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24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0"/>
  </bookViews>
  <sheets>
    <sheet name="Summary" sheetId="3" state="visible" r:id="rId1"/>
    <sheet name="Summary (detail)" sheetId="14" state="visible" r:id="rId2"/>
    <sheet name="Summary (shift)" sheetId="27" state="visible" r:id="rId3"/>
    <sheet name="Summary (combi)" sheetId="25" state="visible" r:id="rId4"/>
    <sheet name="Industry" sheetId="7" state="visible" r:id="rId5"/>
    <sheet name="Industry select" sheetId="19" state="visible" r:id="rId6"/>
    <sheet name="Industry select (comparison)" sheetId="23" state="visible" r:id="rId7"/>
    <sheet name="Occupation" sheetId="16" state="visible" r:id="rId8"/>
    <sheet name="Data--" sheetId="4" state="visible" r:id="rId9"/>
    <sheet name="Mappings" sheetId="10" state="visible" r:id="rId10"/>
    <sheet name="nte_headline" sheetId="1" state="visible" r:id="rId11"/>
    <sheet name="nte_ind" sheetId="8" state="visible" r:id="rId12"/>
    <sheet name="all_headline" sheetId="22" state="visible" r:id="rId13"/>
    <sheet name="all_ind" sheetId="20" state="visible" r:id="rId14"/>
    <sheet name="all_occ" sheetId="21" state="visible" r:id="rId15"/>
    <sheet name="nte_combi_headline" sheetId="24" state="visible" r:id="rId16"/>
    <sheet name="nte_shft_headline" sheetId="26" state="visible" r:id="rId17"/>
    <sheet name="nte_detail_headline" sheetId="13" state="visible" r:id="rId18"/>
    <sheet name="nte_occ" sheetId="9" state="visible" r:id="rId19"/>
    <sheet name="nte_occ_detail" sheetId="17" state="visible" r:id="rId20"/>
    <sheet name="nte_ind_detail" sheetId="18" state="visible" r:id="rId21"/>
    <sheet name="nte_data" sheetId="5" state="visible" r:id="rId22"/>
    <sheet name="var_list" sheetId="11" state="visible" r:id="rId23"/>
    <sheet name="Industry (back)" sheetId="12" state="visible" r:id="rId24"/>
  </sheets>
  <definedNames>
    <definedName name="_xlnm._FilterDatabase" localSheetId="13" hidden="1">all_ind!$A$1:$K$844</definedName>
    <definedName name="_xlnm._FilterDatabase" localSheetId="15" hidden="1">nte_combi_headline!$A$1:$I$155</definedName>
    <definedName name="_xlnm._FilterDatabase" localSheetId="11" hidden="1">nte_ind!$A$1:$K$844</definedName>
    <definedName name="_xlnm._FilterDatabase" localSheetId="20" hidden="1">nte_ind_detail!$A$1:$K$1407</definedName>
    <definedName name="_xlnm._FilterDatabase" localSheetId="16" hidden="1">nte_shft_headline!$A$1:$J$504</definedName>
    <definedName name="all_headline">all_headline!$A:$W</definedName>
    <definedName name="all_ind">all_ind!$A:$W</definedName>
    <definedName name="all_occ">all_occ!$A:$X</definedName>
    <definedName name="ind_map">Mappings!$B$3:$C$23</definedName>
    <definedName name="nte_combi">nte_combi_headline!$A:$S</definedName>
    <definedName name="nte_dat">nte_headline!$A:$X</definedName>
    <definedName name="nte_detail">nte_detail_headline!$A:$V</definedName>
    <definedName name="nte_ind">nte_ind!$A:$T</definedName>
    <definedName name="nte_ind_detail">nte_ind_detail!$A:$W</definedName>
    <definedName name="nte_occ">nte_occ!$A:$X</definedName>
    <definedName name="nte_occ_detail">nte_occ_detail!$A:$Z</definedName>
    <definedName name="nte_shift">nte_shft_headline!$A:$U</definedName>
    <definedName name="occ_map">Mappings!$I$3:$J$11</definedName>
    <definedName name="var_list">var_list!$B$4:$C$7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39CC1-5B50-4211-AEF0-62B612111471}" keepAlive="1" name="Query - new 1" description="Connection to the 'new 1' query in the workbook." type="5" refreshedVersion="0" background="1" saveData="1">
    <dbPr connection="Provider=Microsoft.Mashup.OleDb.1;Data Source=$Workbook$;Location=&quot;new 1&quot;;Extended Properties=&quot;&quot;" command="SELECT * FROM [new 1]"/>
  </connection>
</connections>
</file>

<file path=xl/sharedStrings.xml><?xml version="1.0" encoding="utf-8"?>
<sst xmlns="http://schemas.openxmlformats.org/spreadsheetml/2006/main" count="6097" uniqueCount="6097">
  <si>
    <t>wt_pop</t>
  </si>
  <si>
    <t>id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</si>
  <si>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</si>
  <si>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</si>
  <si>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</si>
  <si>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</si>
  <si>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</si>
  <si>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</si>
  <si>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</si>
  <si>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</si>
  <si>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</si>
  <si>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</si>
  <si>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unwt_pop</t>
  </si>
  <si>
    <t>London</t>
  </si>
  <si>
    <t>Not London</t>
  </si>
  <si>
    <t>Rest of UK</t>
  </si>
  <si>
    <t>INDS07M – Industry section in main job</t>
  </si>
  <si>
    <t>A: Agriculture, forestry and fishing</t>
  </si>
  <si>
    <t>B: Mining and quarrying</t>
  </si>
  <si>
    <t>C: Manufacturing</t>
  </si>
  <si>
    <t>F: Construction</t>
  </si>
  <si>
    <t>G: Wholesale and retail trade; repair of motor
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</si>
  <si>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</si>
  <si>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</si>
  <si>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</si>
  <si>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</si>
  <si>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</si>
  <si>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N: Administrative and support service
activities</t>
  </si>
  <si>
    <t>P: Education</t>
  </si>
  <si>
    <t>Q: Human health and social work activities</t>
  </si>
  <si>
    <t>R: Arts, entertainment and recreation</t>
  </si>
  <si>
    <t>S: Other service activities</t>
  </si>
  <si>
    <t>E: Water supply, sewerage, waste management and remediation activities</t>
  </si>
  <si>
    <t>D: Electricity, gas, steam and air conditioning supply</t>
  </si>
  <si>
    <t>M: Professional, scientific and technical activities</t>
  </si>
  <si>
    <t>O: Public administration and defence; compulsory social security</t>
  </si>
  <si>
    <t>T: Activities of households as employers; undifferentiated goods- and services producing activities of households for own use</t>
  </si>
  <si>
    <t>U: Activities of extraterritorial organisations and bodies</t>
  </si>
  <si>
    <t>nte_ind</t>
  </si>
  <si>
    <t>name range</t>
  </si>
  <si>
    <t>column</t>
  </si>
  <si>
    <t>Total</t>
  </si>
  <si>
    <t>Industry Section</t>
  </si>
  <si>
    <t>Share of all workers</t>
  </si>
  <si>
    <t>Unweighted count</t>
  </si>
  <si>
    <t>Share of unweighted count</t>
  </si>
  <si>
    <t>var</t>
  </si>
  <si>
    <t>desc</t>
  </si>
  <si>
    <t>var_list</t>
  </si>
  <si>
    <t>Choose variable below:</t>
  </si>
  <si>
    <t>Both</t>
  </si>
  <si>
    <t>Evening</t>
  </si>
  <si>
    <t>Night</t>
  </si>
  <si>
    <t>nte_detail</t>
  </si>
  <si>
    <t>Work both evenings and nights</t>
  </si>
  <si>
    <t>Number of workers who</t>
  </si>
  <si>
    <t>Work during evenings</t>
  </si>
  <si>
    <t>Work during nights</t>
  </si>
  <si>
    <t>SC20MMJ - Major occupation group (main job)</t>
  </si>
  <si>
    <t>Managers, Directors And Senior Officials</t>
  </si>
  <si>
    <t>Professional Occupations</t>
  </si>
  <si>
    <t>Associate Professional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</si>
  <si>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</si>
  <si>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</si>
  <si>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</si>
  <si>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</si>
  <si>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</si>
  <si>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nte_occ</t>
  </si>
  <si>
    <t>ind_map</t>
  </si>
  <si>
    <t>occ_map</t>
  </si>
  <si>
    <t>Major Occupation Group</t>
  </si>
  <si>
    <t>Number of workers who usually work…</t>
  </si>
  <si>
    <t>during evenings</t>
  </si>
  <si>
    <t>during nights</t>
  </si>
  <si>
    <t>both evenings and nights</t>
  </si>
  <si>
    <t>share_wt_nte_across_pop</t>
  </si>
  <si>
    <t>Change from 2017 to 2022</t>
  </si>
  <si>
    <t>(%)</t>
  </si>
  <si>
    <t>(Number)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</si>
  <si>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</si>
  <si>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</si>
  <si>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</si>
  <si>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</si>
  <si>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</si>
  <si>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Financial and insurance activities</t>
  </si>
  <si>
    <t>Education</t>
  </si>
  <si>
    <t>Activities of households as employers; undifferentiated goods- and services producing activities of households for own use</t>
  </si>
  <si>
    <t>Activities of extraterritorial organisations and bodies</t>
  </si>
  <si>
    <t>nte_ind_detail</t>
  </si>
  <si>
    <t>Usual to work in…</t>
  </si>
  <si>
    <t>Water </t>
  </si>
  <si>
    <t>Retail </t>
  </si>
  <si>
    <t>Transport and storage </t>
  </si>
  <si>
    <t>Hospitality </t>
  </si>
  <si>
    <t>Information and communication </t>
  </si>
  <si>
    <t>Property </t>
  </si>
  <si>
    <t>Professional and scientific </t>
  </si>
  <si>
    <t>Administration </t>
  </si>
  <si>
    <t>Health </t>
  </si>
  <si>
    <t>Other services </t>
  </si>
  <si>
    <t>Public</t>
  </si>
  <si>
    <t>Elementary Occupations</t>
  </si>
  <si>
    <t>Any</t>
  </si>
  <si>
    <t>all_ind</t>
  </si>
  <si>
    <t>Workers in industry as share of total workforce</t>
  </si>
  <si>
    <t>Yes</t>
  </si>
  <si>
    <t>Number of workers overall</t>
  </si>
  <si>
    <t>D-E</t>
  </si>
  <si>
    <t>D-E-N</t>
  </si>
  <si>
    <t>D-N</t>
  </si>
  <si>
    <t>E-N</t>
  </si>
  <si>
    <t>D</t>
  </si>
  <si>
    <t>E</t>
  </si>
  <si>
    <t>N</t>
  </si>
  <si>
    <t>nte_combi</t>
  </si>
  <si>
    <t>days only</t>
  </si>
  <si>
    <t>evenings only</t>
  </si>
  <si>
    <t>nights only</t>
  </si>
  <si>
    <t>days and evenings</t>
  </si>
  <si>
    <t>days and nights</t>
  </si>
  <si>
    <t>evenings and nights</t>
  </si>
  <si>
    <t>day, evening and night</t>
  </si>
  <si>
    <t>nte_shift</t>
  </si>
  <si>
    <t>Most of the time</t>
  </si>
  <si>
    <t>Occasionally</t>
  </si>
  <si>
    <t>Never</t>
  </si>
  <si>
    <t>_1</t>
  </si>
  <si>
    <t>_2</t>
  </si>
  <si>
    <t>_3</t>
  </si>
  <si>
    <t>London</t>
  </si>
  <si>
    <t>NA</t>
  </si>
  <si>
    <t>No</t>
  </si>
  <si>
    <t>No answer</t>
  </si>
  <si>
    <t>Yes</t>
  </si>
  <si>
    <t>Not London</t>
  </si>
  <si>
    <t>PWT22</t>
  </si>
  <si>
    <t>2022_15_London_No</t>
  </si>
  <si>
    <t>2022_15_London_No answer</t>
  </si>
  <si>
    <t>2022_15_Not London_No</t>
  </si>
  <si>
    <t>2022_16_London_No</t>
  </si>
  <si>
    <t>2022_16_London_No answer</t>
  </si>
  <si>
    <t>2022_16_London_Yes</t>
  </si>
  <si>
    <t>2022_16_Not London_No</t>
  </si>
  <si>
    <t>2022_16_Not London_No answer</t>
  </si>
  <si>
    <t>2022_16_Not London_Yes</t>
  </si>
  <si>
    <t>2022_17_London_No</t>
  </si>
  <si>
    <t>2022_17_London_No answer</t>
  </si>
  <si>
    <t>2022_17_London_Yes</t>
  </si>
  <si>
    <t>2022_17_Not London_No</t>
  </si>
  <si>
    <t>2022_17_Not London_No answer</t>
  </si>
  <si>
    <t>2022_17_Not London_Yes</t>
  </si>
  <si>
    <t>2022_18_London_No</t>
  </si>
  <si>
    <t>2022_18_London_No answer</t>
  </si>
  <si>
    <t>2022_18_London_Yes</t>
  </si>
  <si>
    <t>2022_18_Not London_NA</t>
  </si>
  <si>
    <t>2022_18_Not London_No</t>
  </si>
  <si>
    <t>2022_18_Not London_No answer</t>
  </si>
  <si>
    <t>2022_18_Not London_Yes</t>
  </si>
  <si>
    <t>2022_19_London_No</t>
  </si>
  <si>
    <t>2022_19_London_Yes</t>
  </si>
  <si>
    <t>2022_19_Not London_No</t>
  </si>
  <si>
    <t>2022_19_Not London_No answer</t>
  </si>
  <si>
    <t>2022_19_Not London_Yes</t>
  </si>
  <si>
    <t>2022_20_London_No</t>
  </si>
  <si>
    <t>2022_20_London_Yes</t>
  </si>
  <si>
    <t>2022_20_Not London_No</t>
  </si>
  <si>
    <t>2022_20_Not London_No answer</t>
  </si>
  <si>
    <t>2022_20_Not London_Yes</t>
  </si>
  <si>
    <t>2022_21_London_No</t>
  </si>
  <si>
    <t>2022_21_London_Yes</t>
  </si>
  <si>
    <t>2022_21_Not London_No</t>
  </si>
  <si>
    <t>2022_21_Not London_No answer</t>
  </si>
  <si>
    <t>2022_21_Not London_Yes</t>
  </si>
  <si>
    <t>Both</t>
  </si>
  <si>
    <t>Evening</t>
  </si>
  <si>
    <t>Night</t>
  </si>
  <si>
    <t>2022_15_Not London_Both</t>
  </si>
  <si>
    <t>2022_15_Not London_Evening</t>
  </si>
  <si>
    <t>2022_15_Not London_Night</t>
  </si>
  <si>
    <t>2022_16_London_Both</t>
  </si>
  <si>
    <t>2022_16_London_Evening</t>
  </si>
  <si>
    <t>2022_16_London_Night</t>
  </si>
  <si>
    <t>2022_16_Not London_Both</t>
  </si>
  <si>
    <t>2022_16_Not London_Evening</t>
  </si>
  <si>
    <t>2022_16_Not London_Night</t>
  </si>
  <si>
    <t>2022_17_London_Both</t>
  </si>
  <si>
    <t>2022_17_London_Evening</t>
  </si>
  <si>
    <t>2022_17_London_Night</t>
  </si>
  <si>
    <t>2022_17_Not London_Both</t>
  </si>
  <si>
    <t>2022_17_Not London_Evening</t>
  </si>
  <si>
    <t>2022_17_Not London_Night</t>
  </si>
  <si>
    <t>2022_18_London_Both</t>
  </si>
  <si>
    <t>2022_18_London_Evening</t>
  </si>
  <si>
    <t>2022_18_London_Night</t>
  </si>
  <si>
    <t>2022_18_Not London_Both</t>
  </si>
  <si>
    <t>2022_18_Not London_Evening</t>
  </si>
  <si>
    <t>2022_18_Not London_Night</t>
  </si>
  <si>
    <t>2022_19_London_Both</t>
  </si>
  <si>
    <t>2022_19_London_Evening</t>
  </si>
  <si>
    <t>2022_19_Not London_Both</t>
  </si>
  <si>
    <t>2022_19_Not London_Evening</t>
  </si>
  <si>
    <t>2022_19_Not London_Night</t>
  </si>
  <si>
    <t>2022_20_London_Both</t>
  </si>
  <si>
    <t>2022_20_London_Evening</t>
  </si>
  <si>
    <t>2022_20_Not London_Both</t>
  </si>
  <si>
    <t>2022_20_Not London_Evening</t>
  </si>
  <si>
    <t>2022_20_Not London_Night</t>
  </si>
  <si>
    <t>2022_21_London_Evening</t>
  </si>
  <si>
    <t>2022_21_Not London_Both</t>
  </si>
  <si>
    <t>2022_21_Not London_Evening</t>
  </si>
  <si>
    <t>Any</t>
  </si>
  <si>
    <t>2022_14_London_Any</t>
  </si>
  <si>
    <t>2022_14_Not London_Any</t>
  </si>
  <si>
    <t>2022_15_London_Any</t>
  </si>
  <si>
    <t>2022_15_Not London_Any</t>
  </si>
  <si>
    <t>2022_16_London_Any</t>
  </si>
  <si>
    <t>2022_16_Not London_Any</t>
  </si>
  <si>
    <t>2022_17_London_Any</t>
  </si>
  <si>
    <t>2022_17_Not London_Any</t>
  </si>
  <si>
    <t>2022_18_London_Any</t>
  </si>
  <si>
    <t>2022_18_Not London_Any</t>
  </si>
  <si>
    <t>2022_19_London_Any</t>
  </si>
  <si>
    <t>2022_19_Not London_Any</t>
  </si>
  <si>
    <t>2022_20_London_Any</t>
  </si>
  <si>
    <t>2022_20_Not London_Any</t>
  </si>
  <si>
    <t>2022_21_London_Any</t>
  </si>
  <si>
    <t>2022_21_Not London_Any</t>
  </si>
  <si>
    <t>Days only</t>
  </si>
  <si>
    <t>Evenings only</t>
  </si>
  <si>
    <t>Nights only</t>
  </si>
  <si>
    <t>Days and evenings</t>
  </si>
  <si>
    <t>Days and nights</t>
  </si>
  <si>
    <t>Evenings and nights</t>
  </si>
  <si>
    <t>Day, evening and night</t>
  </si>
  <si>
    <t>Custom categories</t>
  </si>
  <si>
    <t>NTE workers with daytime</t>
  </si>
  <si>
    <t>NTE workers without daytime</t>
  </si>
  <si>
    <t>NTE workers with evening</t>
  </si>
  <si>
    <t>Share of workers who usually work…</t>
  </si>
  <si>
    <t>2017 to 2022</t>
  </si>
  <si>
    <t>Change 2017 to 2022</t>
  </si>
  <si>
    <t>London at Night</t>
  </si>
  <si>
    <t>London at Night in 2022, shift work</t>
  </si>
  <si>
    <t>London at Night - all possible working times</t>
  </si>
  <si>
    <t>London at Night - Selected industries</t>
  </si>
  <si>
    <t>London at Night, workforce in selected industries</t>
  </si>
  <si>
    <t>London at Night, occupation groups</t>
  </si>
  <si>
    <t>Share of E&amp;N workers who usually work…</t>
  </si>
  <si>
    <t>Number of E&amp;N workers who work shifts…</t>
  </si>
  <si>
    <t>Share of E&amp;N workers who work shifts…</t>
  </si>
  <si>
    <t>E&amp;N workers as share of total E&amp;N workforce across industries</t>
  </si>
  <si>
    <t>E&amp;N workers as share of total workforce within industry</t>
  </si>
  <si>
    <t>Workers in industry as share of total E&amp;N subgroup workforce</t>
  </si>
  <si>
    <t>Workers in E&amp;N subgroup as share of workforce in industry</t>
  </si>
  <si>
    <t>Number of E&amp;N workers</t>
  </si>
  <si>
    <t>E&amp;N workers in industry as share of total E&amp;N workforce</t>
  </si>
  <si>
    <t>E&amp;N workers in occupation as share of total E&amp;N workforce</t>
  </si>
  <si>
    <t>2022 rank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</si>
  <si>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</si>
  <si>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</si>
  <si>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</si>
  <si>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</si>
  <si>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</si>
  <si>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</si>
  <si>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</si>
  <si>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</si>
  <si>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</si>
  <si>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</si>
  <si>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</si>
  <si>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</si>
  <si>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</si>
  <si>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</si>
  <si>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</si>
  <si>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</si>
  <si>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</si>
  <si>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</si>
  <si>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</si>
  <si>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</si>
  <si>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</si>
  <si>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</si>
  <si>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</si>
  <si>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</si>
  <si>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</si>
  <si>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</si>
  <si>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</si>
  <si>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</si>
  <si>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</si>
  <si>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</si>
  <si>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</si>
  <si>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</si>
  <si>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</si>
  <si>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</si>
  <si>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</si>
  <si>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</si>
  <si>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</si>
  <si>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</si>
  <si>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</si>
  <si>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</si>
  <si>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</si>
  <si>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</si>
  <si>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</si>
  <si>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</si>
  <si>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</si>
  <si>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</si>
  <si>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</si>
  <si>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</si>
  <si>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</si>
  <si>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</si>
  <si>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</si>
  <si>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</si>
  <si>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</si>
  <si>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</si>
  <si>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</si>
  <si>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</si>
  <si>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</si>
  <si>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</si>
  <si>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</si>
  <si>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</si>
  <si>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</si>
  <si>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</si>
  <si>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</si>
  <si>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</si>
  <si>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</si>
  <si>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</si>
  <si>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</si>
  <si>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</si>
  <si>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</si>
  <si>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</si>
  <si>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</si>
  <si>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</si>
  <si>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</si>
  <si>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</si>
  <si>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</si>
  <si>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industry_job</t>
  </si>
  <si>
    <t>share_wt_nte_across_pop</t>
  </si>
  <si>
    <t>2015_-8_London_No</t>
  </si>
  <si>
    <t>2015_-8_London_Yes</t>
  </si>
  <si>
    <t>2015_-8_Not London_No</t>
  </si>
  <si>
    <t>2015_-8_Not London_Yes</t>
  </si>
  <si>
    <t>2015_1_London_No</t>
  </si>
  <si>
    <t>2015_1_London_Yes</t>
  </si>
  <si>
    <t>2015_1_Not London_No</t>
  </si>
  <si>
    <t>2015_1_Not London_Yes</t>
  </si>
  <si>
    <t>2015_2_London_No</t>
  </si>
  <si>
    <t>2015_2_London_Yes</t>
  </si>
  <si>
    <t>2015_2_Not London_No</t>
  </si>
  <si>
    <t>2015_2_Not London_Yes</t>
  </si>
  <si>
    <t>2015_3_London_No</t>
  </si>
  <si>
    <t>2015_3_London_Yes</t>
  </si>
  <si>
    <t>2015_3_Not London_No</t>
  </si>
  <si>
    <t>2015_3_Not London_No answer</t>
  </si>
  <si>
    <t>2015_3_Not London_Yes</t>
  </si>
  <si>
    <t>2015_4_London_No</t>
  </si>
  <si>
    <t>2015_4_London_Yes</t>
  </si>
  <si>
    <t>2015_4_Not London_No</t>
  </si>
  <si>
    <t>2015_4_Not London_Yes</t>
  </si>
  <si>
    <t>2015_5_London_No</t>
  </si>
  <si>
    <t>2015_5_London_Yes</t>
  </si>
  <si>
    <t>2015_5_Not London_No</t>
  </si>
  <si>
    <t>2015_5_Not London_Yes</t>
  </si>
  <si>
    <t>2015_6_London_NA</t>
  </si>
  <si>
    <t>2015_6_London_No</t>
  </si>
  <si>
    <t>2015_6_London_No answer</t>
  </si>
  <si>
    <t>2015_6_London_Yes</t>
  </si>
  <si>
    <t>2015_6_Not London_No</t>
  </si>
  <si>
    <t>2015_6_Not London_No answer</t>
  </si>
  <si>
    <t>2015_6_Not London_Yes</t>
  </si>
  <si>
    <t>2015_7_London_No</t>
  </si>
  <si>
    <t>2015_7_London_No answer</t>
  </si>
  <si>
    <t>2015_7_London_Yes</t>
  </si>
  <si>
    <t>2015_7_Not London_NA</t>
  </si>
  <si>
    <t>2015_7_Not London_No</t>
  </si>
  <si>
    <t>2015_7_Not London_No answer</t>
  </si>
  <si>
    <t>2015_7_Not London_Yes</t>
  </si>
  <si>
    <t>2015_8_London_No</t>
  </si>
  <si>
    <t>2015_8_London_Yes</t>
  </si>
  <si>
    <t>2015_8_Not London_No</t>
  </si>
  <si>
    <t>2015_8_Not London_Yes</t>
  </si>
  <si>
    <t>2015_9_London_No</t>
  </si>
  <si>
    <t>2015_9_London_Yes</t>
  </si>
  <si>
    <t>2015_9_Not London_No</t>
  </si>
  <si>
    <t>2015_9_Not London_No answer</t>
  </si>
  <si>
    <t>2015_9_Not London_Yes</t>
  </si>
  <si>
    <t>2015_10_London_No</t>
  </si>
  <si>
    <t>2015_10_London_No answer</t>
  </si>
  <si>
    <t>2015_10_London_Yes</t>
  </si>
  <si>
    <t>2015_10_Not London_No</t>
  </si>
  <si>
    <t>2015_10_Not London_Yes</t>
  </si>
  <si>
    <t>2015_11_London_No</t>
  </si>
  <si>
    <t>2015_11_London_Yes</t>
  </si>
  <si>
    <t>2015_11_Not London_No</t>
  </si>
  <si>
    <t>2015_11_Not London_Yes</t>
  </si>
  <si>
    <t>2015_12_London_No</t>
  </si>
  <si>
    <t>2015_12_London_Yes</t>
  </si>
  <si>
    <t>2015_12_Not London_No</t>
  </si>
  <si>
    <t>2015_12_Not London_No answer</t>
  </si>
  <si>
    <t>2015_12_Not London_Yes</t>
  </si>
  <si>
    <t>2015_13_London_No</t>
  </si>
  <si>
    <t>2015_13_London_Yes</t>
  </si>
  <si>
    <t>2015_13_Not London_No</t>
  </si>
  <si>
    <t>2015_13_Not London_No answer</t>
  </si>
  <si>
    <t>2015_13_Not London_Yes</t>
  </si>
  <si>
    <t>2015_14_London_No</t>
  </si>
  <si>
    <t>2015_14_London_No answer</t>
  </si>
  <si>
    <t>2015_14_London_Yes</t>
  </si>
  <si>
    <t>2015_14_Not London_No</t>
  </si>
  <si>
    <t>2015_14_Not London_No answer</t>
  </si>
  <si>
    <t>2015_14_Not London_Yes</t>
  </si>
  <si>
    <t>2015_15_London_No</t>
  </si>
  <si>
    <t>2015_15_London_Yes</t>
  </si>
  <si>
    <t>2015_15_Not London_No</t>
  </si>
  <si>
    <t>2015_15_Not London_No answer</t>
  </si>
  <si>
    <t>2015_15_Not London_Yes</t>
  </si>
  <si>
    <t>2015_16_London_No</t>
  </si>
  <si>
    <t>2015_16_London_Yes</t>
  </si>
  <si>
    <t>2015_16_Not London_No</t>
  </si>
  <si>
    <t>2015_16_Not London_No answer</t>
  </si>
  <si>
    <t>2015_16_Not London_Yes</t>
  </si>
  <si>
    <t>2015_17_London_No</t>
  </si>
  <si>
    <t>2015_17_London_Yes</t>
  </si>
  <si>
    <t>2015_17_Not London_No</t>
  </si>
  <si>
    <t>2015_17_Not London_No answer</t>
  </si>
  <si>
    <t>2015_17_Not London_Yes</t>
  </si>
  <si>
    <t>2015_18_London_No</t>
  </si>
  <si>
    <t>2015_18_London_Yes</t>
  </si>
  <si>
    <t>2015_18_Not London_No</t>
  </si>
  <si>
    <t>2015_18_Not London_No answer</t>
  </si>
  <si>
    <t>2015_18_Not London_Yes</t>
  </si>
  <si>
    <t>2015_20_London_No</t>
  </si>
  <si>
    <t>2015_20_London_Yes</t>
  </si>
  <si>
    <t>2015_20_Not London_No</t>
  </si>
  <si>
    <t>2015_20_Not London_Yes</t>
  </si>
  <si>
    <t>2015_21_London_No</t>
  </si>
  <si>
    <t>2015_21_London_Yes</t>
  </si>
  <si>
    <t>2015_21_Not London_No</t>
  </si>
  <si>
    <t>2015_21_Not London_Yes</t>
  </si>
  <si>
    <t>2016_-8_London_No</t>
  </si>
  <si>
    <t>2016_-8_London_Yes</t>
  </si>
  <si>
    <t>2016_-8_Not London_No</t>
  </si>
  <si>
    <t>2016_-8_Not London_No answer</t>
  </si>
  <si>
    <t>2016_-8_Not London_Yes</t>
  </si>
  <si>
    <t>2016_1_London_No</t>
  </si>
  <si>
    <t>2016_1_Not London_No</t>
  </si>
  <si>
    <t>2016_1_Not London_No answer</t>
  </si>
  <si>
    <t>2016_1_Not London_Yes</t>
  </si>
  <si>
    <t>2016_2_London_No</t>
  </si>
  <si>
    <t>2016_2_London_Yes</t>
  </si>
  <si>
    <t>2016_2_Not London_No</t>
  </si>
  <si>
    <t>2016_2_Not London_No answer</t>
  </si>
  <si>
    <t>2016_2_Not London_Yes</t>
  </si>
  <si>
    <t>2016_3_London_No</t>
  </si>
  <si>
    <t>2016_3_London_No answer</t>
  </si>
  <si>
    <t>2016_3_London_Yes</t>
  </si>
  <si>
    <t>2016_3_Not London_No</t>
  </si>
  <si>
    <t>2016_3_Not London_No answer</t>
  </si>
  <si>
    <t>2016_3_Not London_Yes</t>
  </si>
  <si>
    <t>2016_4_London_No</t>
  </si>
  <si>
    <t>2016_4_London_Yes</t>
  </si>
  <si>
    <t>2016_4_Not London_No</t>
  </si>
  <si>
    <t>2016_4_Not London_Yes</t>
  </si>
  <si>
    <t>2016_5_London_No</t>
  </si>
  <si>
    <t>2016_5_Not London_No</t>
  </si>
  <si>
    <t>2016_5_Not London_Yes</t>
  </si>
  <si>
    <t>2016_6_London_No</t>
  </si>
  <si>
    <t>2016_6_London_Yes</t>
  </si>
  <si>
    <t>2016_6_Not London_No</t>
  </si>
  <si>
    <t>2016_6_Not London_No answer</t>
  </si>
  <si>
    <t>2016_6_Not London_Yes</t>
  </si>
  <si>
    <t>2016_7_London_No</t>
  </si>
  <si>
    <t>2016_7_London_Yes</t>
  </si>
  <si>
    <t>2016_7_Not London_No</t>
  </si>
  <si>
    <t>2016_7_Not London_No answer</t>
  </si>
  <si>
    <t>2016_7_Not London_Yes</t>
  </si>
  <si>
    <t>2016_8_London_No</t>
  </si>
  <si>
    <t>2016_8_London_Yes</t>
  </si>
  <si>
    <t>2016_8_Not London_No</t>
  </si>
  <si>
    <t>2016_8_Not London_No answer</t>
  </si>
  <si>
    <t>2016_8_Not London_Yes</t>
  </si>
  <si>
    <t>2016_9_London_No</t>
  </si>
  <si>
    <t>2016_9_London_Yes</t>
  </si>
  <si>
    <t>2016_9_Not London_No</t>
  </si>
  <si>
    <t>2016_9_Not London_No answer</t>
  </si>
  <si>
    <t>2016_9_Not London_Yes</t>
  </si>
  <si>
    <t>2016_10_London_No</t>
  </si>
  <si>
    <t>2016_10_London_No answer</t>
  </si>
  <si>
    <t>2016_10_London_Yes</t>
  </si>
  <si>
    <t>2016_10_Not London_No</t>
  </si>
  <si>
    <t>2016_10_Not London_Yes</t>
  </si>
  <si>
    <t>2016_11_London_No</t>
  </si>
  <si>
    <t>2016_11_London_No answer</t>
  </si>
  <si>
    <t>2016_11_London_Yes</t>
  </si>
  <si>
    <t>2016_11_Not London_No</t>
  </si>
  <si>
    <t>2016_11_Not London_Yes</t>
  </si>
  <si>
    <t>2016_12_London_No</t>
  </si>
  <si>
    <t>2016_12_London_Yes</t>
  </si>
  <si>
    <t>2016_12_Not London_No</t>
  </si>
  <si>
    <t>2016_12_Not London_No answer</t>
  </si>
  <si>
    <t>2016_12_Not London_Yes</t>
  </si>
  <si>
    <t>2016_13_London_No</t>
  </si>
  <si>
    <t>2016_13_London_Yes</t>
  </si>
  <si>
    <t>2016_13_Not London_No</t>
  </si>
  <si>
    <t>2016_13_Not London_No answer</t>
  </si>
  <si>
    <t>2016_13_Not London_Yes</t>
  </si>
  <si>
    <t>2016_14_London_No</t>
  </si>
  <si>
    <t>2016_14_London_No answer</t>
  </si>
  <si>
    <t>2016_14_London_Yes</t>
  </si>
  <si>
    <t>2016_14_Not London_No</t>
  </si>
  <si>
    <t>2016_14_Not London_Yes</t>
  </si>
  <si>
    <t>2016_15_London_No</t>
  </si>
  <si>
    <t>2016_15_London_Yes</t>
  </si>
  <si>
    <t>2016_15_Not London_No</t>
  </si>
  <si>
    <t>2016_15_Not London_No answer</t>
  </si>
  <si>
    <t>2016_15_Not London_Yes</t>
  </si>
  <si>
    <t>2016_16_London_No</t>
  </si>
  <si>
    <t>2016_16_London_Yes</t>
  </si>
  <si>
    <t>2016_16_Not London_No</t>
  </si>
  <si>
    <t>2016_16_Not London_No answer</t>
  </si>
  <si>
    <t>2016_16_Not London_Yes</t>
  </si>
  <si>
    <t>2016_17_London_No</t>
  </si>
  <si>
    <t>2016_17_London_No answer</t>
  </si>
  <si>
    <t>2016_17_London_Yes</t>
  </si>
  <si>
    <t>2016_17_Not London_No</t>
  </si>
  <si>
    <t>2016_17_Not London_No answer</t>
  </si>
  <si>
    <t>2016_17_Not London_Yes</t>
  </si>
  <si>
    <t>2016_18_London_No</t>
  </si>
  <si>
    <t>2016_18_London_Yes</t>
  </si>
  <si>
    <t>2016_18_Not London_No</t>
  </si>
  <si>
    <t>2016_18_Not London_No answer</t>
  </si>
  <si>
    <t>2016_18_Not London_Yes</t>
  </si>
  <si>
    <t>2016_20_London_No</t>
  </si>
  <si>
    <t>2016_20_London_Yes</t>
  </si>
  <si>
    <t>2016_20_Not London_No</t>
  </si>
  <si>
    <t>2016_20_Not London_Yes</t>
  </si>
  <si>
    <t>2016_21_London_No</t>
  </si>
  <si>
    <t>2016_21_London_Yes</t>
  </si>
  <si>
    <t>2016_21_Not London_No</t>
  </si>
  <si>
    <t>2016_21_Not London_Yes</t>
  </si>
  <si>
    <t>2017_-8_London_Yes</t>
  </si>
  <si>
    <t>2017_-8_Not London_No</t>
  </si>
  <si>
    <t>2017_-8_Not London_No answer</t>
  </si>
  <si>
    <t>2017_-8_Not London_Yes</t>
  </si>
  <si>
    <t>2017_1_London_No</t>
  </si>
  <si>
    <t>2017_1_Not London_No</t>
  </si>
  <si>
    <t>2017_1_Not London_Yes</t>
  </si>
  <si>
    <t>2017_2_London_No</t>
  </si>
  <si>
    <t>2017_2_London_Yes</t>
  </si>
  <si>
    <t>2017_2_Not London_No</t>
  </si>
  <si>
    <t>2017_2_Not London_Yes</t>
  </si>
  <si>
    <t>2017_3_London_No</t>
  </si>
  <si>
    <t>2017_3_London_Yes</t>
  </si>
  <si>
    <t>2017_3_Not London_No</t>
  </si>
  <si>
    <t>2017_3_Not London_Yes</t>
  </si>
  <si>
    <t>2017_4_London_No</t>
  </si>
  <si>
    <t>2017_4_London_Yes</t>
  </si>
  <si>
    <t>2017_4_Not London_No</t>
  </si>
  <si>
    <t>2017_4_Not London_No answer</t>
  </si>
  <si>
    <t>2017_4_Not London_Yes</t>
  </si>
  <si>
    <t>2017_5_London_No</t>
  </si>
  <si>
    <t>2017_5_London_Yes</t>
  </si>
  <si>
    <t>2017_5_Not London_No</t>
  </si>
  <si>
    <t>2017_5_Not London_Yes</t>
  </si>
  <si>
    <t>2017_6_London_No</t>
  </si>
  <si>
    <t>2017_6_London_No answer</t>
  </si>
  <si>
    <t>2017_6_London_Yes</t>
  </si>
  <si>
    <t>2017_6_Not London_NA</t>
  </si>
  <si>
    <t>2017_6_Not London_No</t>
  </si>
  <si>
    <t>2017_6_Not London_No answer</t>
  </si>
  <si>
    <t>2017_6_Not London_Yes</t>
  </si>
  <si>
    <t>2017_7_London_No</t>
  </si>
  <si>
    <t>2017_7_London_No answer</t>
  </si>
  <si>
    <t>2017_7_London_Yes</t>
  </si>
  <si>
    <t>2017_7_Not London_No</t>
  </si>
  <si>
    <t>2017_7_Not London_No answer</t>
  </si>
  <si>
    <t>2017_7_Not London_Yes</t>
  </si>
  <si>
    <t>2017_8_London_No</t>
  </si>
  <si>
    <t>2017_8_London_Yes</t>
  </si>
  <si>
    <t>2017_8_Not London_No</t>
  </si>
  <si>
    <t>2017_8_Not London_No answer</t>
  </si>
  <si>
    <t>2017_8_Not London_Yes</t>
  </si>
  <si>
    <t>2017_9_London_No</t>
  </si>
  <si>
    <t>2017_9_London_Yes</t>
  </si>
  <si>
    <t>2017_9_Not London_No</t>
  </si>
  <si>
    <t>2017_9_Not London_No answer</t>
  </si>
  <si>
    <t>2017_9_Not London_Yes</t>
  </si>
  <si>
    <t>2017_10_London_No</t>
  </si>
  <si>
    <t>2017_10_London_Yes</t>
  </si>
  <si>
    <t>2017_10_Not London_NA</t>
  </si>
  <si>
    <t>2017_10_Not London_No</t>
  </si>
  <si>
    <t>2017_10_Not London_Yes</t>
  </si>
  <si>
    <t>2017_11_London_No</t>
  </si>
  <si>
    <t>2017_11_London_Yes</t>
  </si>
  <si>
    <t>2017_11_Not London_No</t>
  </si>
  <si>
    <t>2017_11_Not London_Yes</t>
  </si>
  <si>
    <t>2017_12_London_No</t>
  </si>
  <si>
    <t>2017_12_London_Yes</t>
  </si>
  <si>
    <t>2017_12_Not London_No</t>
  </si>
  <si>
    <t>2017_12_Not London_Yes</t>
  </si>
  <si>
    <t>2017_13_London_No</t>
  </si>
  <si>
    <t>2017_13_London_Yes</t>
  </si>
  <si>
    <t>2017_13_Not London_No</t>
  </si>
  <si>
    <t>2017_13_Not London_Yes</t>
  </si>
  <si>
    <t>2017_14_London_No</t>
  </si>
  <si>
    <t>2017_14_London_Yes</t>
  </si>
  <si>
    <t>2017_14_Not London_No</t>
  </si>
  <si>
    <t>2017_14_Not London_No answer</t>
  </si>
  <si>
    <t>2017_14_Not London_Yes</t>
  </si>
  <si>
    <t>2017_15_London_No</t>
  </si>
  <si>
    <t>2017_15_London_Yes</t>
  </si>
  <si>
    <t>2017_15_Not London_No</t>
  </si>
  <si>
    <t>2017_15_Not London_No answer</t>
  </si>
  <si>
    <t>2017_15_Not London_Yes</t>
  </si>
  <si>
    <t>2017_16_London_No</t>
  </si>
  <si>
    <t>2017_16_London_Yes</t>
  </si>
  <si>
    <t>2017_16_Not London_No</t>
  </si>
  <si>
    <t>2017_16_Not London_Yes</t>
  </si>
  <si>
    <t>2017_17_London_No</t>
  </si>
  <si>
    <t>2017_17_London_Yes</t>
  </si>
  <si>
    <t>2017_17_Not London_No</t>
  </si>
  <si>
    <t>2017_17_Not London_No answer</t>
  </si>
  <si>
    <t>2017_17_Not London_Yes</t>
  </si>
  <si>
    <t>2017_18_London_No</t>
  </si>
  <si>
    <t>2017_18_London_Yes</t>
  </si>
  <si>
    <t>2017_18_Not London_No</t>
  </si>
  <si>
    <t>2017_18_Not London_Yes</t>
  </si>
  <si>
    <t>2017_20_London_No</t>
  </si>
  <si>
    <t>2017_20_London_Yes</t>
  </si>
  <si>
    <t>2017_20_Not London_No</t>
  </si>
  <si>
    <t>2017_20_Not London_No answer</t>
  </si>
  <si>
    <t>2017_20_Not London_Yes</t>
  </si>
  <si>
    <t>2017_21_London_No</t>
  </si>
  <si>
    <t>2017_21_London_Yes</t>
  </si>
  <si>
    <t>2017_21_Not London_No</t>
  </si>
  <si>
    <t>2017_21_Not London_Yes</t>
  </si>
  <si>
    <t>2018_-8_London_No</t>
  </si>
  <si>
    <t>2018_-8_London_No answer</t>
  </si>
  <si>
    <t>2018_-8_Not London_No</t>
  </si>
  <si>
    <t>2018_-8_Not London_Yes</t>
  </si>
  <si>
    <t>2018_1_London_No</t>
  </si>
  <si>
    <t>2018_1_London_Yes</t>
  </si>
  <si>
    <t>2018_1_Not London_No</t>
  </si>
  <si>
    <t>2018_1_Not London_No answer</t>
  </si>
  <si>
    <t>2018_1_Not London_Yes</t>
  </si>
  <si>
    <t>2018_2_London_No</t>
  </si>
  <si>
    <t>2018_2_London_Yes</t>
  </si>
  <si>
    <t>2018_2_Not London_No</t>
  </si>
  <si>
    <t>2018_2_Not London_Yes</t>
  </si>
  <si>
    <t>2018_3_London_No</t>
  </si>
  <si>
    <t>2018_3_London_No answer</t>
  </si>
  <si>
    <t>2018_3_London_Yes</t>
  </si>
  <si>
    <t>2018_3_Not London_NA</t>
  </si>
  <si>
    <t>2018_3_Not London_No</t>
  </si>
  <si>
    <t>2018_3_Not London_No answer</t>
  </si>
  <si>
    <t>2018_3_Not London_Yes</t>
  </si>
  <si>
    <t>2018_4_London_No</t>
  </si>
  <si>
    <t>2018_4_London_No answer</t>
  </si>
  <si>
    <t>2018_4_London_Yes</t>
  </si>
  <si>
    <t>2018_4_Not London_No</t>
  </si>
  <si>
    <t>2018_4_Not London_Yes</t>
  </si>
  <si>
    <t>2018_5_London_No</t>
  </si>
  <si>
    <t>2018_5_London_Yes</t>
  </si>
  <si>
    <t>2018_5_Not London_No</t>
  </si>
  <si>
    <t>2018_5_Not London_Yes</t>
  </si>
  <si>
    <t>2018_6_London_No</t>
  </si>
  <si>
    <t>2018_6_London_Yes</t>
  </si>
  <si>
    <t>2018_6_Not London_NA</t>
  </si>
  <si>
    <t>2018_6_Not London_No</t>
  </si>
  <si>
    <t>2018_6_Not London_Yes</t>
  </si>
  <si>
    <t>2018_7_London_No</t>
  </si>
  <si>
    <t>2018_7_London_Yes</t>
  </si>
  <si>
    <t>2018_7_Not London_No</t>
  </si>
  <si>
    <t>2018_7_Not London_No answer</t>
  </si>
  <si>
    <t>2018_7_Not London_Yes</t>
  </si>
  <si>
    <t>2018_8_London_No</t>
  </si>
  <si>
    <t>2018_8_London_No answer</t>
  </si>
  <si>
    <t>2018_8_London_Yes</t>
  </si>
  <si>
    <t>2018_8_Not London_No</t>
  </si>
  <si>
    <t>2018_8_Not London_No answer</t>
  </si>
  <si>
    <t>2018_8_Not London_Yes</t>
  </si>
  <si>
    <t>2018_9_London_No</t>
  </si>
  <si>
    <t>2018_9_London_No answer</t>
  </si>
  <si>
    <t>2018_9_London_Yes</t>
  </si>
  <si>
    <t>2018_9_Not London_No</t>
  </si>
  <si>
    <t>2018_9_Not London_Yes</t>
  </si>
  <si>
    <t>2018_10_London_No</t>
  </si>
  <si>
    <t>2018_10_London_Yes</t>
  </si>
  <si>
    <t>2018_10_Not London_No</t>
  </si>
  <si>
    <t>2018_10_Not London_No answer</t>
  </si>
  <si>
    <t>2018_10_Not London_Yes</t>
  </si>
  <si>
    <t>2018_11_London_No</t>
  </si>
  <si>
    <t>2018_11_London_No answer</t>
  </si>
  <si>
    <t>2018_11_London_Yes</t>
  </si>
  <si>
    <t>2018_11_Not London_No</t>
  </si>
  <si>
    <t>2018_11_Not London_Yes</t>
  </si>
  <si>
    <t>2018_12_London_No</t>
  </si>
  <si>
    <t>2018_12_London_Yes</t>
  </si>
  <si>
    <t>2018_12_Not London_No</t>
  </si>
  <si>
    <t>2018_12_Not London_No answer</t>
  </si>
  <si>
    <t>2018_12_Not London_Yes</t>
  </si>
  <si>
    <t>2018_13_London_No</t>
  </si>
  <si>
    <t>2018_13_London_Yes</t>
  </si>
  <si>
    <t>2018_13_Not London_NA</t>
  </si>
  <si>
    <t>2018_13_Not London_No</t>
  </si>
  <si>
    <t>2018_13_Not London_Yes</t>
  </si>
  <si>
    <t>2018_14_London_No</t>
  </si>
  <si>
    <t>2018_14_London_Yes</t>
  </si>
  <si>
    <t>2018_14_Not London_No</t>
  </si>
  <si>
    <t>2018_14_Not London_No answer</t>
  </si>
  <si>
    <t>2018_14_Not London_Yes</t>
  </si>
  <si>
    <t>2018_15_London_No</t>
  </si>
  <si>
    <t>2018_15_London_No answer</t>
  </si>
  <si>
    <t>2018_15_London_Yes</t>
  </si>
  <si>
    <t>2018_15_Not London_No</t>
  </si>
  <si>
    <t>2018_15_Not London_Yes</t>
  </si>
  <si>
    <t>2018_16_London_No</t>
  </si>
  <si>
    <t>2018_16_London_Yes</t>
  </si>
  <si>
    <t>2018_16_Not London_NA</t>
  </si>
  <si>
    <t>2018_16_Not London_No</t>
  </si>
  <si>
    <t>2018_16_Not London_No answer</t>
  </si>
  <si>
    <t>2018_16_Not London_Yes</t>
  </si>
  <si>
    <t>2018_17_London_No</t>
  </si>
  <si>
    <t>2018_17_London_Yes</t>
  </si>
  <si>
    <t>2018_17_Not London_No</t>
  </si>
  <si>
    <t>2018_17_Not London_No answer</t>
  </si>
  <si>
    <t>2018_17_Not London_Yes</t>
  </si>
  <si>
    <t>2018_18_London_No</t>
  </si>
  <si>
    <t>2018_18_London_Yes</t>
  </si>
  <si>
    <t>2018_18_Not London_No</t>
  </si>
  <si>
    <t>2018_18_Not London_No answer</t>
  </si>
  <si>
    <t>2018_18_Not London_Yes</t>
  </si>
  <si>
    <t>2018_20_London_No</t>
  </si>
  <si>
    <t>2018_20_London_Yes</t>
  </si>
  <si>
    <t>2018_20_Not London_No</t>
  </si>
  <si>
    <t>2018_20_Not London_Yes</t>
  </si>
  <si>
    <t>2018_21_London_No</t>
  </si>
  <si>
    <t>2018_21_London_Yes</t>
  </si>
  <si>
    <t>2018_21_Not London_No</t>
  </si>
  <si>
    <t>2018_21_Not London_Yes</t>
  </si>
  <si>
    <t>2019_-8_London_No</t>
  </si>
  <si>
    <t>2019_-8_London_Yes</t>
  </si>
  <si>
    <t>2019_-8_Not London_No</t>
  </si>
  <si>
    <t>2019_-8_Not London_Yes</t>
  </si>
  <si>
    <t>2019_1_London_No</t>
  </si>
  <si>
    <t>2019_1_London_Yes</t>
  </si>
  <si>
    <t>2019_1_Not London_NA</t>
  </si>
  <si>
    <t>2019_1_Not London_No</t>
  </si>
  <si>
    <t>2019_1_Not London_No answer</t>
  </si>
  <si>
    <t>2019_1_Not London_Yes</t>
  </si>
  <si>
    <t>2019_2_London_No</t>
  </si>
  <si>
    <t>2019_2_London_Yes</t>
  </si>
  <si>
    <t>2019_2_Not London_No</t>
  </si>
  <si>
    <t>2019_2_Not London_No answer</t>
  </si>
  <si>
    <t>2019_2_Not London_Yes</t>
  </si>
  <si>
    <t>2019_3_London_No</t>
  </si>
  <si>
    <t>2019_3_London_Yes</t>
  </si>
  <si>
    <t>2019_3_Not London_NA</t>
  </si>
  <si>
    <t>2019_3_Not London_No</t>
  </si>
  <si>
    <t>2019_3_Not London_No answer</t>
  </si>
  <si>
    <t>2019_3_Not London_Yes</t>
  </si>
  <si>
    <t>2019_4_London_No</t>
  </si>
  <si>
    <t>2019_4_London_Yes</t>
  </si>
  <si>
    <t>2019_4_Not London_No</t>
  </si>
  <si>
    <t>2019_4_Not London_Yes</t>
  </si>
  <si>
    <t>2019_5_London_No</t>
  </si>
  <si>
    <t>2019_5_London_Yes</t>
  </si>
  <si>
    <t>2019_5_Not London_No</t>
  </si>
  <si>
    <t>2019_5_Not London_No answer</t>
  </si>
  <si>
    <t>2019_5_Not London_Yes</t>
  </si>
  <si>
    <t>2019_6_London_No</t>
  </si>
  <si>
    <t>2019_6_London_No answer</t>
  </si>
  <si>
    <t>2019_6_London_Yes</t>
  </si>
  <si>
    <t>2019_6_Not London_No</t>
  </si>
  <si>
    <t>2019_6_Not London_No answer</t>
  </si>
  <si>
    <t>2019_6_Not London_Yes</t>
  </si>
  <si>
    <t>2019_7_London_No</t>
  </si>
  <si>
    <t>2019_7_London_No answer</t>
  </si>
  <si>
    <t>2019_7_London_Yes</t>
  </si>
  <si>
    <t>2019_7_Not London_No</t>
  </si>
  <si>
    <t>2019_7_Not London_No answer</t>
  </si>
  <si>
    <t>2019_7_Not London_Yes</t>
  </si>
  <si>
    <t>2019_8_London_No</t>
  </si>
  <si>
    <t>2019_8_London_Yes</t>
  </si>
  <si>
    <t>2019_8_Not London_No</t>
  </si>
  <si>
    <t>2019_8_Not London_No answer</t>
  </si>
  <si>
    <t>2019_8_Not London_Yes</t>
  </si>
  <si>
    <t>2019_9_London_No</t>
  </si>
  <si>
    <t>2019_9_London_Yes</t>
  </si>
  <si>
    <t>2019_9_Not London_NA</t>
  </si>
  <si>
    <t>2019_9_Not London_No</t>
  </si>
  <si>
    <t>2019_9_Not London_No answer</t>
  </si>
  <si>
    <t>2019_9_Not London_Yes</t>
  </si>
  <si>
    <t>2019_10_London_No</t>
  </si>
  <si>
    <t>2019_10_London_Yes</t>
  </si>
  <si>
    <t>2019_10_Not London_No</t>
  </si>
  <si>
    <t>2019_10_Not London_Yes</t>
  </si>
  <si>
    <t>2019_11_London_No</t>
  </si>
  <si>
    <t>2019_11_London_Yes</t>
  </si>
  <si>
    <t>2019_11_Not London_NA</t>
  </si>
  <si>
    <t>2019_11_Not London_No</t>
  </si>
  <si>
    <t>2019_11_Not London_Yes</t>
  </si>
  <si>
    <t>2019_12_London_No</t>
  </si>
  <si>
    <t>2019_12_London_Yes</t>
  </si>
  <si>
    <t>2019_12_Not London_No</t>
  </si>
  <si>
    <t>2019_12_Not London_Yes</t>
  </si>
  <si>
    <t>2019_13_London_No</t>
  </si>
  <si>
    <t>2019_13_London_Yes</t>
  </si>
  <si>
    <t>2019_13_Not London_NA</t>
  </si>
  <si>
    <t>2019_13_Not London_No</t>
  </si>
  <si>
    <t>2019_13_Not London_Yes</t>
  </si>
  <si>
    <t>2019_14_London_No</t>
  </si>
  <si>
    <t>2019_14_London_No answer</t>
  </si>
  <si>
    <t>2019_14_London_Yes</t>
  </si>
  <si>
    <t>2019_14_Not London_NA</t>
  </si>
  <si>
    <t>2019_14_Not London_No</t>
  </si>
  <si>
    <t>2019_14_Not London_Yes</t>
  </si>
  <si>
    <t>2019_15_London_No</t>
  </si>
  <si>
    <t>2019_15_London_Yes</t>
  </si>
  <si>
    <t>2019_15_Not London_NA</t>
  </si>
  <si>
    <t>2019_15_Not London_No</t>
  </si>
  <si>
    <t>2019_15_Not London_No answer</t>
  </si>
  <si>
    <t>2019_15_Not London_Yes</t>
  </si>
  <si>
    <t>2019_16_London_NA</t>
  </si>
  <si>
    <t>2019_16_London_No</t>
  </si>
  <si>
    <t>2019_16_London_No answer</t>
  </si>
  <si>
    <t>2019_16_London_Yes</t>
  </si>
  <si>
    <t>2019_16_Not London_NA</t>
  </si>
  <si>
    <t>2019_16_Not London_No</t>
  </si>
  <si>
    <t>2019_16_Not London_No answer</t>
  </si>
  <si>
    <t>2019_16_Not London_Yes</t>
  </si>
  <si>
    <t>2019_17_London_No</t>
  </si>
  <si>
    <t>2019_17_London_No answer</t>
  </si>
  <si>
    <t>2019_17_London_Yes</t>
  </si>
  <si>
    <t>2019_17_Not London_NA</t>
  </si>
  <si>
    <t>2019_17_Not London_No</t>
  </si>
  <si>
    <t>2019_17_Not London_No answer</t>
  </si>
  <si>
    <t>2019_17_Not London_Yes</t>
  </si>
  <si>
    <t>2019_18_London_No</t>
  </si>
  <si>
    <t>2019_18_London_No answer</t>
  </si>
  <si>
    <t>2019_18_London_Yes</t>
  </si>
  <si>
    <t>2019_18_Not London_NA</t>
  </si>
  <si>
    <t>2019_18_Not London_No</t>
  </si>
  <si>
    <t>2019_18_Not London_No answer</t>
  </si>
  <si>
    <t>2019_18_Not London_Yes</t>
  </si>
  <si>
    <t>2019_20_London_No</t>
  </si>
  <si>
    <t>2019_20_London_Yes</t>
  </si>
  <si>
    <t>2019_20_Not London_No</t>
  </si>
  <si>
    <t>2019_20_Not London_Yes</t>
  </si>
  <si>
    <t>2019_21_London_No</t>
  </si>
  <si>
    <t>2019_21_London_Yes</t>
  </si>
  <si>
    <t>2019_21_Not London_No</t>
  </si>
  <si>
    <t>2019_21_Not London_Yes</t>
  </si>
  <si>
    <t>2020_-8_London_No</t>
  </si>
  <si>
    <t>2020_-8_Not London_No</t>
  </si>
  <si>
    <t>2020_-8_Not London_Yes</t>
  </si>
  <si>
    <t>2020_1_London_No</t>
  </si>
  <si>
    <t>2020_1_Not London_No</t>
  </si>
  <si>
    <t>2020_1_Not London_Yes</t>
  </si>
  <si>
    <t>2020_2_London_No</t>
  </si>
  <si>
    <t>2020_2_London_Yes</t>
  </si>
  <si>
    <t>2020_2_Not London_No</t>
  </si>
  <si>
    <t>2020_2_Not London_Yes</t>
  </si>
  <si>
    <t>2020_3_London_No</t>
  </si>
  <si>
    <t>2020_3_London_Yes</t>
  </si>
  <si>
    <t>2020_3_Not London_NA</t>
  </si>
  <si>
    <t>2020_3_Not London_No</t>
  </si>
  <si>
    <t>2020_3_Not London_No answer</t>
  </si>
  <si>
    <t>2020_3_Not London_Yes</t>
  </si>
  <si>
    <t>2020_4_London_No</t>
  </si>
  <si>
    <t>2020_4_London_Yes</t>
  </si>
  <si>
    <t>2020_4_Not London_No</t>
  </si>
  <si>
    <t>2020_4_Not London_No answer</t>
  </si>
  <si>
    <t>2020_4_Not London_Yes</t>
  </si>
  <si>
    <t>2020_5_London_No</t>
  </si>
  <si>
    <t>2020_5_London_Yes</t>
  </si>
  <si>
    <t>2020_5_Not London_No</t>
  </si>
  <si>
    <t>2020_5_Not London_Yes</t>
  </si>
  <si>
    <t>2020_6_London_No</t>
  </si>
  <si>
    <t>2020_6_London_Yes</t>
  </si>
  <si>
    <t>2020_6_Not London_No</t>
  </si>
  <si>
    <t>2020_6_Not London_Yes</t>
  </si>
  <si>
    <t>2020_7_London_No</t>
  </si>
  <si>
    <t>2020_7_London_No answer</t>
  </si>
  <si>
    <t>2020_7_London_Yes</t>
  </si>
  <si>
    <t>2020_7_Not London_No</t>
  </si>
  <si>
    <t>2020_7_Not London_No answer</t>
  </si>
  <si>
    <t>2020_7_Not London_Yes</t>
  </si>
  <si>
    <t>2020_8_London_No</t>
  </si>
  <si>
    <t>2020_8_London_Yes</t>
  </si>
  <si>
    <t>2020_8_Not London_No</t>
  </si>
  <si>
    <t>2020_8_Not London_Yes</t>
  </si>
  <si>
    <t>2020_9_London_No</t>
  </si>
  <si>
    <t>2020_9_London_Yes</t>
  </si>
  <si>
    <t>2020_9_Not London_No</t>
  </si>
  <si>
    <t>2020_9_Not London_Yes</t>
  </si>
  <si>
    <t>2020_10_London_No</t>
  </si>
  <si>
    <t>2020_10_London_Yes</t>
  </si>
  <si>
    <t>2020_10_Not London_No</t>
  </si>
  <si>
    <t>2020_10_Not London_Yes</t>
  </si>
  <si>
    <t>2020_11_London_No</t>
  </si>
  <si>
    <t>2020_11_London_Yes</t>
  </si>
  <si>
    <t>2020_11_Not London_No</t>
  </si>
  <si>
    <t>2020_11_Not London_No answer</t>
  </si>
  <si>
    <t>2020_11_Not London_Yes</t>
  </si>
  <si>
    <t>2020_12_London_No</t>
  </si>
  <si>
    <t>2020_12_London_Yes</t>
  </si>
  <si>
    <t>2020_12_Not London_No</t>
  </si>
  <si>
    <t>2020_12_Not London_Yes</t>
  </si>
  <si>
    <t>2020_13_London_NA</t>
  </si>
  <si>
    <t>2020_13_London_No</t>
  </si>
  <si>
    <t>2020_13_London_Yes</t>
  </si>
  <si>
    <t>2020_13_Not London_No</t>
  </si>
  <si>
    <t>2020_13_Not London_No answer</t>
  </si>
  <si>
    <t>2020_13_Not London_Yes</t>
  </si>
  <si>
    <t>2020_14_London_No</t>
  </si>
  <si>
    <t>2020_14_London_No answer</t>
  </si>
  <si>
    <t>2020_14_London_Yes</t>
  </si>
  <si>
    <t>2020_14_Not London_No</t>
  </si>
  <si>
    <t>2020_14_Not London_No answer</t>
  </si>
  <si>
    <t>2020_14_Not London_Yes</t>
  </si>
  <si>
    <t>2020_15_London_No</t>
  </si>
  <si>
    <t>2020_15_London_Yes</t>
  </si>
  <si>
    <t>2020_15_Not London_No</t>
  </si>
  <si>
    <t>2020_15_Not London_Yes</t>
  </si>
  <si>
    <t>2020_16_London_No</t>
  </si>
  <si>
    <t>2020_16_London_Yes</t>
  </si>
  <si>
    <t>2020_16_Not London_NA</t>
  </si>
  <si>
    <t>2020_16_Not London_No</t>
  </si>
  <si>
    <t>2020_16_Not London_Yes</t>
  </si>
  <si>
    <t>2020_17_London_No</t>
  </si>
  <si>
    <t>2020_17_London_Yes</t>
  </si>
  <si>
    <t>2020_17_Not London_No</t>
  </si>
  <si>
    <t>2020_17_Not London_No answer</t>
  </si>
  <si>
    <t>2020_17_Not London_Yes</t>
  </si>
  <si>
    <t>2020_18_London_No</t>
  </si>
  <si>
    <t>2020_18_London_Yes</t>
  </si>
  <si>
    <t>2020_18_Not London_No</t>
  </si>
  <si>
    <t>2020_18_Not London_No answer</t>
  </si>
  <si>
    <t>2020_18_Not London_Yes</t>
  </si>
  <si>
    <t>2020_20_London_No</t>
  </si>
  <si>
    <t>2020_20_London_Yes</t>
  </si>
  <si>
    <t>2020_20_Not London_No</t>
  </si>
  <si>
    <t>2020_20_Not London_Yes</t>
  </si>
  <si>
    <t>2020_21_London_No</t>
  </si>
  <si>
    <t>2020_21_London_Yes</t>
  </si>
  <si>
    <t>2020_21_Not London_No</t>
  </si>
  <si>
    <t>2020_21_Not London_Yes</t>
  </si>
  <si>
    <t>2021_-8_London_No</t>
  </si>
  <si>
    <t>2021_-8_Not London_No</t>
  </si>
  <si>
    <t>2021_-8_Not London_Yes</t>
  </si>
  <si>
    <t>2021_1_London_No</t>
  </si>
  <si>
    <t>2021_1_London_Yes</t>
  </si>
  <si>
    <t>2021_1_Not London_No</t>
  </si>
  <si>
    <t>2021_1_Not London_Yes</t>
  </si>
  <si>
    <t>2021_2_London_No</t>
  </si>
  <si>
    <t>2021_2_London_Yes</t>
  </si>
  <si>
    <t>2021_2_Not London_No</t>
  </si>
  <si>
    <t>2021_2_Not London_Yes</t>
  </si>
  <si>
    <t>2021_3_London_No</t>
  </si>
  <si>
    <t>2021_3_London_Yes</t>
  </si>
  <si>
    <t>2021_3_Not London_No</t>
  </si>
  <si>
    <t>2021_3_Not London_No answer</t>
  </si>
  <si>
    <t>2021_3_Not London_Yes</t>
  </si>
  <si>
    <t>2021_4_London_No</t>
  </si>
  <si>
    <t>2021_4_Not London_No</t>
  </si>
  <si>
    <t>2021_4_Not London_Yes</t>
  </si>
  <si>
    <t>2021_5_London_No</t>
  </si>
  <si>
    <t>2021_5_London_Yes</t>
  </si>
  <si>
    <t>2021_5_Not London_No</t>
  </si>
  <si>
    <t>2021_5_Not London_Yes</t>
  </si>
  <si>
    <t>2021_6_London_No</t>
  </si>
  <si>
    <t>2021_6_London_Yes</t>
  </si>
  <si>
    <t>2021_6_Not London_No</t>
  </si>
  <si>
    <t>2021_6_Not London_Yes</t>
  </si>
  <si>
    <t>2021_7_London_No</t>
  </si>
  <si>
    <t>2021_7_London_Yes</t>
  </si>
  <si>
    <t>2021_7_Not London_No</t>
  </si>
  <si>
    <t>2021_7_Not London_No answer</t>
  </si>
  <si>
    <t>2021_7_Not London_Yes</t>
  </si>
  <si>
    <t>2021_8_London_No</t>
  </si>
  <si>
    <t>2021_8_London_No answer</t>
  </si>
  <si>
    <t>2021_8_London_Yes</t>
  </si>
  <si>
    <t>2021_8_Not London_No</t>
  </si>
  <si>
    <t>2021_8_Not London_No answer</t>
  </si>
  <si>
    <t>2021_8_Not London_Yes</t>
  </si>
  <si>
    <t>2021_9_London_No</t>
  </si>
  <si>
    <t>2021_9_London_Yes</t>
  </si>
  <si>
    <t>2021_9_Not London_No</t>
  </si>
  <si>
    <t>2021_9_Not London_No answer</t>
  </si>
  <si>
    <t>2021_9_Not London_Yes</t>
  </si>
  <si>
    <t>2021_10_London_No</t>
  </si>
  <si>
    <t>2021_10_London_Yes</t>
  </si>
  <si>
    <t>2021_10_Not London_No</t>
  </si>
  <si>
    <t>2021_10_Not London_No answer</t>
  </si>
  <si>
    <t>2021_10_Not London_Yes</t>
  </si>
  <si>
    <t>2021_11_London_No</t>
  </si>
  <si>
    <t>2021_11_London_Yes</t>
  </si>
  <si>
    <t>2021_11_Not London_NA</t>
  </si>
  <si>
    <t>2021_11_Not London_No</t>
  </si>
  <si>
    <t>2021_11_Not London_Yes</t>
  </si>
  <si>
    <t>2021_12_London_No</t>
  </si>
  <si>
    <t>2021_12_London_Yes</t>
  </si>
  <si>
    <t>2021_12_Not London_No</t>
  </si>
  <si>
    <t>2021_12_Not London_Yes</t>
  </si>
  <si>
    <t>2021_13_London_No</t>
  </si>
  <si>
    <t>2021_13_London_No answer</t>
  </si>
  <si>
    <t>2021_13_London_Yes</t>
  </si>
  <si>
    <t>2021_13_Not London_No</t>
  </si>
  <si>
    <t>2021_13_Not London_Yes</t>
  </si>
  <si>
    <t>2021_14_London_No</t>
  </si>
  <si>
    <t>2021_14_London_Yes</t>
  </si>
  <si>
    <t>2021_14_Not London_No</t>
  </si>
  <si>
    <t>2021_14_Not London_Yes</t>
  </si>
  <si>
    <t>2021_15_London_No</t>
  </si>
  <si>
    <t>2021_15_London_Yes</t>
  </si>
  <si>
    <t>2021_15_Not London_No</t>
  </si>
  <si>
    <t>2021_15_Not London_No answer</t>
  </si>
  <si>
    <t>2021_15_Not London_Yes</t>
  </si>
  <si>
    <t>2021_16_London_No</t>
  </si>
  <si>
    <t>2021_16_London_No answer</t>
  </si>
  <si>
    <t>2021_16_London_Yes</t>
  </si>
  <si>
    <t>2021_16_Not London_NA</t>
  </si>
  <si>
    <t>2021_16_Not London_No</t>
  </si>
  <si>
    <t>2021_16_Not London_Yes</t>
  </si>
  <si>
    <t>2021_17_London_No</t>
  </si>
  <si>
    <t>2021_17_London_Yes</t>
  </si>
  <si>
    <t>2021_17_Not London_No</t>
  </si>
  <si>
    <t>2021_17_Not London_No answer</t>
  </si>
  <si>
    <t>2021_17_Not London_Yes</t>
  </si>
  <si>
    <t>2021_18_London_No</t>
  </si>
  <si>
    <t>2021_18_London_No answer</t>
  </si>
  <si>
    <t>2021_18_London_Yes</t>
  </si>
  <si>
    <t>2021_18_Not London_No</t>
  </si>
  <si>
    <t>2021_18_Not London_No answer</t>
  </si>
  <si>
    <t>2021_18_Not London_Yes</t>
  </si>
  <si>
    <t>2021_20_London_No</t>
  </si>
  <si>
    <t>2021_20_London_Yes</t>
  </si>
  <si>
    <t>2021_20_Not London_No</t>
  </si>
  <si>
    <t>2021_20_Not London_Yes</t>
  </si>
  <si>
    <t>2021_21_London_No</t>
  </si>
  <si>
    <t>2021_21_London_Yes</t>
  </si>
  <si>
    <t>2021_21_Not London_No</t>
  </si>
  <si>
    <t>2021_21_Not London_Yes</t>
  </si>
  <si>
    <t>2022_-8_London_Yes</t>
  </si>
  <si>
    <t>2022_-8_Not London_No</t>
  </si>
  <si>
    <t>2022_-8_Not London_No answer</t>
  </si>
  <si>
    <t>2022_-8_Not London_Yes</t>
  </si>
  <si>
    <t>2022_1_London_No</t>
  </si>
  <si>
    <t>2022_1_London_Yes</t>
  </si>
  <si>
    <t>2022_1_Not London_No</t>
  </si>
  <si>
    <t>2022_1_Not London_Yes</t>
  </si>
  <si>
    <t>2022_2_London_No</t>
  </si>
  <si>
    <t>2022_2_London_Yes</t>
  </si>
  <si>
    <t>2022_2_Not London_No</t>
  </si>
  <si>
    <t>2022_2_Not London_Yes</t>
  </si>
  <si>
    <t>2022_3_London_No</t>
  </si>
  <si>
    <t>2022_3_London_Yes</t>
  </si>
  <si>
    <t>2022_3_Not London_NA</t>
  </si>
  <si>
    <t>2022_3_Not London_No</t>
  </si>
  <si>
    <t>2022_3_Not London_No answer</t>
  </si>
  <si>
    <t>2022_3_Not London_Yes</t>
  </si>
  <si>
    <t>2022_4_London_No</t>
  </si>
  <si>
    <t>2022_4_Not London_No</t>
  </si>
  <si>
    <t>2022_4_Not London_Yes</t>
  </si>
  <si>
    <t>2022_5_London_No</t>
  </si>
  <si>
    <t>2022_5_Not London_No</t>
  </si>
  <si>
    <t>2022_5_Not London_Yes</t>
  </si>
  <si>
    <t>2022_6_London_No</t>
  </si>
  <si>
    <t>2022_6_London_No answer</t>
  </si>
  <si>
    <t>2022_6_London_Yes</t>
  </si>
  <si>
    <t>2022_6_Not London_No</t>
  </si>
  <si>
    <t>2022_6_Not London_No answer</t>
  </si>
  <si>
    <t>2022_6_Not London_Yes</t>
  </si>
  <si>
    <t>2022_7_London_No</t>
  </si>
  <si>
    <t>2022_7_London_Yes</t>
  </si>
  <si>
    <t>2022_7_Not London_No</t>
  </si>
  <si>
    <t>2022_7_Not London_No answer</t>
  </si>
  <si>
    <t>2022_7_Not London_Yes</t>
  </si>
  <si>
    <t>2022_8_London_No</t>
  </si>
  <si>
    <t>2022_8_London_Yes</t>
  </si>
  <si>
    <t>2022_8_Not London_No</t>
  </si>
  <si>
    <t>2022_8_Not London_No answer</t>
  </si>
  <si>
    <t>2022_8_Not London_Yes</t>
  </si>
  <si>
    <t>2022_9_London_No</t>
  </si>
  <si>
    <t>2022_9_London_Yes</t>
  </si>
  <si>
    <t>2022_9_Not London_No</t>
  </si>
  <si>
    <t>2022_9_Not London_No answer</t>
  </si>
  <si>
    <t>2022_9_Not London_Yes</t>
  </si>
  <si>
    <t>2022_10_London_No</t>
  </si>
  <si>
    <t>2022_10_London_Yes</t>
  </si>
  <si>
    <t>2022_10_Not London_No</t>
  </si>
  <si>
    <t>2022_10_Not London_No answer</t>
  </si>
  <si>
    <t>2022_10_Not London_Yes</t>
  </si>
  <si>
    <t>2022_11_London_No</t>
  </si>
  <si>
    <t>2022_11_London_Yes</t>
  </si>
  <si>
    <t>2022_11_Not London_No</t>
  </si>
  <si>
    <t>2022_11_Not London_Yes</t>
  </si>
  <si>
    <t>2022_12_London_No</t>
  </si>
  <si>
    <t>2022_12_London_Yes</t>
  </si>
  <si>
    <t>2022_12_Not London_No</t>
  </si>
  <si>
    <t>2022_12_Not London_Yes</t>
  </si>
  <si>
    <t>2022_13_London_No</t>
  </si>
  <si>
    <t>2022_13_London_No answer</t>
  </si>
  <si>
    <t>2022_13_London_Yes</t>
  </si>
  <si>
    <t>2022_13_Not London_No</t>
  </si>
  <si>
    <t>2022_13_Not London_No answer</t>
  </si>
  <si>
    <t>2022_13_Not London_Yes</t>
  </si>
  <si>
    <t>2022_14_London_No</t>
  </si>
  <si>
    <t>2022_14_London_Yes</t>
  </si>
  <si>
    <t>2022_14_Not London_No</t>
  </si>
  <si>
    <t>2022_14_Not London_No answer</t>
  </si>
  <si>
    <t>2022_14_Not London_Yes</t>
  </si>
  <si>
    <t>2022_15_London_No</t>
  </si>
  <si>
    <t>2022_15_London_No answer</t>
  </si>
  <si>
    <t>2022_15_London_Yes</t>
  </si>
  <si>
    <t>2022_15_Not London_No</t>
  </si>
  <si>
    <t>2022_15_Not London_Yes</t>
  </si>
  <si>
    <t>2022_16_London_No</t>
  </si>
  <si>
    <t>2022_16_London_No answer</t>
  </si>
  <si>
    <t>2022_16_London_Yes</t>
  </si>
  <si>
    <t>2022_16_Not London_No</t>
  </si>
  <si>
    <t>2022_16_Not London_No answer</t>
  </si>
  <si>
    <t>2022_16_Not London_Yes</t>
  </si>
  <si>
    <t>2022_17_London_No</t>
  </si>
  <si>
    <t>2022_17_London_No answer</t>
  </si>
  <si>
    <t>2022_17_London_Yes</t>
  </si>
  <si>
    <t>2022_17_Not London_No</t>
  </si>
  <si>
    <t>2022_17_Not London_No answer</t>
  </si>
  <si>
    <t>2022_17_Not London_Yes</t>
  </si>
  <si>
    <t>2022_18_London_No</t>
  </si>
  <si>
    <t>2022_18_London_No answer</t>
  </si>
  <si>
    <t>2022_18_London_Yes</t>
  </si>
  <si>
    <t>2022_18_Not London_NA</t>
  </si>
  <si>
    <t>2022_18_Not London_No</t>
  </si>
  <si>
    <t>2022_18_Not London_No answer</t>
  </si>
  <si>
    <t>2022_18_Not London_Yes</t>
  </si>
  <si>
    <t>2022_20_London_No</t>
  </si>
  <si>
    <t>2022_20_London_Yes</t>
  </si>
  <si>
    <t>2022_20_Not London_No</t>
  </si>
  <si>
    <t>2022_20_Not London_No answer</t>
  </si>
  <si>
    <t>2022_20_Not London_Yes</t>
  </si>
  <si>
    <t>2022_21_London_No</t>
  </si>
  <si>
    <t>2022_21_London_Yes</t>
  </si>
  <si>
    <t>2022_21_Not London_No</t>
  </si>
  <si>
    <t>2022_21_Not London_No answer</t>
  </si>
  <si>
    <t>2022_21_Not London_Yes</t>
  </si>
  <si>
    <t>occ_job</t>
  </si>
  <si>
    <t>2015_-8_Not London_No answer</t>
  </si>
  <si>
    <t>2015_1_London_No answer</t>
  </si>
  <si>
    <t>2015_1_Not London_No answer</t>
  </si>
  <si>
    <t>2015_2_London_NA</t>
  </si>
  <si>
    <t>2015_2_London_No answer</t>
  </si>
  <si>
    <t>2015_2_Not London_No answer</t>
  </si>
  <si>
    <t>2015_3_London_No answer</t>
  </si>
  <si>
    <t>2015_4_London_No answer</t>
  </si>
  <si>
    <t>2015_4_Not London_NA</t>
  </si>
  <si>
    <t>2015_4_Not London_No answer</t>
  </si>
  <si>
    <t>2015_5_London_No answer</t>
  </si>
  <si>
    <t>2015_8_Not London_No answer</t>
  </si>
  <si>
    <t>2015_9_Not London_NA</t>
  </si>
  <si>
    <t>2016_-8_London_No answer</t>
  </si>
  <si>
    <t>2016_1_London_Yes</t>
  </si>
  <si>
    <t>2016_2_London_No answer</t>
  </si>
  <si>
    <t>2016_4_London_No answer</t>
  </si>
  <si>
    <t>2016_4_Not London_No answer</t>
  </si>
  <si>
    <t>2016_5_London_No answer</t>
  </si>
  <si>
    <t>2016_5_London_Yes</t>
  </si>
  <si>
    <t>2016_5_Not London_No answer</t>
  </si>
  <si>
    <t>2017_-8_London_No</t>
  </si>
  <si>
    <t>2017_1_London_Yes</t>
  </si>
  <si>
    <t>2017_1_Not London_No answer</t>
  </si>
  <si>
    <t>2017_2_London_No answer</t>
  </si>
  <si>
    <t>2017_2_Not London_NA</t>
  </si>
  <si>
    <t>2017_2_Not London_No answer</t>
  </si>
  <si>
    <t>2017_3_Not London_No answer</t>
  </si>
  <si>
    <t>2017_5_Not London_NA</t>
  </si>
  <si>
    <t>2017_5_Not London_No answer</t>
  </si>
  <si>
    <t>2018_-8_Not London_No answer</t>
  </si>
  <si>
    <t>2018_1_London_No answer</t>
  </si>
  <si>
    <t>2018_1_Not London_NA</t>
  </si>
  <si>
    <t>2018_2_London_No answer</t>
  </si>
  <si>
    <t>2018_2_Not London_NA</t>
  </si>
  <si>
    <t>2018_2_Not London_No answer</t>
  </si>
  <si>
    <t>2018_5_London_No answer</t>
  </si>
  <si>
    <t>2018_5_Not London_No answer</t>
  </si>
  <si>
    <t>2018_6_Not London_No answer</t>
  </si>
  <si>
    <t>2018_7_Not London_NA</t>
  </si>
  <si>
    <t>2018_8_Not London_NA</t>
  </si>
  <si>
    <t>2018_9_Not London_No answer</t>
  </si>
  <si>
    <t>2019_-8_Not London_No answer</t>
  </si>
  <si>
    <t>2019_1_London_No answer</t>
  </si>
  <si>
    <t>2019_2_London_NA</t>
  </si>
  <si>
    <t>2019_2_London_No answer</t>
  </si>
  <si>
    <t>2019_2_Not London_NA</t>
  </si>
  <si>
    <t>2019_3_London_NA</t>
  </si>
  <si>
    <t>2019_3_London_No answer</t>
  </si>
  <si>
    <t>2019_4_London_No answer</t>
  </si>
  <si>
    <t>2019_4_Not London_NA</t>
  </si>
  <si>
    <t>2019_4_Not London_No answer</t>
  </si>
  <si>
    <t>2019_5_Not London_NA</t>
  </si>
  <si>
    <t>2019_6_Not London_NA</t>
  </si>
  <si>
    <t>2020_1_London_NA</t>
  </si>
  <si>
    <t>2020_1_London_Yes</t>
  </si>
  <si>
    <t>2020_1_Not London_No answer</t>
  </si>
  <si>
    <t>2020_2_Not London_NA</t>
  </si>
  <si>
    <t>2020_2_Not London_No answer</t>
  </si>
  <si>
    <t>2020_5_Not London_No answer</t>
  </si>
  <si>
    <t>2020_6_Not London_NA</t>
  </si>
  <si>
    <t>2020_6_Not London_No answer</t>
  </si>
  <si>
    <t>2020_8_Not London_No answer</t>
  </si>
  <si>
    <t>2020_9_London_No answer</t>
  </si>
  <si>
    <t>2020_9_Not London_No answer</t>
  </si>
  <si>
    <t>2021_-8_London_Yes</t>
  </si>
  <si>
    <t>2021_1_London_No answer</t>
  </si>
  <si>
    <t>2021_1_Not London_No answer</t>
  </si>
  <si>
    <t>2021_2_London_No answer</t>
  </si>
  <si>
    <t>2021_2_Not London_No answer</t>
  </si>
  <si>
    <t>2021_3_Not London_NA</t>
  </si>
  <si>
    <t>2021_4_London_Yes</t>
  </si>
  <si>
    <t>2021_4_Not London_NA</t>
  </si>
  <si>
    <t>2021_4_Not London_No answer</t>
  </si>
  <si>
    <t>2021_5_Not London_No answer</t>
  </si>
  <si>
    <t>2021_6_Not London_No answer</t>
  </si>
  <si>
    <t>2021_9_London_No answer</t>
  </si>
  <si>
    <t>2022_1_London_No answer</t>
  </si>
  <si>
    <t>2022_2_London_No answer</t>
  </si>
  <si>
    <t>2022_2_Not London_No answer</t>
  </si>
  <si>
    <t>2022_3_London_No answer</t>
  </si>
  <si>
    <t>2022_4_London_No answer</t>
  </si>
  <si>
    <t>2022_4_London_Yes</t>
  </si>
  <si>
    <t>2022_4_Not London_No answer</t>
  </si>
  <si>
    <t>2022_5_London_Yes</t>
  </si>
  <si>
    <t>2022_5_Not London_No answer</t>
  </si>
  <si>
    <t>uprate_weight_ldn</t>
  </si>
  <si>
    <t>quarter_response</t>
  </si>
  <si>
    <t>ILODEFR</t>
  </si>
  <si>
    <t>nte_worker_detail</t>
  </si>
  <si>
    <t>2015_-8_London_Both</t>
  </si>
  <si>
    <t>Both</t>
  </si>
  <si>
    <t>2015_-8_Not London_Both</t>
  </si>
  <si>
    <t>2015_-8_Not London_Evening</t>
  </si>
  <si>
    <t>Evening</t>
  </si>
  <si>
    <t>2015_1_London_Evening</t>
  </si>
  <si>
    <t>2015_1_London_Night</t>
  </si>
  <si>
    <t>Night</t>
  </si>
  <si>
    <t>2015_1_Not London_Both</t>
  </si>
  <si>
    <t>2015_1_Not London_Evening</t>
  </si>
  <si>
    <t>2015_1_Not London_Night</t>
  </si>
  <si>
    <t>2015_2_London_Both</t>
  </si>
  <si>
    <t>2015_2_London_Evening</t>
  </si>
  <si>
    <t>2015_2_Not London_Both</t>
  </si>
  <si>
    <t>2015_2_Not London_Evening</t>
  </si>
  <si>
    <t>2015_2_Not London_Night</t>
  </si>
  <si>
    <t>2015_3_London_Both</t>
  </si>
  <si>
    <t>2015_3_London_Evening</t>
  </si>
  <si>
    <t>2015_3_London_Night</t>
  </si>
  <si>
    <t>2015_3_Not London_Both</t>
  </si>
  <si>
    <t>2015_3_Not London_Evening</t>
  </si>
  <si>
    <t>2015_3_Not London_Night</t>
  </si>
  <si>
    <t>2015_4_London_Evening</t>
  </si>
  <si>
    <t>2015_4_Not London_Both</t>
  </si>
  <si>
    <t>2015_4_Not London_Evening</t>
  </si>
  <si>
    <t>2015_5_London_Both</t>
  </si>
  <si>
    <t>2015_5_Not London_Both</t>
  </si>
  <si>
    <t>2015_5_Not London_Evening</t>
  </si>
  <si>
    <t>2015_5_Not London_Night</t>
  </si>
  <si>
    <t>2015_6_London_Both</t>
  </si>
  <si>
    <t>2015_6_London_Evening</t>
  </si>
  <si>
    <t>2015_6_London_Night</t>
  </si>
  <si>
    <t>2015_6_Not London_Both</t>
  </si>
  <si>
    <t>2015_6_Not London_Evening</t>
  </si>
  <si>
    <t>2015_6_Not London_Night</t>
  </si>
  <si>
    <t>2015_7_London_Both</t>
  </si>
  <si>
    <t>2015_7_London_Evening</t>
  </si>
  <si>
    <t>2015_7_London_Night</t>
  </si>
  <si>
    <t>2015_7_Not London_Both</t>
  </si>
  <si>
    <t>2015_7_Not London_Evening</t>
  </si>
  <si>
    <t>2015_7_Not London_Night</t>
  </si>
  <si>
    <t>2015_8_London_Both</t>
  </si>
  <si>
    <t>2015_8_London_Evening</t>
  </si>
  <si>
    <t>2015_8_London_Night</t>
  </si>
  <si>
    <t>2015_8_Not London_Both</t>
  </si>
  <si>
    <t>2015_8_Not London_Evening</t>
  </si>
  <si>
    <t>2015_8_Not London_Night</t>
  </si>
  <si>
    <t>2015_9_London_Both</t>
  </si>
  <si>
    <t>2015_9_London_Evening</t>
  </si>
  <si>
    <t>2015_9_London_Night</t>
  </si>
  <si>
    <t>2015_9_Not London_Both</t>
  </si>
  <si>
    <t>2015_9_Not London_Evening</t>
  </si>
  <si>
    <t>2015_9_Not London_Night</t>
  </si>
  <si>
    <t>2015_10_London_Both</t>
  </si>
  <si>
    <t>2015_10_London_Evening</t>
  </si>
  <si>
    <t>2015_10_London_Night</t>
  </si>
  <si>
    <t>2015_10_Not London_Both</t>
  </si>
  <si>
    <t>2015_10_Not London_Evening</t>
  </si>
  <si>
    <t>2015_10_Not London_Night</t>
  </si>
  <si>
    <t>2015_11_London_Both</t>
  </si>
  <si>
    <t>2015_11_London_Evening</t>
  </si>
  <si>
    <t>2015_11_London_Night</t>
  </si>
  <si>
    <t>2015_11_Not London_Both</t>
  </si>
  <si>
    <t>2015_11_Not London_Evening</t>
  </si>
  <si>
    <t>2015_11_Not London_Night</t>
  </si>
  <si>
    <t>2015_12_London_Both</t>
  </si>
  <si>
    <t>2015_12_London_Evening</t>
  </si>
  <si>
    <t>2015_12_Not London_Both</t>
  </si>
  <si>
    <t>2015_12_Not London_Evening</t>
  </si>
  <si>
    <t>2015_12_Not London_Night</t>
  </si>
  <si>
    <t>2015_13_London_Both</t>
  </si>
  <si>
    <t>2015_13_London_Evening</t>
  </si>
  <si>
    <t>2015_13_London_Night</t>
  </si>
  <si>
    <t>2015_13_Not London_Both</t>
  </si>
  <si>
    <t>2015_13_Not London_Evening</t>
  </si>
  <si>
    <t>2015_13_Not London_Night</t>
  </si>
  <si>
    <t>2015_14_London_Both</t>
  </si>
  <si>
    <t>2015_14_London_Evening</t>
  </si>
  <si>
    <t>2015_14_London_Night</t>
  </si>
  <si>
    <t>2015_14_Not London_Both</t>
  </si>
  <si>
    <t>2015_14_Not London_Evening</t>
  </si>
  <si>
    <t>2015_14_Not London_Night</t>
  </si>
  <si>
    <t>2015_15_London_Both</t>
  </si>
  <si>
    <t>2015_15_London_Evening</t>
  </si>
  <si>
    <t>2015_15_London_Night</t>
  </si>
  <si>
    <t>2015_15_Not London_Both</t>
  </si>
  <si>
    <t>2015_15_Not London_Evening</t>
  </si>
  <si>
    <t>2015_15_Not London_Night</t>
  </si>
  <si>
    <t>2015_16_London_Both</t>
  </si>
  <si>
    <t>2015_16_London_Evening</t>
  </si>
  <si>
    <t>2015_16_London_Night</t>
  </si>
  <si>
    <t>2015_16_Not London_Both</t>
  </si>
  <si>
    <t>2015_16_Not London_Evening</t>
  </si>
  <si>
    <t>2015_16_Not London_Night</t>
  </si>
  <si>
    <t>2015_17_London_Both</t>
  </si>
  <si>
    <t>2015_17_London_Evening</t>
  </si>
  <si>
    <t>2015_17_London_Night</t>
  </si>
  <si>
    <t>2015_17_Not London_Both</t>
  </si>
  <si>
    <t>2015_17_Not London_Evening</t>
  </si>
  <si>
    <t>2015_17_Not London_Night</t>
  </si>
  <si>
    <t>2015_18_London_Both</t>
  </si>
  <si>
    <t>2015_18_London_Evening</t>
  </si>
  <si>
    <t>2015_18_Not London_Both</t>
  </si>
  <si>
    <t>2015_18_Not London_Evening</t>
  </si>
  <si>
    <t>2015_18_Not London_Night</t>
  </si>
  <si>
    <t>2015_20_London_Both</t>
  </si>
  <si>
    <t>2015_20_London_Evening</t>
  </si>
  <si>
    <t>2015_20_Not London_Both</t>
  </si>
  <si>
    <t>2015_20_Not London_Evening</t>
  </si>
  <si>
    <t>2015_21_London_Evening</t>
  </si>
  <si>
    <t>2015_21_Not London_Both</t>
  </si>
  <si>
    <t>2015_21_Not London_Evening</t>
  </si>
  <si>
    <t>2016_-8_London_Evening</t>
  </si>
  <si>
    <t>2016_-8_Not London_Both</t>
  </si>
  <si>
    <t>2016_-8_Not London_Evening</t>
  </si>
  <si>
    <t>2016_-8_Not London_Night</t>
  </si>
  <si>
    <t>2016_1_Not London_Both</t>
  </si>
  <si>
    <t>2016_1_Not London_Evening</t>
  </si>
  <si>
    <t>2016_1_Not London_Night</t>
  </si>
  <si>
    <t>2016_2_London_Both</t>
  </si>
  <si>
    <t>2016_2_London_Evening</t>
  </si>
  <si>
    <t>2016_2_Not London_Both</t>
  </si>
  <si>
    <t>2016_2_Not London_Evening</t>
  </si>
  <si>
    <t>2016_2_Not London_Night</t>
  </si>
  <si>
    <t>2016_3_London_Both</t>
  </si>
  <si>
    <t>2016_3_London_Evening</t>
  </si>
  <si>
    <t>2016_3_London_Night</t>
  </si>
  <si>
    <t>2016_3_Not London_Both</t>
  </si>
  <si>
    <t>2016_3_Not London_Evening</t>
  </si>
  <si>
    <t>2016_3_Not London_Night</t>
  </si>
  <si>
    <t>2016_4_London_Both</t>
  </si>
  <si>
    <t>2016_4_London_Evening</t>
  </si>
  <si>
    <t>2016_4_Not London_Both</t>
  </si>
  <si>
    <t>2016_4_Not London_Evening</t>
  </si>
  <si>
    <t>2016_4_Not London_Night</t>
  </si>
  <si>
    <t>2016_5_Not London_Both</t>
  </si>
  <si>
    <t>2016_5_Not London_Evening</t>
  </si>
  <si>
    <t>2016_5_Not London_Night</t>
  </si>
  <si>
    <t>2016_6_London_Both</t>
  </si>
  <si>
    <t>2016_6_London_Evening</t>
  </si>
  <si>
    <t>2016_6_London_Night</t>
  </si>
  <si>
    <t>2016_6_Not London_Both</t>
  </si>
  <si>
    <t>2016_6_Not London_Evening</t>
  </si>
  <si>
    <t>2016_6_Not London_Night</t>
  </si>
  <si>
    <t>2016_7_London_Both</t>
  </si>
  <si>
    <t>2016_7_London_Evening</t>
  </si>
  <si>
    <t>2016_7_London_Night</t>
  </si>
  <si>
    <t>2016_7_Not London_Both</t>
  </si>
  <si>
    <t>2016_7_Not London_Evening</t>
  </si>
  <si>
    <t>2016_7_Not London_Night</t>
  </si>
  <si>
    <t>2016_8_London_Both</t>
  </si>
  <si>
    <t>2016_8_London_Evening</t>
  </si>
  <si>
    <t>2016_8_London_Night</t>
  </si>
  <si>
    <t>2016_8_Not London_Both</t>
  </si>
  <si>
    <t>2016_8_Not London_Evening</t>
  </si>
  <si>
    <t>2016_8_Not London_Night</t>
  </si>
  <si>
    <t>2016_9_London_Both</t>
  </si>
  <si>
    <t>2016_9_London_Evening</t>
  </si>
  <si>
    <t>2016_9_London_Night</t>
  </si>
  <si>
    <t>2016_9_Not London_Both</t>
  </si>
  <si>
    <t>2016_9_Not London_Evening</t>
  </si>
  <si>
    <t>2016_9_Not London_Night</t>
  </si>
  <si>
    <t>2016_10_London_Both</t>
  </si>
  <si>
    <t>2016_10_London_Evening</t>
  </si>
  <si>
    <t>2016_10_London_Night</t>
  </si>
  <si>
    <t>2016_10_Not London_Both</t>
  </si>
  <si>
    <t>2016_10_Not London_Evening</t>
  </si>
  <si>
    <t>2016_10_Not London_Night</t>
  </si>
  <si>
    <t>2016_11_London_Both</t>
  </si>
  <si>
    <t>2016_11_London_Evening</t>
  </si>
  <si>
    <t>2016_11_Not London_Both</t>
  </si>
  <si>
    <t>2016_11_Not London_Evening</t>
  </si>
  <si>
    <t>2016_11_Not London_Night</t>
  </si>
  <si>
    <t>2016_12_London_Evening</t>
  </si>
  <si>
    <t>2016_12_Not London_Both</t>
  </si>
  <si>
    <t>2016_12_Not London_Evening</t>
  </si>
  <si>
    <t>2016_13_London_Both</t>
  </si>
  <si>
    <t>2016_13_London_Evening</t>
  </si>
  <si>
    <t>2016_13_London_Night</t>
  </si>
  <si>
    <t>2016_13_Not London_Both</t>
  </si>
  <si>
    <t>2016_13_Not London_Evening</t>
  </si>
  <si>
    <t>2016_13_Not London_Night</t>
  </si>
  <si>
    <t>2016_14_London_Both</t>
  </si>
  <si>
    <t>2016_14_London_Evening</t>
  </si>
  <si>
    <t>2016_14_London_Night</t>
  </si>
  <si>
    <t>2016_14_Not London_Both</t>
  </si>
  <si>
    <t>2016_14_Not London_Evening</t>
  </si>
  <si>
    <t>2016_14_Not London_Night</t>
  </si>
  <si>
    <t>2016_15_London_Both</t>
  </si>
  <si>
    <t>2016_15_London_Evening</t>
  </si>
  <si>
    <t>2016_15_London_Night</t>
  </si>
  <si>
    <t>2016_15_Not London_Both</t>
  </si>
  <si>
    <t>2016_15_Not London_Evening</t>
  </si>
  <si>
    <t>2016_15_Not London_Night</t>
  </si>
  <si>
    <t>2016_16_London_Both</t>
  </si>
  <si>
    <t>2016_16_London_Evening</t>
  </si>
  <si>
    <t>2016_16_London_Night</t>
  </si>
  <si>
    <t>2016_16_Not London_Both</t>
  </si>
  <si>
    <t>2016_16_Not London_Evening</t>
  </si>
  <si>
    <t>2016_16_Not London_Night</t>
  </si>
  <si>
    <t>2016_17_London_Both</t>
  </si>
  <si>
    <t>2016_17_London_Evening</t>
  </si>
  <si>
    <t>2016_17_London_Night</t>
  </si>
  <si>
    <t>2016_17_Not London_Both</t>
  </si>
  <si>
    <t>2016_17_Not London_Evening</t>
  </si>
  <si>
    <t>2016_17_Not London_Night</t>
  </si>
  <si>
    <t>2016_18_London_Both</t>
  </si>
  <si>
    <t>2016_18_London_Evening</t>
  </si>
  <si>
    <t>2016_18_London_Night</t>
  </si>
  <si>
    <t>2016_18_Not London_Both</t>
  </si>
  <si>
    <t>2016_18_Not London_Evening</t>
  </si>
  <si>
    <t>2016_18_Not London_Night</t>
  </si>
  <si>
    <t>2016_20_London_Both</t>
  </si>
  <si>
    <t>2016_20_London_Evening</t>
  </si>
  <si>
    <t>2016_20_Not London_Both</t>
  </si>
  <si>
    <t>2016_20_Not London_Evening</t>
  </si>
  <si>
    <t>2016_21_London_Both</t>
  </si>
  <si>
    <t>2016_21_London_Evening</t>
  </si>
  <si>
    <t>2016_21_Not London_Both</t>
  </si>
  <si>
    <t>2016_21_Not London_Evening</t>
  </si>
  <si>
    <t>2017_-8_London_Evening</t>
  </si>
  <si>
    <t>2017_-8_Not London_Both</t>
  </si>
  <si>
    <t>2017_-8_Not London_Evening</t>
  </si>
  <si>
    <t>2017_-8_Not London_Night</t>
  </si>
  <si>
    <t>2017_1_Not London_Both</t>
  </si>
  <si>
    <t>2017_1_Not London_Evening</t>
  </si>
  <si>
    <t>2017_1_Not London_Night</t>
  </si>
  <si>
    <t>2017_2_London_Evening</t>
  </si>
  <si>
    <t>2017_2_Not London_Both</t>
  </si>
  <si>
    <t>2017_2_Not London_Evening</t>
  </si>
  <si>
    <t>2017_2_Not London_Night</t>
  </si>
  <si>
    <t>2017_3_London_Both</t>
  </si>
  <si>
    <t>2017_3_London_Evening</t>
  </si>
  <si>
    <t>2017_3_London_Night</t>
  </si>
  <si>
    <t>2017_3_Not London_Both</t>
  </si>
  <si>
    <t>2017_3_Not London_Evening</t>
  </si>
  <si>
    <t>2017_3_Not London_Night</t>
  </si>
  <si>
    <t>2017_4_London_Both</t>
  </si>
  <si>
    <t>2017_4_London_Evening</t>
  </si>
  <si>
    <t>2017_4_Not London_Both</t>
  </si>
  <si>
    <t>2017_4_Not London_Evening</t>
  </si>
  <si>
    <t>2017_4_Not London_Night</t>
  </si>
  <si>
    <t>2017_5_London_Evening</t>
  </si>
  <si>
    <t>2017_5_Not London_Both</t>
  </si>
  <si>
    <t>2017_5_Not London_Evening</t>
  </si>
  <si>
    <t>2017_5_Not London_Night</t>
  </si>
  <si>
    <t>2017_6_London_Both</t>
  </si>
  <si>
    <t>2017_6_London_Evening</t>
  </si>
  <si>
    <t>2017_6_London_Night</t>
  </si>
  <si>
    <t>2017_6_Not London_Both</t>
  </si>
  <si>
    <t>2017_6_Not London_Evening</t>
  </si>
  <si>
    <t>2017_6_Not London_Night</t>
  </si>
  <si>
    <t>2017_7_London_Both</t>
  </si>
  <si>
    <t>2017_7_London_Evening</t>
  </si>
  <si>
    <t>2017_7_London_Night</t>
  </si>
  <si>
    <t>2017_7_Not London_Both</t>
  </si>
  <si>
    <t>2017_7_Not London_Evening</t>
  </si>
  <si>
    <t>2017_7_Not London_Night</t>
  </si>
  <si>
    <t>2017_8_London_Both</t>
  </si>
  <si>
    <t>2017_8_London_Evening</t>
  </si>
  <si>
    <t>2017_8_London_Night</t>
  </si>
  <si>
    <t>2017_8_Not London_Both</t>
  </si>
  <si>
    <t>2017_8_Not London_Evening</t>
  </si>
  <si>
    <t>2017_8_Not London_Night</t>
  </si>
  <si>
    <t>2017_9_London_Both</t>
  </si>
  <si>
    <t>2017_9_London_Evening</t>
  </si>
  <si>
    <t>2017_9_London_Night</t>
  </si>
  <si>
    <t>2017_9_Not London_Both</t>
  </si>
  <si>
    <t>2017_9_Not London_Evening</t>
  </si>
  <si>
    <t>2017_9_Not London_Night</t>
  </si>
  <si>
    <t>2017_10_London_Both</t>
  </si>
  <si>
    <t>2017_10_London_Evening</t>
  </si>
  <si>
    <t>2017_10_London_Night</t>
  </si>
  <si>
    <t>2017_10_Not London_Both</t>
  </si>
  <si>
    <t>2017_10_Not London_Evening</t>
  </si>
  <si>
    <t>2017_10_Not London_Night</t>
  </si>
  <si>
    <t>2017_11_London_Both</t>
  </si>
  <si>
    <t>2017_11_London_Evening</t>
  </si>
  <si>
    <t>2017_11_London_Night</t>
  </si>
  <si>
    <t>2017_11_Not London_Both</t>
  </si>
  <si>
    <t>2017_11_Not London_Evening</t>
  </si>
  <si>
    <t>2017_11_Not London_Night</t>
  </si>
  <si>
    <t>2017_12_London_Both</t>
  </si>
  <si>
    <t>2017_12_London_Evening</t>
  </si>
  <si>
    <t>2017_12_Not London_Both</t>
  </si>
  <si>
    <t>2017_12_Not London_Evening</t>
  </si>
  <si>
    <t>2017_12_Not London_Night</t>
  </si>
  <si>
    <t>2017_13_London_Both</t>
  </si>
  <si>
    <t>2017_13_London_Evening</t>
  </si>
  <si>
    <t>2017_13_London_Night</t>
  </si>
  <si>
    <t>2017_13_Not London_Both</t>
  </si>
  <si>
    <t>2017_13_Not London_Evening</t>
  </si>
  <si>
    <t>2017_13_Not London_Night</t>
  </si>
  <si>
    <t>2017_14_London_Both</t>
  </si>
  <si>
    <t>2017_14_London_Evening</t>
  </si>
  <si>
    <t>2017_14_London_Night</t>
  </si>
  <si>
    <t>2017_14_Not London_Both</t>
  </si>
  <si>
    <t>2017_14_Not London_Evening</t>
  </si>
  <si>
    <t>2017_14_Not London_Night</t>
  </si>
  <si>
    <t>2017_15_London_Both</t>
  </si>
  <si>
    <t>2017_15_London_Evening</t>
  </si>
  <si>
    <t>2017_15_London_Night</t>
  </si>
  <si>
    <t>2017_15_Not London_Both</t>
  </si>
  <si>
    <t>2017_15_Not London_Evening</t>
  </si>
  <si>
    <t>2017_15_Not London_Night</t>
  </si>
  <si>
    <t>2017_16_London_Both</t>
  </si>
  <si>
    <t>2017_16_London_Evening</t>
  </si>
  <si>
    <t>2017_16_Not London_Both</t>
  </si>
  <si>
    <t>2017_16_Not London_Evening</t>
  </si>
  <si>
    <t>2017_16_Not London_Night</t>
  </si>
  <si>
    <t>2017_17_London_Both</t>
  </si>
  <si>
    <t>2017_17_London_Evening</t>
  </si>
  <si>
    <t>2017_17_London_Night</t>
  </si>
  <si>
    <t>2017_17_Not London_Both</t>
  </si>
  <si>
    <t>2017_17_Not London_Evening</t>
  </si>
  <si>
    <t>2017_17_Not London_Night</t>
  </si>
  <si>
    <t>2017_18_London_Both</t>
  </si>
  <si>
    <t>2017_18_London_Evening</t>
  </si>
  <si>
    <t>2017_18_London_Night</t>
  </si>
  <si>
    <t>2017_18_Not London_Both</t>
  </si>
  <si>
    <t>2017_18_Not London_Evening</t>
  </si>
  <si>
    <t>2017_18_Not London_Night</t>
  </si>
  <si>
    <t>2017_20_London_Evening</t>
  </si>
  <si>
    <t>2017_20_Not London_Both</t>
  </si>
  <si>
    <t>2017_20_Not London_Evening</t>
  </si>
  <si>
    <t>2017_21_London_Both</t>
  </si>
  <si>
    <t>2017_21_London_Evening</t>
  </si>
  <si>
    <t>2017_21_Not London_Both</t>
  </si>
  <si>
    <t>2017_21_Not London_Evening</t>
  </si>
  <si>
    <t>2018_-8_Not London_Both</t>
  </si>
  <si>
    <t>2018_-8_Not London_Evening</t>
  </si>
  <si>
    <t>2018_-8_Not London_Night</t>
  </si>
  <si>
    <t>2018_1_London_Evening</t>
  </si>
  <si>
    <t>2018_1_Not London_Both</t>
  </si>
  <si>
    <t>2018_1_Not London_Evening</t>
  </si>
  <si>
    <t>2018_1_Not London_Night</t>
  </si>
  <si>
    <t>2018_2_London_Both</t>
  </si>
  <si>
    <t>2018_2_Not London_Both</t>
  </si>
  <si>
    <t>2018_2_Not London_Evening</t>
  </si>
  <si>
    <t>2018_2_Not London_Night</t>
  </si>
  <si>
    <t>2018_3_London_Both</t>
  </si>
  <si>
    <t>2018_3_London_Evening</t>
  </si>
  <si>
    <t>2018_3_London_Night</t>
  </si>
  <si>
    <t>2018_3_Not London_Both</t>
  </si>
  <si>
    <t>2018_3_Not London_Evening</t>
  </si>
  <si>
    <t>2018_3_Not London_Night</t>
  </si>
  <si>
    <t>2018_4_London_Evening</t>
  </si>
  <si>
    <t>2018_4_Not London_Both</t>
  </si>
  <si>
    <t>2018_4_Not London_Evening</t>
  </si>
  <si>
    <t>2018_4_Not London_Night</t>
  </si>
  <si>
    <t>2018_5_London_Both</t>
  </si>
  <si>
    <t>2018_5_London_Evening</t>
  </si>
  <si>
    <t>2018_5_London_Night</t>
  </si>
  <si>
    <t>2018_5_Not London_Both</t>
  </si>
  <si>
    <t>2018_5_Not London_Evening</t>
  </si>
  <si>
    <t>2018_5_Not London_Night</t>
  </si>
  <si>
    <t>2018_6_London_Both</t>
  </si>
  <si>
    <t>2018_6_London_Evening</t>
  </si>
  <si>
    <t>2018_6_London_Night</t>
  </si>
  <si>
    <t>2018_6_Not London_Both</t>
  </si>
  <si>
    <t>2018_6_Not London_Evening</t>
  </si>
  <si>
    <t>2018_6_Not London_Night</t>
  </si>
  <si>
    <t>2018_7_London_Both</t>
  </si>
  <si>
    <t>2018_7_London_Evening</t>
  </si>
  <si>
    <t>2018_7_London_Night</t>
  </si>
  <si>
    <t>2018_7_Not London_Both</t>
  </si>
  <si>
    <t>2018_7_Not London_Evening</t>
  </si>
  <si>
    <t>2018_7_Not London_Night</t>
  </si>
  <si>
    <t>2018_8_London_Both</t>
  </si>
  <si>
    <t>2018_8_London_Evening</t>
  </si>
  <si>
    <t>2018_8_London_Night</t>
  </si>
  <si>
    <t>2018_8_Not London_Both</t>
  </si>
  <si>
    <t>2018_8_Not London_Evening</t>
  </si>
  <si>
    <t>2018_8_Not London_Night</t>
  </si>
  <si>
    <t>2018_9_London_Both</t>
  </si>
  <si>
    <t>2018_9_London_Evening</t>
  </si>
  <si>
    <t>2018_9_London_Night</t>
  </si>
  <si>
    <t>2018_9_Not London_Both</t>
  </si>
  <si>
    <t>2018_9_Not London_Evening</t>
  </si>
  <si>
    <t>2018_9_Not London_Night</t>
  </si>
  <si>
    <t>2018_10_London_Both</t>
  </si>
  <si>
    <t>2018_10_London_Evening</t>
  </si>
  <si>
    <t>2018_10_London_Night</t>
  </si>
  <si>
    <t>2018_10_Not London_Both</t>
  </si>
  <si>
    <t>2018_10_Not London_Evening</t>
  </si>
  <si>
    <t>2018_10_Not London_Night</t>
  </si>
  <si>
    <t>2018_11_London_Both</t>
  </si>
  <si>
    <t>2018_11_London_Evening</t>
  </si>
  <si>
    <t>2018_11_London_Night</t>
  </si>
  <si>
    <t>2018_11_Not London_Both</t>
  </si>
  <si>
    <t>2018_11_Not London_Evening</t>
  </si>
  <si>
    <t>2018_11_Not London_Night</t>
  </si>
  <si>
    <t>2018_12_London_Evening</t>
  </si>
  <si>
    <t>2018_12_London_Night</t>
  </si>
  <si>
    <t>2018_12_Not London_Both</t>
  </si>
  <si>
    <t>2018_12_Not London_Evening</t>
  </si>
  <si>
    <t>2018_12_Not London_Night</t>
  </si>
  <si>
    <t>2018_13_London_Both</t>
  </si>
  <si>
    <t>2018_13_London_Evening</t>
  </si>
  <si>
    <t>2018_13_London_Night</t>
  </si>
  <si>
    <t>2018_13_Not London_Both</t>
  </si>
  <si>
    <t>2018_13_Not London_Evening</t>
  </si>
  <si>
    <t>2018_13_Not London_Night</t>
  </si>
  <si>
    <t>2018_14_London_Both</t>
  </si>
  <si>
    <t>2018_14_London_Evening</t>
  </si>
  <si>
    <t>2018_14_London_Night</t>
  </si>
  <si>
    <t>2018_14_Not London_Both</t>
  </si>
  <si>
    <t>2018_14_Not London_Evening</t>
  </si>
  <si>
    <t>2018_14_Not London_Night</t>
  </si>
  <si>
    <t>2018_15_London_Both</t>
  </si>
  <si>
    <t>2018_15_London_Evening</t>
  </si>
  <si>
    <t>2018_15_London_Night</t>
  </si>
  <si>
    <t>2018_15_Not London_Both</t>
  </si>
  <si>
    <t>2018_15_Not London_Evening</t>
  </si>
  <si>
    <t>2018_15_Not London_Night</t>
  </si>
  <si>
    <t>2018_16_London_Both</t>
  </si>
  <si>
    <t>2018_16_London_Evening</t>
  </si>
  <si>
    <t>2018_16_London_Night</t>
  </si>
  <si>
    <t>2018_16_Not London_Both</t>
  </si>
  <si>
    <t>2018_16_Not London_Evening</t>
  </si>
  <si>
    <t>2018_16_Not London_Night</t>
  </si>
  <si>
    <t>2018_17_London_Both</t>
  </si>
  <si>
    <t>2018_17_London_Evening</t>
  </si>
  <si>
    <t>2018_17_London_Night</t>
  </si>
  <si>
    <t>2018_17_Not London_Both</t>
  </si>
  <si>
    <t>2018_17_Not London_Evening</t>
  </si>
  <si>
    <t>2018_17_Not London_Night</t>
  </si>
  <si>
    <t>2018_18_London_Both</t>
  </si>
  <si>
    <t>2018_18_London_Evening</t>
  </si>
  <si>
    <t>2018_18_London_Night</t>
  </si>
  <si>
    <t>2018_18_Not London_Both</t>
  </si>
  <si>
    <t>2018_18_Not London_Evening</t>
  </si>
  <si>
    <t>2018_18_Not London_Night</t>
  </si>
  <si>
    <t>2018_20_London_Evening</t>
  </si>
  <si>
    <t>2018_20_Not London_Both</t>
  </si>
  <si>
    <t>2018_20_Not London_Evening</t>
  </si>
  <si>
    <t>2018_20_Not London_Night</t>
  </si>
  <si>
    <t>2018_21_London_Both</t>
  </si>
  <si>
    <t>2018_21_London_Evening</t>
  </si>
  <si>
    <t>2018_21_Not London_Both</t>
  </si>
  <si>
    <t>2018_21_Not London_Evening</t>
  </si>
  <si>
    <t>2019_-8_London_Evening</t>
  </si>
  <si>
    <t>2019_-8_Not London_Both</t>
  </si>
  <si>
    <t>2019_-8_Not London_Evening</t>
  </si>
  <si>
    <t>2019_-8_Not London_Night</t>
  </si>
  <si>
    <t>2019_1_London_Night</t>
  </si>
  <si>
    <t>2019_1_Not London_Both</t>
  </si>
  <si>
    <t>2019_1_Not London_Evening</t>
  </si>
  <si>
    <t>2019_1_Not London_Night</t>
  </si>
  <si>
    <t>2019_2_London_Both</t>
  </si>
  <si>
    <t>2019_2_Not London_Both</t>
  </si>
  <si>
    <t>2019_2_Not London_Evening</t>
  </si>
  <si>
    <t>2019_2_Not London_Night</t>
  </si>
  <si>
    <t>2019_3_London_Both</t>
  </si>
  <si>
    <t>2019_3_London_Evening</t>
  </si>
  <si>
    <t>2019_3_London_Night</t>
  </si>
  <si>
    <t>2019_3_Not London_Both</t>
  </si>
  <si>
    <t>2019_3_Not London_Evening</t>
  </si>
  <si>
    <t>2019_3_Not London_Night</t>
  </si>
  <si>
    <t>2019_4_London_Both</t>
  </si>
  <si>
    <t>2019_4_Not London_Both</t>
  </si>
  <si>
    <t>2019_4_Not London_Evening</t>
  </si>
  <si>
    <t>2019_4_Not London_Night</t>
  </si>
  <si>
    <t>2019_5_London_Both</t>
  </si>
  <si>
    <t>2019_5_London_Evening</t>
  </si>
  <si>
    <t>2019_5_London_Night</t>
  </si>
  <si>
    <t>2019_5_Not London_Both</t>
  </si>
  <si>
    <t>2019_5_Not London_Evening</t>
  </si>
  <si>
    <t>2019_5_Not London_Night</t>
  </si>
  <si>
    <t>2019_6_London_Both</t>
  </si>
  <si>
    <t>2019_6_London_Evening</t>
  </si>
  <si>
    <t>2019_6_London_Night</t>
  </si>
  <si>
    <t>2019_6_Not London_Both</t>
  </si>
  <si>
    <t>2019_6_Not London_Evening</t>
  </si>
  <si>
    <t>2019_6_Not London_Night</t>
  </si>
  <si>
    <t>2019_7_London_Both</t>
  </si>
  <si>
    <t>2019_7_London_Evening</t>
  </si>
  <si>
    <t>2019_7_London_Night</t>
  </si>
  <si>
    <t>2019_7_Not London_Both</t>
  </si>
  <si>
    <t>2019_7_Not London_Evening</t>
  </si>
  <si>
    <t>2019_7_Not London_Night</t>
  </si>
  <si>
    <t>2019_8_London_Both</t>
  </si>
  <si>
    <t>2019_8_London_Evening</t>
  </si>
  <si>
    <t>2019_8_London_Night</t>
  </si>
  <si>
    <t>2019_8_Not London_Both</t>
  </si>
  <si>
    <t>2019_8_Not London_Evening</t>
  </si>
  <si>
    <t>2019_8_Not London_Night</t>
  </si>
  <si>
    <t>2019_9_London_Both</t>
  </si>
  <si>
    <t>2019_9_London_Evening</t>
  </si>
  <si>
    <t>2019_9_London_Night</t>
  </si>
  <si>
    <t>2019_9_Not London_Both</t>
  </si>
  <si>
    <t>2019_9_Not London_Evening</t>
  </si>
  <si>
    <t>2019_9_Not London_Night</t>
  </si>
  <si>
    <t>2019_10_London_Both</t>
  </si>
  <si>
    <t>2019_10_London_Evening</t>
  </si>
  <si>
    <t>2019_10_London_Night</t>
  </si>
  <si>
    <t>2019_10_Not London_Both</t>
  </si>
  <si>
    <t>2019_10_Not London_Evening</t>
  </si>
  <si>
    <t>2019_10_Not London_Night</t>
  </si>
  <si>
    <t>2019_11_London_Both</t>
  </si>
  <si>
    <t>2019_11_London_Evening</t>
  </si>
  <si>
    <t>2019_11_London_Night</t>
  </si>
  <si>
    <t>2019_11_Not London_Both</t>
  </si>
  <si>
    <t>2019_11_Not London_Evening</t>
  </si>
  <si>
    <t>2019_11_Not London_Night</t>
  </si>
  <si>
    <t>2019_12_London_Both</t>
  </si>
  <si>
    <t>2019_12_London_Evening</t>
  </si>
  <si>
    <t>2019_12_Not London_Both</t>
  </si>
  <si>
    <t>2019_12_Not London_Evening</t>
  </si>
  <si>
    <t>2019_12_Not London_Night</t>
  </si>
  <si>
    <t>2019_13_London_Both</t>
  </si>
  <si>
    <t>2019_13_London_Evening</t>
  </si>
  <si>
    <t>2019_13_London_Night</t>
  </si>
  <si>
    <t>2019_13_Not London_Both</t>
  </si>
  <si>
    <t>2019_13_Not London_Evening</t>
  </si>
  <si>
    <t>2019_13_Not London_Night</t>
  </si>
  <si>
    <t>2019_14_London_Both</t>
  </si>
  <si>
    <t>2019_14_London_Evening</t>
  </si>
  <si>
    <t>2019_14_London_Night</t>
  </si>
  <si>
    <t>2019_14_Not London_Both</t>
  </si>
  <si>
    <t>2019_14_Not London_Evening</t>
  </si>
  <si>
    <t>2019_14_Not London_Night</t>
  </si>
  <si>
    <t>2019_15_London_Both</t>
  </si>
  <si>
    <t>2019_15_London_Evening</t>
  </si>
  <si>
    <t>2019_15_London_Night</t>
  </si>
  <si>
    <t>2019_15_Not London_Both</t>
  </si>
  <si>
    <t>2019_15_Not London_Evening</t>
  </si>
  <si>
    <t>2019_15_Not London_Night</t>
  </si>
  <si>
    <t>2019_16_London_Both</t>
  </si>
  <si>
    <t>2019_16_London_Evening</t>
  </si>
  <si>
    <t>2019_16_London_Night</t>
  </si>
  <si>
    <t>2019_16_Not London_Both</t>
  </si>
  <si>
    <t>2019_16_Not London_Evening</t>
  </si>
  <si>
    <t>2019_16_Not London_Night</t>
  </si>
  <si>
    <t>2019_17_London_Both</t>
  </si>
  <si>
    <t>2019_17_London_Evening</t>
  </si>
  <si>
    <t>2019_17_London_Night</t>
  </si>
  <si>
    <t>2019_17_Not London_Both</t>
  </si>
  <si>
    <t>2019_17_Not London_Evening</t>
  </si>
  <si>
    <t>2019_17_Not London_Night</t>
  </si>
  <si>
    <t>2019_18_London_Both</t>
  </si>
  <si>
    <t>2019_18_London_Evening</t>
  </si>
  <si>
    <t>2019_18_London_Night</t>
  </si>
  <si>
    <t>2019_18_Not London_Both</t>
  </si>
  <si>
    <t>2019_18_Not London_Evening</t>
  </si>
  <si>
    <t>2019_18_Not London_Night</t>
  </si>
  <si>
    <t>2019_20_London_Evening</t>
  </si>
  <si>
    <t>2019_20_Not London_Evening</t>
  </si>
  <si>
    <t>2019_21_London_Both</t>
  </si>
  <si>
    <t>2019_21_London_Evening</t>
  </si>
  <si>
    <t>2019_21_Not London_Both</t>
  </si>
  <si>
    <t>2019_21_Not London_Evening</t>
  </si>
  <si>
    <t>2020_-8_Not London_Both</t>
  </si>
  <si>
    <t>2020_1_Not London_Both</t>
  </si>
  <si>
    <t>2020_1_Not London_Evening</t>
  </si>
  <si>
    <t>2020_1_Not London_Night</t>
  </si>
  <si>
    <t>2020_2_London_Both</t>
  </si>
  <si>
    <t>2020_2_Not London_Both</t>
  </si>
  <si>
    <t>2020_2_Not London_Evening</t>
  </si>
  <si>
    <t>2020_2_Not London_Night</t>
  </si>
  <si>
    <t>2020_3_London_Both</t>
  </si>
  <si>
    <t>2020_3_London_Evening</t>
  </si>
  <si>
    <t>2020_3_London_Night</t>
  </si>
  <si>
    <t>2020_3_Not London_Both</t>
  </si>
  <si>
    <t>2020_3_Not London_Evening</t>
  </si>
  <si>
    <t>2020_3_Not London_Night</t>
  </si>
  <si>
    <t>2020_4_London_Both</t>
  </si>
  <si>
    <t>2020_4_London_Evening</t>
  </si>
  <si>
    <t>2020_4_Not London_Both</t>
  </si>
  <si>
    <t>2020_4_Not London_Evening</t>
  </si>
  <si>
    <t>2020_4_Not London_Night</t>
  </si>
  <si>
    <t>2020_5_London_Evening</t>
  </si>
  <si>
    <t>2020_5_Not London_Both</t>
  </si>
  <si>
    <t>2020_5_Not London_Evening</t>
  </si>
  <si>
    <t>2020_5_Not London_Night</t>
  </si>
  <si>
    <t>2020_6_London_Both</t>
  </si>
  <si>
    <t>2020_6_London_Evening</t>
  </si>
  <si>
    <t>2020_6_London_Night</t>
  </si>
  <si>
    <t>2020_6_Not London_Both</t>
  </si>
  <si>
    <t>2020_6_Not London_Evening</t>
  </si>
  <si>
    <t>2020_6_Not London_Night</t>
  </si>
  <si>
    <t>2020_7_London_Both</t>
  </si>
  <si>
    <t>2020_7_London_Evening</t>
  </si>
  <si>
    <t>2020_7_London_Night</t>
  </si>
  <si>
    <t>2020_7_Not London_Both</t>
  </si>
  <si>
    <t>2020_7_Not London_Evening</t>
  </si>
  <si>
    <t>2020_7_Not London_Night</t>
  </si>
  <si>
    <t>2020_8_London_Both</t>
  </si>
  <si>
    <t>2020_8_London_Evening</t>
  </si>
  <si>
    <t>2020_8_London_Night</t>
  </si>
  <si>
    <t>2020_8_Not London_Both</t>
  </si>
  <si>
    <t>2020_8_Not London_Evening</t>
  </si>
  <si>
    <t>2020_8_Not London_Night</t>
  </si>
  <si>
    <t>2020_9_London_Both</t>
  </si>
  <si>
    <t>2020_9_London_Evening</t>
  </si>
  <si>
    <t>2020_9_London_Night</t>
  </si>
  <si>
    <t>2020_9_Not London_Both</t>
  </si>
  <si>
    <t>2020_9_Not London_Evening</t>
  </si>
  <si>
    <t>2020_9_Not London_Night</t>
  </si>
  <si>
    <t>2020_10_London_Both</t>
  </si>
  <si>
    <t>2020_10_London_Evening</t>
  </si>
  <si>
    <t>2020_10_London_Night</t>
  </si>
  <si>
    <t>2020_10_Not London_Both</t>
  </si>
  <si>
    <t>2020_10_Not London_Evening</t>
  </si>
  <si>
    <t>2020_10_Not London_Night</t>
  </si>
  <si>
    <t>2020_11_London_Both</t>
  </si>
  <si>
    <t>2020_11_London_Evening</t>
  </si>
  <si>
    <t>2020_11_London_Night</t>
  </si>
  <si>
    <t>2020_11_Not London_Both</t>
  </si>
  <si>
    <t>2020_11_Not London_Evening</t>
  </si>
  <si>
    <t>2020_11_Not London_Night</t>
  </si>
  <si>
    <t>2020_12_London_Evening</t>
  </si>
  <si>
    <t>2020_12_Not London_Both</t>
  </si>
  <si>
    <t>2020_12_Not London_Evening</t>
  </si>
  <si>
    <t>2020_13_London_Both</t>
  </si>
  <si>
    <t>2020_13_London_Evening</t>
  </si>
  <si>
    <t>2020_13_London_Night</t>
  </si>
  <si>
    <t>2020_13_Not London_Both</t>
  </si>
  <si>
    <t>2020_13_Not London_Evening</t>
  </si>
  <si>
    <t>2020_13_Not London_Night</t>
  </si>
  <si>
    <t>2020_14_London_Both</t>
  </si>
  <si>
    <t>2020_14_London_Evening</t>
  </si>
  <si>
    <t>2020_14_London_Night</t>
  </si>
  <si>
    <t>2020_14_Not London_Both</t>
  </si>
  <si>
    <t>2020_14_Not London_Evening</t>
  </si>
  <si>
    <t>2020_14_Not London_Night</t>
  </si>
  <si>
    <t>2020_15_London_Both</t>
  </si>
  <si>
    <t>2020_15_London_Evening</t>
  </si>
  <si>
    <t>2020_15_Not London_Both</t>
  </si>
  <si>
    <t>2020_15_Not London_Evening</t>
  </si>
  <si>
    <t>2020_15_Not London_Night</t>
  </si>
  <si>
    <t>2020_16_London_Both</t>
  </si>
  <si>
    <t>2020_16_London_Evening</t>
  </si>
  <si>
    <t>2020_16_Not London_Both</t>
  </si>
  <si>
    <t>2020_16_Not London_Evening</t>
  </si>
  <si>
    <t>2020_16_Not London_Night</t>
  </si>
  <si>
    <t>2020_17_London_Both</t>
  </si>
  <si>
    <t>2020_17_London_Evening</t>
  </si>
  <si>
    <t>2020_17_London_Night</t>
  </si>
  <si>
    <t>2020_17_Not London_Both</t>
  </si>
  <si>
    <t>2020_17_Not London_Evening</t>
  </si>
  <si>
    <t>2020_17_Not London_Night</t>
  </si>
  <si>
    <t>2020_18_London_Both</t>
  </si>
  <si>
    <t>2020_18_London_Evening</t>
  </si>
  <si>
    <t>2020_18_London_Night</t>
  </si>
  <si>
    <t>2020_18_Not London_Both</t>
  </si>
  <si>
    <t>2020_18_Not London_Evening</t>
  </si>
  <si>
    <t>2020_18_Not London_Night</t>
  </si>
  <si>
    <t>2020_20_London_Both</t>
  </si>
  <si>
    <t>2020_20_Not London_Both</t>
  </si>
  <si>
    <t>2020_20_Not London_Evening</t>
  </si>
  <si>
    <t>2020_21_London_Evening</t>
  </si>
  <si>
    <t>2020_21_Not London_Both</t>
  </si>
  <si>
    <t>2020_21_Not London_Evening</t>
  </si>
  <si>
    <t>2020_21_Not London_Night</t>
  </si>
  <si>
    <t>2021_-8_Not London_Both</t>
  </si>
  <si>
    <t>2021_-8_Not London_Evening</t>
  </si>
  <si>
    <t>2021_1_London_Both</t>
  </si>
  <si>
    <t>2021_1_London_Evening</t>
  </si>
  <si>
    <t>2021_1_Not London_Both</t>
  </si>
  <si>
    <t>2021_1_Not London_Evening</t>
  </si>
  <si>
    <t>2021_1_Not London_Night</t>
  </si>
  <si>
    <t>2021_2_London_Both</t>
  </si>
  <si>
    <t>2021_2_London_Evening</t>
  </si>
  <si>
    <t>2021_2_Not London_Both</t>
  </si>
  <si>
    <t>2021_2_Not London_Evening</t>
  </si>
  <si>
    <t>2021_2_Not London_Night</t>
  </si>
  <si>
    <t>2021_3_London_Both</t>
  </si>
  <si>
    <t>2021_3_London_Evening</t>
  </si>
  <si>
    <t>2021_3_London_Night</t>
  </si>
  <si>
    <t>2021_3_Not London_Both</t>
  </si>
  <si>
    <t>2021_3_Not London_Evening</t>
  </si>
  <si>
    <t>2021_3_Not London_Night</t>
  </si>
  <si>
    <t>2021_4_Not London_Both</t>
  </si>
  <si>
    <t>2021_4_Not London_Evening</t>
  </si>
  <si>
    <t>2021_4_Not London_Night</t>
  </si>
  <si>
    <t>2021_5_London_Both</t>
  </si>
  <si>
    <t>2021_5_Not London_Both</t>
  </si>
  <si>
    <t>2021_5_Not London_Evening</t>
  </si>
  <si>
    <t>2021_5_Not London_Night</t>
  </si>
  <si>
    <t>2021_6_London_Both</t>
  </si>
  <si>
    <t>2021_6_London_Evening</t>
  </si>
  <si>
    <t>2021_6_Not London_Both</t>
  </si>
  <si>
    <t>2021_6_Not London_Evening</t>
  </si>
  <si>
    <t>2021_6_Not London_Night</t>
  </si>
  <si>
    <t>2021_7_London_Both</t>
  </si>
  <si>
    <t>2021_7_London_Evening</t>
  </si>
  <si>
    <t>2021_7_London_Night</t>
  </si>
  <si>
    <t>2021_7_Not London_Both</t>
  </si>
  <si>
    <t>2021_7_Not London_Evening</t>
  </si>
  <si>
    <t>2021_7_Not London_Night</t>
  </si>
  <si>
    <t>2021_8_London_Both</t>
  </si>
  <si>
    <t>2021_8_London_Evening</t>
  </si>
  <si>
    <t>2021_8_London_Night</t>
  </si>
  <si>
    <t>2021_8_Not London_Both</t>
  </si>
  <si>
    <t>2021_8_Not London_Evening</t>
  </si>
  <si>
    <t>2021_8_Not London_Night</t>
  </si>
  <si>
    <t>2021_9_London_Both</t>
  </si>
  <si>
    <t>2021_9_London_Evening</t>
  </si>
  <si>
    <t>2021_9_London_Night</t>
  </si>
  <si>
    <t>2021_9_Not London_Both</t>
  </si>
  <si>
    <t>2021_9_Not London_Evening</t>
  </si>
  <si>
    <t>2021_9_Not London_Night</t>
  </si>
  <si>
    <t>2021_10_London_Both</t>
  </si>
  <si>
    <t>2021_10_London_Evening</t>
  </si>
  <si>
    <t>2021_10_London_Night</t>
  </si>
  <si>
    <t>2021_10_Not London_Both</t>
  </si>
  <si>
    <t>2021_10_Not London_Evening</t>
  </si>
  <si>
    <t>2021_10_Not London_Night</t>
  </si>
  <si>
    <t>2021_11_London_Both</t>
  </si>
  <si>
    <t>2021_11_London_Evening</t>
  </si>
  <si>
    <t>2021_11_London_Night</t>
  </si>
  <si>
    <t>2021_11_Not London_Both</t>
  </si>
  <si>
    <t>2021_11_Not London_Evening</t>
  </si>
  <si>
    <t>2021_11_Not London_Night</t>
  </si>
  <si>
    <t>2021_12_London_Both</t>
  </si>
  <si>
    <t>2021_12_London_Evening</t>
  </si>
  <si>
    <t>2021_12_Not London_Both</t>
  </si>
  <si>
    <t>2021_12_Not London_Evening</t>
  </si>
  <si>
    <t>2021_13_London_Both</t>
  </si>
  <si>
    <t>2021_13_London_Evening</t>
  </si>
  <si>
    <t>2021_13_London_Night</t>
  </si>
  <si>
    <t>2021_13_Not London_Both</t>
  </si>
  <si>
    <t>2021_13_Not London_Evening</t>
  </si>
  <si>
    <t>2021_13_Not London_Night</t>
  </si>
  <si>
    <t>2021_14_London_Both</t>
  </si>
  <si>
    <t>2021_14_London_Evening</t>
  </si>
  <si>
    <t>2021_14_London_Night</t>
  </si>
  <si>
    <t>2021_14_Not London_Both</t>
  </si>
  <si>
    <t>2021_14_Not London_Evening</t>
  </si>
  <si>
    <t>2021_14_Not London_Night</t>
  </si>
  <si>
    <t>2021_15_London_Both</t>
  </si>
  <si>
    <t>2021_15_London_Evening</t>
  </si>
  <si>
    <t>2021_15_London_Night</t>
  </si>
  <si>
    <t>2021_15_Not London_Both</t>
  </si>
  <si>
    <t>2021_15_Not London_Evening</t>
  </si>
  <si>
    <t>2021_15_Not London_Night</t>
  </si>
  <si>
    <t>2021_16_London_Both</t>
  </si>
  <si>
    <t>2021_16_London_Evening</t>
  </si>
  <si>
    <t>2021_16_Not London_Both</t>
  </si>
  <si>
    <t>2021_16_Not London_Evening</t>
  </si>
  <si>
    <t>2021_16_Not London_Night</t>
  </si>
  <si>
    <t>2021_17_London_Both</t>
  </si>
  <si>
    <t>2021_17_London_Evening</t>
  </si>
  <si>
    <t>2021_17_London_Night</t>
  </si>
  <si>
    <t>2021_17_Not London_Both</t>
  </si>
  <si>
    <t>2021_17_Not London_Evening</t>
  </si>
  <si>
    <t>2021_17_Not London_Night</t>
  </si>
  <si>
    <t>2021_18_London_Both</t>
  </si>
  <si>
    <t>2021_18_London_Evening</t>
  </si>
  <si>
    <t>2021_18_London_Night</t>
  </si>
  <si>
    <t>2021_18_Not London_Both</t>
  </si>
  <si>
    <t>2021_18_Not London_Evening</t>
  </si>
  <si>
    <t>2021_18_Not London_Night</t>
  </si>
  <si>
    <t>2021_20_London_Both</t>
  </si>
  <si>
    <t>2021_20_London_Evening</t>
  </si>
  <si>
    <t>2021_20_Not London_Evening</t>
  </si>
  <si>
    <t>2021_21_London_Both</t>
  </si>
  <si>
    <t>2021_21_London_Evening</t>
  </si>
  <si>
    <t>2021_21_London_Night</t>
  </si>
  <si>
    <t>2021_21_Not London_Both</t>
  </si>
  <si>
    <t>2021_21_Not London_Evening</t>
  </si>
  <si>
    <t>2022_-8_London_Both</t>
  </si>
  <si>
    <t>2022_-8_Not London_Both</t>
  </si>
  <si>
    <t>2022_-8_Not London_Evening</t>
  </si>
  <si>
    <t>2022_-8_Not London_Night</t>
  </si>
  <si>
    <t>2022_1_London_Both</t>
  </si>
  <si>
    <t>2022_1_Not London_Both</t>
  </si>
  <si>
    <t>2022_1_Not London_Evening</t>
  </si>
  <si>
    <t>2022_2_London_Evening</t>
  </si>
  <si>
    <t>2022_2_Not London_Both</t>
  </si>
  <si>
    <t>2022_2_Not London_Evening</t>
  </si>
  <si>
    <t>2022_2_Not London_Night</t>
  </si>
  <si>
    <t>2022_3_London_Both</t>
  </si>
  <si>
    <t>2022_3_London_Evening</t>
  </si>
  <si>
    <t>2022_3_Not London_Both</t>
  </si>
  <si>
    <t>2022_3_Not London_Evening</t>
  </si>
  <si>
    <t>2022_3_Not London_Night</t>
  </si>
  <si>
    <t>2022_4_Not London_Both</t>
  </si>
  <si>
    <t>2022_4_Not London_Evening</t>
  </si>
  <si>
    <t>2022_4_Not London_Night</t>
  </si>
  <si>
    <t>2022_5_Not London_Both</t>
  </si>
  <si>
    <t>2022_5_Not London_Evening</t>
  </si>
  <si>
    <t>2022_5_Not London_Night</t>
  </si>
  <si>
    <t>2022_6_London_Both</t>
  </si>
  <si>
    <t>2022_6_London_Evening</t>
  </si>
  <si>
    <t>2022_6_London_Night</t>
  </si>
  <si>
    <t>2022_6_Not London_Both</t>
  </si>
  <si>
    <t>2022_6_Not London_Evening</t>
  </si>
  <si>
    <t>2022_6_Not London_Night</t>
  </si>
  <si>
    <t>2022_7_London_Both</t>
  </si>
  <si>
    <t>2022_7_London_Evening</t>
  </si>
  <si>
    <t>2022_7_London_Night</t>
  </si>
  <si>
    <t>2022_7_Not London_Both</t>
  </si>
  <si>
    <t>2022_7_Not London_Evening</t>
  </si>
  <si>
    <t>2022_7_Not London_Night</t>
  </si>
  <si>
    <t>2022_8_London_Both</t>
  </si>
  <si>
    <t>2022_8_London_Evening</t>
  </si>
  <si>
    <t>2022_8_London_Night</t>
  </si>
  <si>
    <t>2022_8_Not London_Both</t>
  </si>
  <si>
    <t>2022_8_Not London_Evening</t>
  </si>
  <si>
    <t>2022_8_Not London_Night</t>
  </si>
  <si>
    <t>2022_9_London_Both</t>
  </si>
  <si>
    <t>2022_9_London_Evening</t>
  </si>
  <si>
    <t>2022_9_London_Night</t>
  </si>
  <si>
    <t>2022_9_Not London_Both</t>
  </si>
  <si>
    <t>2022_9_Not London_Evening</t>
  </si>
  <si>
    <t>2022_9_Not London_Night</t>
  </si>
  <si>
    <t>2022_10_London_Both</t>
  </si>
  <si>
    <t>2022_10_London_Evening</t>
  </si>
  <si>
    <t>2022_10_London_Night</t>
  </si>
  <si>
    <t>2022_10_Not London_Both</t>
  </si>
  <si>
    <t>2022_10_Not London_Evening</t>
  </si>
  <si>
    <t>2022_10_Not London_Night</t>
  </si>
  <si>
    <t>2022_11_London_Both</t>
  </si>
  <si>
    <t>2022_11_London_Evening</t>
  </si>
  <si>
    <t>2022_11_Not London_Both</t>
  </si>
  <si>
    <t>2022_11_Not London_Evening</t>
  </si>
  <si>
    <t>2022_11_Not London_Night</t>
  </si>
  <si>
    <t>2022_12_London_Both</t>
  </si>
  <si>
    <t>2022_12_London_Evening</t>
  </si>
  <si>
    <t>2022_12_Not London_Both</t>
  </si>
  <si>
    <t>2022_12_Not London_Evening</t>
  </si>
  <si>
    <t>2022_12_Not London_Night</t>
  </si>
  <si>
    <t>2022_13_London_Both</t>
  </si>
  <si>
    <t>2022_13_London_Evening</t>
  </si>
  <si>
    <t>2022_13_Not London_Both</t>
  </si>
  <si>
    <t>2022_13_Not London_Evening</t>
  </si>
  <si>
    <t>2022_13_Not London_Night</t>
  </si>
  <si>
    <t>2022_14_London_Both</t>
  </si>
  <si>
    <t>2022_14_London_Evening</t>
  </si>
  <si>
    <t>2022_14_London_Night</t>
  </si>
  <si>
    <t>2022_14_Not London_Both</t>
  </si>
  <si>
    <t>2022_14_Not London_Evening</t>
  </si>
  <si>
    <t>2022_14_Not London_Night</t>
  </si>
  <si>
    <t>2022_15_London_Both</t>
  </si>
  <si>
    <t>2022_15_London_Evening</t>
  </si>
  <si>
    <t>2022_15_London_Night</t>
  </si>
  <si>
    <t>2022_15_Not London_Both</t>
  </si>
  <si>
    <t>2022_15_Not London_Evening</t>
  </si>
  <si>
    <t>2022_15_Not London_Night</t>
  </si>
  <si>
    <t>2022_16_London_Both</t>
  </si>
  <si>
    <t>2022_16_London_Evening</t>
  </si>
  <si>
    <t>2022_16_London_Night</t>
  </si>
  <si>
    <t>2022_16_Not London_Both</t>
  </si>
  <si>
    <t>2022_16_Not London_Evening</t>
  </si>
  <si>
    <t>2022_16_Not London_Night</t>
  </si>
  <si>
    <t>2022_17_London_Both</t>
  </si>
  <si>
    <t>2022_17_London_Evening</t>
  </si>
  <si>
    <t>2022_17_London_Night</t>
  </si>
  <si>
    <t>2022_17_Not London_Both</t>
  </si>
  <si>
    <t>2022_17_Not London_Evening</t>
  </si>
  <si>
    <t>2022_17_Not London_Night</t>
  </si>
  <si>
    <t>2022_18_London_Both</t>
  </si>
  <si>
    <t>2022_18_London_Evening</t>
  </si>
  <si>
    <t>2022_18_London_Night</t>
  </si>
  <si>
    <t>2022_18_Not London_Both</t>
  </si>
  <si>
    <t>2022_18_Not London_Evening</t>
  </si>
  <si>
    <t>2022_18_Not London_Night</t>
  </si>
  <si>
    <t>2022_20_London_Both</t>
  </si>
  <si>
    <t>2022_20_London_Evening</t>
  </si>
  <si>
    <t>2022_20_Not London_Both</t>
  </si>
  <si>
    <t>2022_20_Not London_Evening</t>
  </si>
  <si>
    <t>2022_20_Not London_Night</t>
  </si>
  <si>
    <t>2022_21_London_Evening</t>
  </si>
  <si>
    <t>2022_21_Not London_Both</t>
  </si>
  <si>
    <t>2022_21_Not London_Evening</t>
  </si>
  <si>
    <t>2015_-8_Not London_Night</t>
  </si>
  <si>
    <t>2015_1_London_Both</t>
  </si>
  <si>
    <t>2015_2_London_Night</t>
  </si>
  <si>
    <t>2015_4_London_Both</t>
  </si>
  <si>
    <t>2015_4_London_Night</t>
  </si>
  <si>
    <t>2015_4_Not London_Night</t>
  </si>
  <si>
    <t>2015_5_London_Evening</t>
  </si>
  <si>
    <t>2015_5_London_Night</t>
  </si>
  <si>
    <t>2016_1_London_Both</t>
  </si>
  <si>
    <t>2016_1_London_Evening</t>
  </si>
  <si>
    <t>2016_1_London_Night</t>
  </si>
  <si>
    <t>2016_2_London_Night</t>
  </si>
  <si>
    <t>2016_4_London_Night</t>
  </si>
  <si>
    <t>2016_5_London_Both</t>
  </si>
  <si>
    <t>2016_5_London_Evening</t>
  </si>
  <si>
    <t>2016_5_London_Night</t>
  </si>
  <si>
    <t>2017_1_London_Both</t>
  </si>
  <si>
    <t>2017_1_London_Evening</t>
  </si>
  <si>
    <t>2017_1_London_Night</t>
  </si>
  <si>
    <t>2017_2_London_Both</t>
  </si>
  <si>
    <t>2017_2_London_Night</t>
  </si>
  <si>
    <t>2017_4_London_Night</t>
  </si>
  <si>
    <t>2017_5_London_Both</t>
  </si>
  <si>
    <t>2017_5_London_Night</t>
  </si>
  <si>
    <t>2018_1_London_Both</t>
  </si>
  <si>
    <t>2018_1_London_Night</t>
  </si>
  <si>
    <t>2018_2_London_Evening</t>
  </si>
  <si>
    <t>2018_2_London_Night</t>
  </si>
  <si>
    <t>2018_4_London_Both</t>
  </si>
  <si>
    <t>2018_4_London_Night</t>
  </si>
  <si>
    <t>2019_1_London_Both</t>
  </si>
  <si>
    <t>2019_1_London_Evening</t>
  </si>
  <si>
    <t>2019_2_London_Evening</t>
  </si>
  <si>
    <t>2019_2_London_Night</t>
  </si>
  <si>
    <t>2019_4_London_Evening</t>
  </si>
  <si>
    <t>2019_4_London_Night</t>
  </si>
  <si>
    <t>2020_-8_Not London_Night</t>
  </si>
  <si>
    <t>2020_1_London_Both</t>
  </si>
  <si>
    <t>2020_1_London_Evening</t>
  </si>
  <si>
    <t>2020_1_London_Night</t>
  </si>
  <si>
    <t>2020_2_London_Evening</t>
  </si>
  <si>
    <t>2020_2_London_Night</t>
  </si>
  <si>
    <t>2020_4_London_Night</t>
  </si>
  <si>
    <t>2020_5_London_Both</t>
  </si>
  <si>
    <t>2020_5_London_Night</t>
  </si>
  <si>
    <t>2021_-8_London_Both</t>
  </si>
  <si>
    <t>2021_-8_London_Evening</t>
  </si>
  <si>
    <t>2021_1_London_Night</t>
  </si>
  <si>
    <t>2021_2_London_Night</t>
  </si>
  <si>
    <t>2021_4_London_Both</t>
  </si>
  <si>
    <t>2021_4_London_Evening</t>
  </si>
  <si>
    <t>2021_4_London_Night</t>
  </si>
  <si>
    <t>2021_5_London_Evening</t>
  </si>
  <si>
    <t>2021_5_London_Night</t>
  </si>
  <si>
    <t>2021_6_London_Night</t>
  </si>
  <si>
    <t>2022_1_London_Evening</t>
  </si>
  <si>
    <t>2022_1_London_Night</t>
  </si>
  <si>
    <t>2022_1_Not London_Night</t>
  </si>
  <si>
    <t>2022_2_London_Both</t>
  </si>
  <si>
    <t>2022_2_London_Night</t>
  </si>
  <si>
    <t>2022_3_London_Night</t>
  </si>
  <si>
    <t>2022_4_London_Both</t>
  </si>
  <si>
    <t>2022_4_London_Evening</t>
  </si>
  <si>
    <t>2022_4_London_Night</t>
  </si>
  <si>
    <t>2022_5_London_Both</t>
  </si>
  <si>
    <t>2022_5_London_Evening</t>
  </si>
  <si>
    <t>2022_5_London_Night</t>
  </si>
  <si>
    <t>2015_London_Both</t>
  </si>
  <si>
    <t>2015_London_Evening</t>
  </si>
  <si>
    <t>2015_London_Night</t>
  </si>
  <si>
    <t>2015_Not London_Both</t>
  </si>
  <si>
    <t>2015_Not London_Evening</t>
  </si>
  <si>
    <t>2015_Not London_Night</t>
  </si>
  <si>
    <t>2016_London_Both</t>
  </si>
  <si>
    <t>2016_London_Evening</t>
  </si>
  <si>
    <t>2016_London_Night</t>
  </si>
  <si>
    <t>2016_Not London_Both</t>
  </si>
  <si>
    <t>2016_Not London_Evening</t>
  </si>
  <si>
    <t>2016_Not London_Night</t>
  </si>
  <si>
    <t>2017_London_Both</t>
  </si>
  <si>
    <t>2017_London_Evening</t>
  </si>
  <si>
    <t>2017_London_Night</t>
  </si>
  <si>
    <t>2017_Not London_Both</t>
  </si>
  <si>
    <t>2017_Not London_Evening</t>
  </si>
  <si>
    <t>2017_Not London_Night</t>
  </si>
  <si>
    <t>2018_London_Both</t>
  </si>
  <si>
    <t>2018_London_Evening</t>
  </si>
  <si>
    <t>2018_London_Night</t>
  </si>
  <si>
    <t>2018_Not London_Both</t>
  </si>
  <si>
    <t>2018_Not London_Evening</t>
  </si>
  <si>
    <t>2018_Not London_Night</t>
  </si>
  <si>
    <t>2019_London_Both</t>
  </si>
  <si>
    <t>2019_London_Evening</t>
  </si>
  <si>
    <t>2019_London_Night</t>
  </si>
  <si>
    <t>2019_Not London_Both</t>
  </si>
  <si>
    <t>2019_Not London_Evening</t>
  </si>
  <si>
    <t>2019_Not London_Night</t>
  </si>
  <si>
    <t>2020_London_Both</t>
  </si>
  <si>
    <t>2020_London_Evening</t>
  </si>
  <si>
    <t>2020_London_Night</t>
  </si>
  <si>
    <t>2020_Not London_Both</t>
  </si>
  <si>
    <t>2020_Not London_Evening</t>
  </si>
  <si>
    <t>2020_Not London_Night</t>
  </si>
  <si>
    <t>2021_London_Both</t>
  </si>
  <si>
    <t>2021_London_Evening</t>
  </si>
  <si>
    <t>2021_London_Night</t>
  </si>
  <si>
    <t>2021_Not London_Both</t>
  </si>
  <si>
    <t>2021_Not London_Evening</t>
  </si>
  <si>
    <t>2021_Not London_Night</t>
  </si>
  <si>
    <t>2022_London_Both</t>
  </si>
  <si>
    <t>2022_London_Evening</t>
  </si>
  <si>
    <t>2022_London_Night</t>
  </si>
  <si>
    <t>2022_Not London_Both</t>
  </si>
  <si>
    <t>2022_Not London_Evening</t>
  </si>
  <si>
    <t>2022_Not London_Night</t>
  </si>
  <si>
    <t>nte_combi_worker</t>
  </si>
  <si>
    <t>2015_London_D</t>
  </si>
  <si>
    <t>D</t>
  </si>
  <si>
    <t>2015_London_D-E</t>
  </si>
  <si>
    <t>D-E</t>
  </si>
  <si>
    <t>2015_London_D-E-N</t>
  </si>
  <si>
    <t>D-E-N</t>
  </si>
  <si>
    <t>2015_London_D-N</t>
  </si>
  <si>
    <t>D-N</t>
  </si>
  <si>
    <t>2015_London_E</t>
  </si>
  <si>
    <t>E</t>
  </si>
  <si>
    <t>2015_London_E-N</t>
  </si>
  <si>
    <t>E-N</t>
  </si>
  <si>
    <t>2015_London_N</t>
  </si>
  <si>
    <t>N</t>
  </si>
  <si>
    <t>2015_London_None</t>
  </si>
  <si>
    <t>None</t>
  </si>
  <si>
    <t>2015_Not London_D</t>
  </si>
  <si>
    <t>2015_Not London_D-E</t>
  </si>
  <si>
    <t>2015_Not London_D-E-N</t>
  </si>
  <si>
    <t>2015_Not London_D-N</t>
  </si>
  <si>
    <t>2015_Not London_E</t>
  </si>
  <si>
    <t>2015_Not London_E-N</t>
  </si>
  <si>
    <t>2015_Not London_N</t>
  </si>
  <si>
    <t>2015_Not London_None</t>
  </si>
  <si>
    <t>2016_London_D</t>
  </si>
  <si>
    <t>2016_London_D-E</t>
  </si>
  <si>
    <t>2016_London_D-E-N</t>
  </si>
  <si>
    <t>2016_London_D-N</t>
  </si>
  <si>
    <t>2016_London_E</t>
  </si>
  <si>
    <t>2016_London_E-N</t>
  </si>
  <si>
    <t>2016_London_N</t>
  </si>
  <si>
    <t>2016_London_None</t>
  </si>
  <si>
    <t>2016_Not London_D</t>
  </si>
  <si>
    <t>2016_Not London_D-E</t>
  </si>
  <si>
    <t>2016_Not London_D-E-N</t>
  </si>
  <si>
    <t>2016_Not London_D-N</t>
  </si>
  <si>
    <t>2016_Not London_E</t>
  </si>
  <si>
    <t>2016_Not London_E-N</t>
  </si>
  <si>
    <t>2016_Not London_N</t>
  </si>
  <si>
    <t>2016_Not London_None</t>
  </si>
  <si>
    <t>2017_London_D</t>
  </si>
  <si>
    <t>2017_London_D-E</t>
  </si>
  <si>
    <t>2017_London_D-E-N</t>
  </si>
  <si>
    <t>2017_London_D-N</t>
  </si>
  <si>
    <t>2017_London_E</t>
  </si>
  <si>
    <t>2017_London_E-N</t>
  </si>
  <si>
    <t>2017_London_N</t>
  </si>
  <si>
    <t>2017_London_None</t>
  </si>
  <si>
    <t>2017_Not London_D</t>
  </si>
  <si>
    <t>2017_Not London_D-E</t>
  </si>
  <si>
    <t>2017_Not London_D-E-N</t>
  </si>
  <si>
    <t>2017_Not London_D-N</t>
  </si>
  <si>
    <t>2017_Not London_E</t>
  </si>
  <si>
    <t>2017_Not London_E-N</t>
  </si>
  <si>
    <t>2017_Not London_N</t>
  </si>
  <si>
    <t>2017_Not London_None</t>
  </si>
  <si>
    <t>2018_London_D</t>
  </si>
  <si>
    <t>2018_London_D-E</t>
  </si>
  <si>
    <t>2018_London_D-E-N</t>
  </si>
  <si>
    <t>2018_London_D-N</t>
  </si>
  <si>
    <t>2018_London_E</t>
  </si>
  <si>
    <t>2018_London_E-N</t>
  </si>
  <si>
    <t>2018_London_N</t>
  </si>
  <si>
    <t>2018_London_None</t>
  </si>
  <si>
    <t>2018_Not London_D</t>
  </si>
  <si>
    <t>2018_Not London_D-E</t>
  </si>
  <si>
    <t>2018_Not London_D-E-N</t>
  </si>
  <si>
    <t>2018_Not London_D-N</t>
  </si>
  <si>
    <t>2018_Not London_E</t>
  </si>
  <si>
    <t>2018_Not London_E-N</t>
  </si>
  <si>
    <t>2018_Not London_N</t>
  </si>
  <si>
    <t>2018_Not London_None</t>
  </si>
  <si>
    <t>2019_London_D</t>
  </si>
  <si>
    <t>2019_London_D-E</t>
  </si>
  <si>
    <t>2019_London_D-E-N</t>
  </si>
  <si>
    <t>2019_London_D-N</t>
  </si>
  <si>
    <t>2019_London_E</t>
  </si>
  <si>
    <t>2019_London_E-N</t>
  </si>
  <si>
    <t>2019_London_N</t>
  </si>
  <si>
    <t>2019_London_None</t>
  </si>
  <si>
    <t>2019_Not London_D</t>
  </si>
  <si>
    <t>2019_Not London_D-E</t>
  </si>
  <si>
    <t>2019_Not London_D-E-N</t>
  </si>
  <si>
    <t>2019_Not London_D-N</t>
  </si>
  <si>
    <t>2019_Not London_E</t>
  </si>
  <si>
    <t>2019_Not London_E-N</t>
  </si>
  <si>
    <t>2019_Not London_N</t>
  </si>
  <si>
    <t>2019_Not London_None</t>
  </si>
  <si>
    <t>2020_London_D</t>
  </si>
  <si>
    <t>2020_London_D-E</t>
  </si>
  <si>
    <t>2020_London_D-E-N</t>
  </si>
  <si>
    <t>2020_London_D-N</t>
  </si>
  <si>
    <t>2020_London_E</t>
  </si>
  <si>
    <t>2020_London_E-N</t>
  </si>
  <si>
    <t>2020_London_N</t>
  </si>
  <si>
    <t>2020_London_None</t>
  </si>
  <si>
    <t>2020_Not London_D</t>
  </si>
  <si>
    <t>2020_Not London_D-E</t>
  </si>
  <si>
    <t>2020_Not London_D-E-N</t>
  </si>
  <si>
    <t>2020_Not London_D-N</t>
  </si>
  <si>
    <t>2020_Not London_E</t>
  </si>
  <si>
    <t>2020_Not London_E-N</t>
  </si>
  <si>
    <t>2020_Not London_N</t>
  </si>
  <si>
    <t>2020_Not London_None</t>
  </si>
  <si>
    <t>2021_London_D</t>
  </si>
  <si>
    <t>2021_London_D-E</t>
  </si>
  <si>
    <t>2021_London_D-E-N</t>
  </si>
  <si>
    <t>2021_London_D-N</t>
  </si>
  <si>
    <t>2021_London_E</t>
  </si>
  <si>
    <t>2021_London_E-N</t>
  </si>
  <si>
    <t>2021_London_N</t>
  </si>
  <si>
    <t>2021_London_None</t>
  </si>
  <si>
    <t>2021_Not London_D</t>
  </si>
  <si>
    <t>2021_Not London_D-E</t>
  </si>
  <si>
    <t>2021_Not London_D-E-N</t>
  </si>
  <si>
    <t>2021_Not London_D-N</t>
  </si>
  <si>
    <t>2021_Not London_E</t>
  </si>
  <si>
    <t>2021_Not London_E-N</t>
  </si>
  <si>
    <t>2021_Not London_N</t>
  </si>
  <si>
    <t>2021_Not London_None</t>
  </si>
  <si>
    <t>2022_London_D</t>
  </si>
  <si>
    <t>2022_London_D-E</t>
  </si>
  <si>
    <t>2022_London_D-E-N</t>
  </si>
  <si>
    <t>2022_London_D-N</t>
  </si>
  <si>
    <t>2022_London_E</t>
  </si>
  <si>
    <t>2022_London_E-N</t>
  </si>
  <si>
    <t>2022_London_N</t>
  </si>
  <si>
    <t>2022_London_None</t>
  </si>
  <si>
    <t>2022_Not London_D</t>
  </si>
  <si>
    <t>2022_Not London_D-E</t>
  </si>
  <si>
    <t>2022_Not London_D-E-N</t>
  </si>
  <si>
    <t>2022_Not London_D-N</t>
  </si>
  <si>
    <t>2022_Not London_E</t>
  </si>
  <si>
    <t>2022_Not London_E-N</t>
  </si>
  <si>
    <t>2022_Not London_N</t>
  </si>
  <si>
    <t>2022_Not London_None</t>
  </si>
  <si>
    <t>SHFTWK99</t>
  </si>
  <si>
    <t>2015_-9_London_NA</t>
  </si>
  <si>
    <t>2015_-9_Not London_NA</t>
  </si>
  <si>
    <t>2015_-8_London_D</t>
  </si>
  <si>
    <t>2015_-8_London_D-E</t>
  </si>
  <si>
    <t>2015_-8_London_D-E-N</t>
  </si>
  <si>
    <t>2015_-8_London_E-N</t>
  </si>
  <si>
    <t>2015_-8_London_No answer</t>
  </si>
  <si>
    <t>2015_-8_Not London_D</t>
  </si>
  <si>
    <t>2015_-8_Not London_D-E</t>
  </si>
  <si>
    <t>2015_-8_Not London_D-E-N</t>
  </si>
  <si>
    <t>2015_-8_Not London_D-N</t>
  </si>
  <si>
    <t>2015_-8_Not London_E-N</t>
  </si>
  <si>
    <t>2015_-8_Not London_None</t>
  </si>
  <si>
    <t>2015_1_London_D</t>
  </si>
  <si>
    <t>2015_1_London_D-E</t>
  </si>
  <si>
    <t>2015_1_London_D-E-N</t>
  </si>
  <si>
    <t>2015_1_London_D-N</t>
  </si>
  <si>
    <t>2015_1_London_E</t>
  </si>
  <si>
    <t>2015_1_London_E-N</t>
  </si>
  <si>
    <t>2015_1_London_N</t>
  </si>
  <si>
    <t>2015_1_London_None</t>
  </si>
  <si>
    <t>2015_1_Not London_D</t>
  </si>
  <si>
    <t>2015_1_Not London_D-E</t>
  </si>
  <si>
    <t>2015_1_Not London_D-E-N</t>
  </si>
  <si>
    <t>2015_1_Not London_D-N</t>
  </si>
  <si>
    <t>2015_1_Not London_E</t>
  </si>
  <si>
    <t>2015_1_Not London_E-N</t>
  </si>
  <si>
    <t>2015_1_Not London_N</t>
  </si>
  <si>
    <t>2015_1_Not London_None</t>
  </si>
  <si>
    <t>2015_2_London_D</t>
  </si>
  <si>
    <t>2015_2_London_D-E</t>
  </si>
  <si>
    <t>2015_2_London_D-E-N</t>
  </si>
  <si>
    <t>2015_2_London_D-N</t>
  </si>
  <si>
    <t>2015_2_London_E</t>
  </si>
  <si>
    <t>2015_2_London_E-N</t>
  </si>
  <si>
    <t>2015_2_London_N</t>
  </si>
  <si>
    <t>2015_2_London_None</t>
  </si>
  <si>
    <t>2015_2_Not London_D</t>
  </si>
  <si>
    <t>2015_2_Not London_D-E</t>
  </si>
  <si>
    <t>2015_2_Not London_D-E-N</t>
  </si>
  <si>
    <t>2015_2_Not London_D-N</t>
  </si>
  <si>
    <t>2015_2_Not London_E</t>
  </si>
  <si>
    <t>2015_2_Not London_E-N</t>
  </si>
  <si>
    <t>2015_2_Not London_N</t>
  </si>
  <si>
    <t>2015_2_Not London_None</t>
  </si>
  <si>
    <t>2015_3_London_D</t>
  </si>
  <si>
    <t>2015_3_London_D-E</t>
  </si>
  <si>
    <t>2015_3_London_D-E-N</t>
  </si>
  <si>
    <t>2015_3_London_D-N</t>
  </si>
  <si>
    <t>2015_3_London_E</t>
  </si>
  <si>
    <t>2015_3_London_E-N</t>
  </si>
  <si>
    <t>2015_3_London_N</t>
  </si>
  <si>
    <t>2015_3_London_None</t>
  </si>
  <si>
    <t>2015_3_Not London_D</t>
  </si>
  <si>
    <t>2015_3_Not London_D-E</t>
  </si>
  <si>
    <t>2015_3_Not London_D-E-N</t>
  </si>
  <si>
    <t>2015_3_Not London_D-N</t>
  </si>
  <si>
    <t>2015_3_Not London_E</t>
  </si>
  <si>
    <t>2015_3_Not London_E-N</t>
  </si>
  <si>
    <t>2015_3_Not London_N</t>
  </si>
  <si>
    <t>2015_3_Not London_None</t>
  </si>
  <si>
    <t>2016_-8_London_D</t>
  </si>
  <si>
    <t>2016_-8_London_D-E</t>
  </si>
  <si>
    <t>2016_-8_Not London_D</t>
  </si>
  <si>
    <t>2016_-8_Not London_D-E</t>
  </si>
  <si>
    <t>2016_-8_Not London_D-E-N</t>
  </si>
  <si>
    <t>2016_-8_Not London_E</t>
  </si>
  <si>
    <t>2016_-8_Not London_None</t>
  </si>
  <si>
    <t>2016_1_London_D</t>
  </si>
  <si>
    <t>2016_1_London_D-E</t>
  </si>
  <si>
    <t>2016_1_London_D-E-N</t>
  </si>
  <si>
    <t>2016_1_London_D-N</t>
  </si>
  <si>
    <t>2016_1_London_E</t>
  </si>
  <si>
    <t>2016_1_London_E-N</t>
  </si>
  <si>
    <t>2016_1_London_N</t>
  </si>
  <si>
    <t>2016_1_London_None</t>
  </si>
  <si>
    <t>2016_1_Not London_D</t>
  </si>
  <si>
    <t>2016_1_Not London_D-E</t>
  </si>
  <si>
    <t>2016_1_Not London_D-E-N</t>
  </si>
  <si>
    <t>2016_1_Not London_D-N</t>
  </si>
  <si>
    <t>2016_1_Not London_E</t>
  </si>
  <si>
    <t>2016_1_Not London_E-N</t>
  </si>
  <si>
    <t>2016_1_Not London_N</t>
  </si>
  <si>
    <t>2016_1_Not London_None</t>
  </si>
  <si>
    <t>2016_2_London_D</t>
  </si>
  <si>
    <t>2016_2_London_D-E</t>
  </si>
  <si>
    <t>2016_2_London_D-E-N</t>
  </si>
  <si>
    <t>2016_2_London_D-N</t>
  </si>
  <si>
    <t>2016_2_London_E</t>
  </si>
  <si>
    <t>2016_2_London_E-N</t>
  </si>
  <si>
    <t>2016_2_London_N</t>
  </si>
  <si>
    <t>2016_2_London_None</t>
  </si>
  <si>
    <t>2016_2_Not London_D</t>
  </si>
  <si>
    <t>2016_2_Not London_D-E</t>
  </si>
  <si>
    <t>2016_2_Not London_D-E-N</t>
  </si>
  <si>
    <t>2016_2_Not London_D-N</t>
  </si>
  <si>
    <t>2016_2_Not London_E</t>
  </si>
  <si>
    <t>2016_2_Not London_E-N</t>
  </si>
  <si>
    <t>2016_2_Not London_N</t>
  </si>
  <si>
    <t>2016_2_Not London_None</t>
  </si>
  <si>
    <t>2016_3_London_D</t>
  </si>
  <si>
    <t>2016_3_London_D-E</t>
  </si>
  <si>
    <t>2016_3_London_D-E-N</t>
  </si>
  <si>
    <t>2016_3_London_D-N</t>
  </si>
  <si>
    <t>2016_3_London_E</t>
  </si>
  <si>
    <t>2016_3_London_E-N</t>
  </si>
  <si>
    <t>2016_3_London_N</t>
  </si>
  <si>
    <t>2016_3_London_None</t>
  </si>
  <si>
    <t>2016_3_Not London_D</t>
  </si>
  <si>
    <t>2016_3_Not London_D-E</t>
  </si>
  <si>
    <t>2016_3_Not London_D-E-N</t>
  </si>
  <si>
    <t>2016_3_Not London_D-N</t>
  </si>
  <si>
    <t>2016_3_Not London_E</t>
  </si>
  <si>
    <t>2016_3_Not London_E-N</t>
  </si>
  <si>
    <t>2016_3_Not London_N</t>
  </si>
  <si>
    <t>2016_3_Not London_None</t>
  </si>
  <si>
    <t>2017_-9_Not London_NA</t>
  </si>
  <si>
    <t>2017_-8_London_D</t>
  </si>
  <si>
    <t>2017_-8_London_D-E-N</t>
  </si>
  <si>
    <t>2017_-8_London_D-N</t>
  </si>
  <si>
    <t>2017_-8_London_No answer</t>
  </si>
  <si>
    <t>2017_-8_Not London_D</t>
  </si>
  <si>
    <t>2017_-8_Not London_D-E</t>
  </si>
  <si>
    <t>2017_-8_Not London_D-E-N</t>
  </si>
  <si>
    <t>2017_-8_Not London_N</t>
  </si>
  <si>
    <t>2017_-8_Not London_None</t>
  </si>
  <si>
    <t>2017_1_London_D</t>
  </si>
  <si>
    <t>2017_1_London_D-E</t>
  </si>
  <si>
    <t>2017_1_London_D-E-N</t>
  </si>
  <si>
    <t>2017_1_London_D-N</t>
  </si>
  <si>
    <t>2017_1_London_E</t>
  </si>
  <si>
    <t>2017_1_London_E-N</t>
  </si>
  <si>
    <t>2017_1_London_N</t>
  </si>
  <si>
    <t>2017_1_London_None</t>
  </si>
  <si>
    <t>2017_1_Not London_D</t>
  </si>
  <si>
    <t>2017_1_Not London_D-E</t>
  </si>
  <si>
    <t>2017_1_Not London_D-E-N</t>
  </si>
  <si>
    <t>2017_1_Not London_D-N</t>
  </si>
  <si>
    <t>2017_1_Not London_E</t>
  </si>
  <si>
    <t>2017_1_Not London_E-N</t>
  </si>
  <si>
    <t>2017_1_Not London_N</t>
  </si>
  <si>
    <t>2017_1_Not London_None</t>
  </si>
  <si>
    <t>2017_2_London_D</t>
  </si>
  <si>
    <t>2017_2_London_D-E</t>
  </si>
  <si>
    <t>2017_2_London_D-E-N</t>
  </si>
  <si>
    <t>2017_2_London_D-N</t>
  </si>
  <si>
    <t>2017_2_London_E</t>
  </si>
  <si>
    <t>2017_2_London_E-N</t>
  </si>
  <si>
    <t>2017_2_London_None</t>
  </si>
  <si>
    <t>2017_2_Not London_D</t>
  </si>
  <si>
    <t>2017_2_Not London_D-E</t>
  </si>
  <si>
    <t>2017_2_Not London_D-E-N</t>
  </si>
  <si>
    <t>2017_2_Not London_D-N</t>
  </si>
  <si>
    <t>2017_2_Not London_E</t>
  </si>
  <si>
    <t>2017_2_Not London_E-N</t>
  </si>
  <si>
    <t>2017_2_Not London_N</t>
  </si>
  <si>
    <t>2017_2_Not London_None</t>
  </si>
  <si>
    <t>2017_3_London_D</t>
  </si>
  <si>
    <t>2017_3_London_D-E</t>
  </si>
  <si>
    <t>2017_3_London_D-E-N</t>
  </si>
  <si>
    <t>2017_3_London_D-N</t>
  </si>
  <si>
    <t>2017_3_London_E</t>
  </si>
  <si>
    <t>2017_3_London_E-N</t>
  </si>
  <si>
    <t>2017_3_London_N</t>
  </si>
  <si>
    <t>2017_3_London_No answer</t>
  </si>
  <si>
    <t>2017_3_London_None</t>
  </si>
  <si>
    <t>2017_3_Not London_D</t>
  </si>
  <si>
    <t>2017_3_Not London_D-E</t>
  </si>
  <si>
    <t>2017_3_Not London_D-E-N</t>
  </si>
  <si>
    <t>2017_3_Not London_D-N</t>
  </si>
  <si>
    <t>2017_3_Not London_E</t>
  </si>
  <si>
    <t>2017_3_Not London_E-N</t>
  </si>
  <si>
    <t>2017_3_Not London_N</t>
  </si>
  <si>
    <t>2017_3_Not London_None</t>
  </si>
  <si>
    <t>2018_-9_Not London_NA</t>
  </si>
  <si>
    <t>2018_-8_London_D</t>
  </si>
  <si>
    <t>2018_-8_London_D-E</t>
  </si>
  <si>
    <t>2018_-8_London_D-E-N</t>
  </si>
  <si>
    <t>2018_-8_London_E</t>
  </si>
  <si>
    <t>2018_-8_London_None</t>
  </si>
  <si>
    <t>2018_-8_Not London_D</t>
  </si>
  <si>
    <t>2018_-8_Not London_D-E</t>
  </si>
  <si>
    <t>2018_-8_Not London_D-E-N</t>
  </si>
  <si>
    <t>2018_-8_Not London_D-N</t>
  </si>
  <si>
    <t>2018_-8_Not London_E</t>
  </si>
  <si>
    <t>2018_-8_Not London_E-N</t>
  </si>
  <si>
    <t>2018_-8_Not London_N</t>
  </si>
  <si>
    <t>2018_-8_Not London_None</t>
  </si>
  <si>
    <t>2018_1_London_D</t>
  </si>
  <si>
    <t>2018_1_London_D-E</t>
  </si>
  <si>
    <t>2018_1_London_D-E-N</t>
  </si>
  <si>
    <t>2018_1_London_D-N</t>
  </si>
  <si>
    <t>2018_1_London_E</t>
  </si>
  <si>
    <t>2018_1_London_E-N</t>
  </si>
  <si>
    <t>2018_1_London_N</t>
  </si>
  <si>
    <t>2018_1_London_None</t>
  </si>
  <si>
    <t>2018_1_Not London_D</t>
  </si>
  <si>
    <t>2018_1_Not London_D-E</t>
  </si>
  <si>
    <t>2018_1_Not London_D-E-N</t>
  </si>
  <si>
    <t>2018_1_Not London_D-N</t>
  </si>
  <si>
    <t>2018_1_Not London_E</t>
  </si>
  <si>
    <t>2018_1_Not London_E-N</t>
  </si>
  <si>
    <t>2018_1_Not London_N</t>
  </si>
  <si>
    <t>2018_1_Not London_None</t>
  </si>
  <si>
    <t>2018_2_London_D</t>
  </si>
  <si>
    <t>2018_2_London_D-E</t>
  </si>
  <si>
    <t>2018_2_London_D-E-N</t>
  </si>
  <si>
    <t>2018_2_London_D-N</t>
  </si>
  <si>
    <t>2018_2_London_E</t>
  </si>
  <si>
    <t>2018_2_London_E-N</t>
  </si>
  <si>
    <t>2018_2_London_N</t>
  </si>
  <si>
    <t>2018_2_London_None</t>
  </si>
  <si>
    <t>2018_2_Not London_D</t>
  </si>
  <si>
    <t>2018_2_Not London_D-E</t>
  </si>
  <si>
    <t>2018_2_Not London_D-E-N</t>
  </si>
  <si>
    <t>2018_2_Not London_D-N</t>
  </si>
  <si>
    <t>2018_2_Not London_E</t>
  </si>
  <si>
    <t>2018_2_Not London_E-N</t>
  </si>
  <si>
    <t>2018_2_Not London_N</t>
  </si>
  <si>
    <t>2018_2_Not London_None</t>
  </si>
  <si>
    <t>2018_3_London_D</t>
  </si>
  <si>
    <t>2018_3_London_D-E</t>
  </si>
  <si>
    <t>2018_3_London_D-E-N</t>
  </si>
  <si>
    <t>2018_3_London_D-N</t>
  </si>
  <si>
    <t>2018_3_London_E</t>
  </si>
  <si>
    <t>2018_3_London_E-N</t>
  </si>
  <si>
    <t>2018_3_London_N</t>
  </si>
  <si>
    <t>2018_3_London_None</t>
  </si>
  <si>
    <t>2018_3_Not London_D</t>
  </si>
  <si>
    <t>2018_3_Not London_D-E</t>
  </si>
  <si>
    <t>2018_3_Not London_D-E-N</t>
  </si>
  <si>
    <t>2018_3_Not London_D-N</t>
  </si>
  <si>
    <t>2018_3_Not London_E</t>
  </si>
  <si>
    <t>2018_3_Not London_E-N</t>
  </si>
  <si>
    <t>2018_3_Not London_N</t>
  </si>
  <si>
    <t>2018_3_Not London_None</t>
  </si>
  <si>
    <t>2019_-9_London_NA</t>
  </si>
  <si>
    <t>2019_-9_Not London_NA</t>
  </si>
  <si>
    <t>2019_-9_Not London_None</t>
  </si>
  <si>
    <t>2019_-8_London_D</t>
  </si>
  <si>
    <t>2019_-8_London_D-E</t>
  </si>
  <si>
    <t>2019_-8_London_D-E-N</t>
  </si>
  <si>
    <t>2019_-8_London_No answer</t>
  </si>
  <si>
    <t>2019_-8_London_None</t>
  </si>
  <si>
    <t>2019_-8_Not London_D</t>
  </si>
  <si>
    <t>2019_-8_Not London_D-E</t>
  </si>
  <si>
    <t>2019_-8_Not London_D-E-N</t>
  </si>
  <si>
    <t>2019_-8_Not London_E-N</t>
  </si>
  <si>
    <t>2019_-8_Not London_None</t>
  </si>
  <si>
    <t>2019_1_London_D</t>
  </si>
  <si>
    <t>2019_1_London_D-E</t>
  </si>
  <si>
    <t>2019_1_London_D-E-N</t>
  </si>
  <si>
    <t>2019_1_London_D-N</t>
  </si>
  <si>
    <t>2019_1_London_E</t>
  </si>
  <si>
    <t>2019_1_London_E-N</t>
  </si>
  <si>
    <t>2019_1_London_N</t>
  </si>
  <si>
    <t>2019_1_London_None</t>
  </si>
  <si>
    <t>2019_1_Not London_D</t>
  </si>
  <si>
    <t>2019_1_Not London_D-E</t>
  </si>
  <si>
    <t>2019_1_Not London_D-E-N</t>
  </si>
  <si>
    <t>2019_1_Not London_D-N</t>
  </si>
  <si>
    <t>2019_1_Not London_E</t>
  </si>
  <si>
    <t>2019_1_Not London_E-N</t>
  </si>
  <si>
    <t>2019_1_Not London_N</t>
  </si>
  <si>
    <t>2019_1_Not London_None</t>
  </si>
  <si>
    <t>2019_2_London_D</t>
  </si>
  <si>
    <t>2019_2_London_D-E</t>
  </si>
  <si>
    <t>2019_2_London_D-E-N</t>
  </si>
  <si>
    <t>2019_2_London_D-N</t>
  </si>
  <si>
    <t>2019_2_London_E</t>
  </si>
  <si>
    <t>2019_2_London_N</t>
  </si>
  <si>
    <t>2019_2_London_None</t>
  </si>
  <si>
    <t>2019_2_Not London_D</t>
  </si>
  <si>
    <t>2019_2_Not London_D-E</t>
  </si>
  <si>
    <t>2019_2_Not London_D-E-N</t>
  </si>
  <si>
    <t>2019_2_Not London_D-N</t>
  </si>
  <si>
    <t>2019_2_Not London_E</t>
  </si>
  <si>
    <t>2019_2_Not London_E-N</t>
  </si>
  <si>
    <t>2019_2_Not London_N</t>
  </si>
  <si>
    <t>2019_2_Not London_None</t>
  </si>
  <si>
    <t>2019_3_London_D</t>
  </si>
  <si>
    <t>2019_3_London_D-E</t>
  </si>
  <si>
    <t>2019_3_London_D-E-N</t>
  </si>
  <si>
    <t>2019_3_London_D-N</t>
  </si>
  <si>
    <t>2019_3_London_E</t>
  </si>
  <si>
    <t>2019_3_London_E-N</t>
  </si>
  <si>
    <t>2019_3_London_N</t>
  </si>
  <si>
    <t>2019_3_London_None</t>
  </si>
  <si>
    <t>2019_3_Not London_D</t>
  </si>
  <si>
    <t>2019_3_Not London_D-E</t>
  </si>
  <si>
    <t>2019_3_Not London_D-E-N</t>
  </si>
  <si>
    <t>2019_3_Not London_D-N</t>
  </si>
  <si>
    <t>2019_3_Not London_E</t>
  </si>
  <si>
    <t>2019_3_Not London_E-N</t>
  </si>
  <si>
    <t>2019_3_Not London_N</t>
  </si>
  <si>
    <t>2019_3_Not London_None</t>
  </si>
  <si>
    <t>2020_-9_London_NA</t>
  </si>
  <si>
    <t>2020_-9_Not London_NA</t>
  </si>
  <si>
    <t>2020_-8_London_D</t>
  </si>
  <si>
    <t>2020_-8_London_D-E</t>
  </si>
  <si>
    <t>2020_-8_Not London_D</t>
  </si>
  <si>
    <t>2020_-8_Not London_D-E</t>
  </si>
  <si>
    <t>2020_-8_Not London_D-E-N</t>
  </si>
  <si>
    <t>2020_-8_Not London_E</t>
  </si>
  <si>
    <t>2020_-8_Not London_E-N</t>
  </si>
  <si>
    <t>2020_-8_Not London_N</t>
  </si>
  <si>
    <t>2020_-8_Not London_No answer</t>
  </si>
  <si>
    <t>2020_-8_Not London_None</t>
  </si>
  <si>
    <t>2020_1_London_D</t>
  </si>
  <si>
    <t>2020_1_London_D-E</t>
  </si>
  <si>
    <t>2020_1_London_D-E-N</t>
  </si>
  <si>
    <t>2020_1_London_D-N</t>
  </si>
  <si>
    <t>2020_1_London_E</t>
  </si>
  <si>
    <t>2020_1_London_E-N</t>
  </si>
  <si>
    <t>2020_1_London_N</t>
  </si>
  <si>
    <t>2020_1_London_None</t>
  </si>
  <si>
    <t>2020_1_Not London_D</t>
  </si>
  <si>
    <t>2020_1_Not London_D-E</t>
  </si>
  <si>
    <t>2020_1_Not London_D-E-N</t>
  </si>
  <si>
    <t>2020_1_Not London_D-N</t>
  </si>
  <si>
    <t>2020_1_Not London_E</t>
  </si>
  <si>
    <t>2020_1_Not London_E-N</t>
  </si>
  <si>
    <t>2020_1_Not London_N</t>
  </si>
  <si>
    <t>2020_1_Not London_None</t>
  </si>
  <si>
    <t>2020_2_London_D</t>
  </si>
  <si>
    <t>2020_2_London_D-E</t>
  </si>
  <si>
    <t>2020_2_London_D-E-N</t>
  </si>
  <si>
    <t>2020_2_London_D-N</t>
  </si>
  <si>
    <t>2020_2_London_E</t>
  </si>
  <si>
    <t>2020_2_London_E-N</t>
  </si>
  <si>
    <t>2020_2_Not London_D</t>
  </si>
  <si>
    <t>2020_2_Not London_D-E</t>
  </si>
  <si>
    <t>2020_2_Not London_D-E-N</t>
  </si>
  <si>
    <t>2020_2_Not London_D-N</t>
  </si>
  <si>
    <t>2020_2_Not London_E</t>
  </si>
  <si>
    <t>2020_2_Not London_E-N</t>
  </si>
  <si>
    <t>2020_2_Not London_N</t>
  </si>
  <si>
    <t>2020_2_Not London_None</t>
  </si>
  <si>
    <t>2020_3_London_D</t>
  </si>
  <si>
    <t>2020_3_London_D-E</t>
  </si>
  <si>
    <t>2020_3_London_D-E-N</t>
  </si>
  <si>
    <t>2020_3_London_D-N</t>
  </si>
  <si>
    <t>2020_3_London_E</t>
  </si>
  <si>
    <t>2020_3_London_E-N</t>
  </si>
  <si>
    <t>2020_3_London_N</t>
  </si>
  <si>
    <t>2020_3_London_No answer</t>
  </si>
  <si>
    <t>2020_3_London_None</t>
  </si>
  <si>
    <t>2020_3_Not London_D</t>
  </si>
  <si>
    <t>2020_3_Not London_D-E</t>
  </si>
  <si>
    <t>2020_3_Not London_D-E-N</t>
  </si>
  <si>
    <t>2020_3_Not London_D-N</t>
  </si>
  <si>
    <t>2020_3_Not London_E</t>
  </si>
  <si>
    <t>2020_3_Not London_E-N</t>
  </si>
  <si>
    <t>2020_3_Not London_N</t>
  </si>
  <si>
    <t>2020_3_Not London_None</t>
  </si>
  <si>
    <t>2021_-9_Not London_NA</t>
  </si>
  <si>
    <t>2021_-8_London_D</t>
  </si>
  <si>
    <t>2021_-8_London_D-E</t>
  </si>
  <si>
    <t>2021_-8_London_E-N</t>
  </si>
  <si>
    <t>2021_-8_London_No answer</t>
  </si>
  <si>
    <t>2021_-8_Not London_D</t>
  </si>
  <si>
    <t>2021_-8_Not London_D-E</t>
  </si>
  <si>
    <t>2021_-8_Not London_D-E-N</t>
  </si>
  <si>
    <t>2021_-8_Not London_N</t>
  </si>
  <si>
    <t>2021_-8_Not London_No answer</t>
  </si>
  <si>
    <t>2021_-8_Not London_None</t>
  </si>
  <si>
    <t>2021_1_London_D</t>
  </si>
  <si>
    <t>2021_1_London_D-E</t>
  </si>
  <si>
    <t>2021_1_London_D-E-N</t>
  </si>
  <si>
    <t>2021_1_London_D-N</t>
  </si>
  <si>
    <t>2021_1_London_E</t>
  </si>
  <si>
    <t>2021_1_London_E-N</t>
  </si>
  <si>
    <t>2021_1_London_N</t>
  </si>
  <si>
    <t>2021_1_London_None</t>
  </si>
  <si>
    <t>2021_1_Not London_D</t>
  </si>
  <si>
    <t>2021_1_Not London_D-E</t>
  </si>
  <si>
    <t>2021_1_Not London_D-E-N</t>
  </si>
  <si>
    <t>2021_1_Not London_D-N</t>
  </si>
  <si>
    <t>2021_1_Not London_E</t>
  </si>
  <si>
    <t>2021_1_Not London_E-N</t>
  </si>
  <si>
    <t>2021_1_Not London_N</t>
  </si>
  <si>
    <t>2021_1_Not London_None</t>
  </si>
  <si>
    <t>2021_2_London_D</t>
  </si>
  <si>
    <t>2021_2_London_D-E</t>
  </si>
  <si>
    <t>2021_2_London_D-E-N</t>
  </si>
  <si>
    <t>2021_2_London_E</t>
  </si>
  <si>
    <t>2021_2_London_None</t>
  </si>
  <si>
    <t>2021_2_Not London_D</t>
  </si>
  <si>
    <t>2021_2_Not London_D-E</t>
  </si>
  <si>
    <t>2021_2_Not London_D-E-N</t>
  </si>
  <si>
    <t>2021_2_Not London_D-N</t>
  </si>
  <si>
    <t>2021_2_Not London_E</t>
  </si>
  <si>
    <t>2021_2_Not London_E-N</t>
  </si>
  <si>
    <t>2021_2_Not London_N</t>
  </si>
  <si>
    <t>2021_2_Not London_None</t>
  </si>
  <si>
    <t>2021_3_London_D</t>
  </si>
  <si>
    <t>2021_3_London_D-E</t>
  </si>
  <si>
    <t>2021_3_London_D-E-N</t>
  </si>
  <si>
    <t>2021_3_London_D-N</t>
  </si>
  <si>
    <t>2021_3_London_E</t>
  </si>
  <si>
    <t>2021_3_London_E-N</t>
  </si>
  <si>
    <t>2021_3_London_N</t>
  </si>
  <si>
    <t>2021_3_London_No answer</t>
  </si>
  <si>
    <t>2021_3_London_None</t>
  </si>
  <si>
    <t>2021_3_Not London_D</t>
  </si>
  <si>
    <t>2021_3_Not London_D-E</t>
  </si>
  <si>
    <t>2021_3_Not London_D-E-N</t>
  </si>
  <si>
    <t>2021_3_Not London_D-N</t>
  </si>
  <si>
    <t>2021_3_Not London_E</t>
  </si>
  <si>
    <t>2021_3_Not London_E-N</t>
  </si>
  <si>
    <t>2021_3_Not London_N</t>
  </si>
  <si>
    <t>2021_3_Not London_None</t>
  </si>
  <si>
    <t>2022_-9_Not London_NA</t>
  </si>
  <si>
    <t>2022_-8_London_D</t>
  </si>
  <si>
    <t>2022_-8_London_No answer</t>
  </si>
  <si>
    <t>2022_-8_London_None</t>
  </si>
  <si>
    <t>2022_-8_Not London_D</t>
  </si>
  <si>
    <t>2022_-8_Not London_D-E</t>
  </si>
  <si>
    <t>2022_-8_Not London_D-E-N</t>
  </si>
  <si>
    <t>2022_-8_Not London_D-N</t>
  </si>
  <si>
    <t>2022_-8_Not London_None</t>
  </si>
  <si>
    <t>2022_1_London_D</t>
  </si>
  <si>
    <t>2022_1_London_D-E</t>
  </si>
  <si>
    <t>2022_1_London_D-E-N</t>
  </si>
  <si>
    <t>2022_1_London_D-N</t>
  </si>
  <si>
    <t>2022_1_London_E</t>
  </si>
  <si>
    <t>2022_1_London_E-N</t>
  </si>
  <si>
    <t>2022_1_London_N</t>
  </si>
  <si>
    <t>2022_1_London_None</t>
  </si>
  <si>
    <t>2022_1_Not London_D</t>
  </si>
  <si>
    <t>2022_1_Not London_D-E</t>
  </si>
  <si>
    <t>2022_1_Not London_D-E-N</t>
  </si>
  <si>
    <t>2022_1_Not London_D-N</t>
  </si>
  <si>
    <t>2022_1_Not London_E</t>
  </si>
  <si>
    <t>2022_1_Not London_E-N</t>
  </si>
  <si>
    <t>2022_1_Not London_N</t>
  </si>
  <si>
    <t>2022_1_Not London_No answer</t>
  </si>
  <si>
    <t>2022_1_Not London_None</t>
  </si>
  <si>
    <t>2022_2_London_D</t>
  </si>
  <si>
    <t>2022_2_London_D-E</t>
  </si>
  <si>
    <t>2022_2_London_D-E-N</t>
  </si>
  <si>
    <t>2022_2_London_D-N</t>
  </si>
  <si>
    <t>2022_2_London_E</t>
  </si>
  <si>
    <t>2022_2_London_N</t>
  </si>
  <si>
    <t>2022_2_Not London_D</t>
  </si>
  <si>
    <t>2022_2_Not London_D-E</t>
  </si>
  <si>
    <t>2022_2_Not London_D-E-N</t>
  </si>
  <si>
    <t>2022_2_Not London_D-N</t>
  </si>
  <si>
    <t>2022_2_Not London_E</t>
  </si>
  <si>
    <t>2022_2_Not London_E-N</t>
  </si>
  <si>
    <t>2022_2_Not London_N</t>
  </si>
  <si>
    <t>2022_2_Not London_None</t>
  </si>
  <si>
    <t>2022_3_London_D</t>
  </si>
  <si>
    <t>2022_3_London_D-E</t>
  </si>
  <si>
    <t>2022_3_London_D-E-N</t>
  </si>
  <si>
    <t>2022_3_London_D-N</t>
  </si>
  <si>
    <t>2022_3_London_E</t>
  </si>
  <si>
    <t>2022_3_London_E-N</t>
  </si>
  <si>
    <t>2022_3_London_N</t>
  </si>
  <si>
    <t>2022_3_London_None</t>
  </si>
  <si>
    <t>2022_3_Not London_D</t>
  </si>
  <si>
    <t>2022_3_Not London_D-E</t>
  </si>
  <si>
    <t>2022_3_Not London_D-E-N</t>
  </si>
  <si>
    <t>2022_3_Not London_D-N</t>
  </si>
  <si>
    <t>2022_3_Not London_E</t>
  </si>
  <si>
    <t>2022_3_Not London_E-N</t>
  </si>
  <si>
    <t>2022_3_Not London_N</t>
  </si>
  <si>
    <t>2022_3_Not London_None</t>
  </si>
  <si>
    <t>nte_helper</t>
  </si>
  <si>
    <t>2015_London_Any</t>
  </si>
  <si>
    <t>Any</t>
  </si>
  <si>
    <t>2015_Not London_Any</t>
  </si>
  <si>
    <t>2016_London_Any</t>
  </si>
  <si>
    <t>2016_Not London_Any</t>
  </si>
  <si>
    <t>2017_London_Any</t>
  </si>
  <si>
    <t>2017_Not London_Any</t>
  </si>
  <si>
    <t>2018_London_Any</t>
  </si>
  <si>
    <t>2018_Not London_Any</t>
  </si>
  <si>
    <t>2019_London_Any</t>
  </si>
  <si>
    <t>2019_Not London_Any</t>
  </si>
  <si>
    <t>2020_London_Any</t>
  </si>
  <si>
    <t>2020_Not London_Any</t>
  </si>
  <si>
    <t>2021_London_Any</t>
  </si>
  <si>
    <t>2021_Not London_Any</t>
  </si>
  <si>
    <t>2022_London_Any</t>
  </si>
  <si>
    <t>2022_Not London_Any</t>
  </si>
  <si>
    <t>2015_-8_London_Any</t>
  </si>
  <si>
    <t>2015_-8_Not London_Any</t>
  </si>
  <si>
    <t>2015_1_London_Any</t>
  </si>
  <si>
    <t>2015_1_Not London_Any</t>
  </si>
  <si>
    <t>2015_2_London_Any</t>
  </si>
  <si>
    <t>2015_2_Not London_Any</t>
  </si>
  <si>
    <t>2015_3_London_Any</t>
  </si>
  <si>
    <t>2015_3_Not London_Any</t>
  </si>
  <si>
    <t>2015_4_London_Any</t>
  </si>
  <si>
    <t>2015_4_Not London_Any</t>
  </si>
  <si>
    <t>2015_5_London_Any</t>
  </si>
  <si>
    <t>2015_5_Not London_Any</t>
  </si>
  <si>
    <t>2015_6_London_Any</t>
  </si>
  <si>
    <t>2015_6_Not London_Any</t>
  </si>
  <si>
    <t>2015_7_London_Any</t>
  </si>
  <si>
    <t>2015_7_Not London_Any</t>
  </si>
  <si>
    <t>2015_8_London_Any</t>
  </si>
  <si>
    <t>2015_8_Not London_Any</t>
  </si>
  <si>
    <t>2015_9_London_Any</t>
  </si>
  <si>
    <t>2015_9_Not London_Any</t>
  </si>
  <si>
    <t>2015_10_London_Any</t>
  </si>
  <si>
    <t>2015_10_Not London_Any</t>
  </si>
  <si>
    <t>2015_11_London_Any</t>
  </si>
  <si>
    <t>2015_11_Not London_Any</t>
  </si>
  <si>
    <t>2015_12_London_Any</t>
  </si>
  <si>
    <t>2015_12_Not London_Any</t>
  </si>
  <si>
    <t>2015_13_London_Any</t>
  </si>
  <si>
    <t>2015_13_Not London_Any</t>
  </si>
  <si>
    <t>2015_14_London_Any</t>
  </si>
  <si>
    <t>2015_14_Not London_Any</t>
  </si>
  <si>
    <t>2015_15_London_Any</t>
  </si>
  <si>
    <t>2015_15_Not London_Any</t>
  </si>
  <si>
    <t>2015_16_London_Any</t>
  </si>
  <si>
    <t>2015_16_Not London_Any</t>
  </si>
  <si>
    <t>2015_17_London_Any</t>
  </si>
  <si>
    <t>2015_17_Not London_Any</t>
  </si>
  <si>
    <t>2015_18_London_Any</t>
  </si>
  <si>
    <t>2015_18_Not London_Any</t>
  </si>
  <si>
    <t>2015_20_London_Any</t>
  </si>
  <si>
    <t>2015_20_Not London_Any</t>
  </si>
  <si>
    <t>2015_21_London_Any</t>
  </si>
  <si>
    <t>2015_21_Not London_Any</t>
  </si>
  <si>
    <t>2016_-8_London_Any</t>
  </si>
  <si>
    <t>2016_-8_Not London_Any</t>
  </si>
  <si>
    <t>2016_1_London_Any</t>
  </si>
  <si>
    <t>2016_1_Not London_Any</t>
  </si>
  <si>
    <t>2016_2_London_Any</t>
  </si>
  <si>
    <t>2016_2_Not London_Any</t>
  </si>
  <si>
    <t>2016_3_London_Any</t>
  </si>
  <si>
    <t>2016_3_Not London_Any</t>
  </si>
  <si>
    <t>2016_4_London_Any</t>
  </si>
  <si>
    <t>2016_4_Not London_Any</t>
  </si>
  <si>
    <t>2016_5_London_Any</t>
  </si>
  <si>
    <t>2016_5_Not London_Any</t>
  </si>
  <si>
    <t>2016_6_London_Any</t>
  </si>
  <si>
    <t>2016_6_Not London_Any</t>
  </si>
  <si>
    <t>2016_7_London_Any</t>
  </si>
  <si>
    <t>2016_7_Not London_Any</t>
  </si>
  <si>
    <t>2016_8_London_Any</t>
  </si>
  <si>
    <t>2016_8_Not London_Any</t>
  </si>
  <si>
    <t>2016_9_London_Any</t>
  </si>
  <si>
    <t>2016_9_Not London_Any</t>
  </si>
  <si>
    <t>2016_10_London_Any</t>
  </si>
  <si>
    <t>2016_10_Not London_Any</t>
  </si>
  <si>
    <t>2016_11_London_Any</t>
  </si>
  <si>
    <t>2016_11_Not London_Any</t>
  </si>
  <si>
    <t>2016_12_London_Any</t>
  </si>
  <si>
    <t>2016_12_Not London_Any</t>
  </si>
  <si>
    <t>2016_13_London_Any</t>
  </si>
  <si>
    <t>2016_13_Not London_Any</t>
  </si>
  <si>
    <t>2016_14_London_Any</t>
  </si>
  <si>
    <t>2016_14_Not London_Any</t>
  </si>
  <si>
    <t>2016_15_London_Any</t>
  </si>
  <si>
    <t>2016_15_Not London_Any</t>
  </si>
  <si>
    <t>2016_16_London_Any</t>
  </si>
  <si>
    <t>2016_16_Not London_Any</t>
  </si>
  <si>
    <t>2016_17_London_Any</t>
  </si>
  <si>
    <t>2016_17_Not London_Any</t>
  </si>
  <si>
    <t>2016_18_London_Any</t>
  </si>
  <si>
    <t>2016_18_Not London_Any</t>
  </si>
  <si>
    <t>2016_20_London_Any</t>
  </si>
  <si>
    <t>2016_20_Not London_Any</t>
  </si>
  <si>
    <t>2016_21_London_Any</t>
  </si>
  <si>
    <t>2016_21_Not London_Any</t>
  </si>
  <si>
    <t>2017_-8_London_Any</t>
  </si>
  <si>
    <t>2017_-8_Not London_Any</t>
  </si>
  <si>
    <t>2017_1_London_Any</t>
  </si>
  <si>
    <t>2017_1_Not London_Any</t>
  </si>
  <si>
    <t>2017_2_London_Any</t>
  </si>
  <si>
    <t>2017_2_Not London_Any</t>
  </si>
  <si>
    <t>2017_3_London_Any</t>
  </si>
  <si>
    <t>2017_3_Not London_Any</t>
  </si>
  <si>
    <t>2017_4_London_Any</t>
  </si>
  <si>
    <t>2017_4_Not London_Any</t>
  </si>
  <si>
    <t>2017_5_London_Any</t>
  </si>
  <si>
    <t>2017_5_Not London_Any</t>
  </si>
  <si>
    <t>2017_6_London_Any</t>
  </si>
  <si>
    <t>2017_6_Not London_Any</t>
  </si>
  <si>
    <t>2017_7_London_Any</t>
  </si>
  <si>
    <t>2017_7_Not London_Any</t>
  </si>
  <si>
    <t>2017_8_London_Any</t>
  </si>
  <si>
    <t>2017_8_Not London_Any</t>
  </si>
  <si>
    <t>2017_9_London_Any</t>
  </si>
  <si>
    <t>2017_9_Not London_Any</t>
  </si>
  <si>
    <t>2017_10_London_Any</t>
  </si>
  <si>
    <t>2017_10_Not London_Any</t>
  </si>
  <si>
    <t>2017_11_London_Any</t>
  </si>
  <si>
    <t>2017_11_Not London_Any</t>
  </si>
  <si>
    <t>2017_12_London_Any</t>
  </si>
  <si>
    <t>2017_12_Not London_Any</t>
  </si>
  <si>
    <t>2017_13_London_Any</t>
  </si>
  <si>
    <t>2017_13_Not London_Any</t>
  </si>
  <si>
    <t>2017_14_London_Any</t>
  </si>
  <si>
    <t>2017_14_Not London_Any</t>
  </si>
  <si>
    <t>2017_15_London_Any</t>
  </si>
  <si>
    <t>2017_15_Not London_Any</t>
  </si>
  <si>
    <t>2017_16_London_Any</t>
  </si>
  <si>
    <t>2017_16_Not London_Any</t>
  </si>
  <si>
    <t>2017_17_London_Any</t>
  </si>
  <si>
    <t>2017_17_Not London_Any</t>
  </si>
  <si>
    <t>2017_18_London_Any</t>
  </si>
  <si>
    <t>2017_18_Not London_Any</t>
  </si>
  <si>
    <t>2017_20_London_Any</t>
  </si>
  <si>
    <t>2017_20_Not London_Any</t>
  </si>
  <si>
    <t>2017_21_London_Any</t>
  </si>
  <si>
    <t>2017_21_Not London_Any</t>
  </si>
  <si>
    <t>2018_-8_London_Any</t>
  </si>
  <si>
    <t>2018_-8_Not London_Any</t>
  </si>
  <si>
    <t>2018_1_London_Any</t>
  </si>
  <si>
    <t>2018_1_Not London_Any</t>
  </si>
  <si>
    <t>2018_2_London_Any</t>
  </si>
  <si>
    <t>2018_2_Not London_Any</t>
  </si>
  <si>
    <t>2018_3_London_Any</t>
  </si>
  <si>
    <t>2018_3_Not London_Any</t>
  </si>
  <si>
    <t>2018_4_London_Any</t>
  </si>
  <si>
    <t>2018_4_Not London_Any</t>
  </si>
  <si>
    <t>2018_5_London_Any</t>
  </si>
  <si>
    <t>2018_5_Not London_Any</t>
  </si>
  <si>
    <t>2018_6_London_Any</t>
  </si>
  <si>
    <t>2018_6_Not London_Any</t>
  </si>
  <si>
    <t>2018_7_London_Any</t>
  </si>
  <si>
    <t>2018_7_Not London_Any</t>
  </si>
  <si>
    <t>2018_8_London_Any</t>
  </si>
  <si>
    <t>2018_8_Not London_Any</t>
  </si>
  <si>
    <t>2018_9_London_Any</t>
  </si>
  <si>
    <t>2018_9_Not London_Any</t>
  </si>
  <si>
    <t>2018_10_London_Any</t>
  </si>
  <si>
    <t>2018_10_Not London_Any</t>
  </si>
  <si>
    <t>2018_11_London_Any</t>
  </si>
  <si>
    <t>2018_11_Not London_Any</t>
  </si>
  <si>
    <t>2018_12_London_Any</t>
  </si>
  <si>
    <t>2018_12_Not London_Any</t>
  </si>
  <si>
    <t>2018_13_London_Any</t>
  </si>
  <si>
    <t>2018_13_Not London_Any</t>
  </si>
  <si>
    <t>2018_14_London_Any</t>
  </si>
  <si>
    <t>2018_14_Not London_Any</t>
  </si>
  <si>
    <t>2018_15_London_Any</t>
  </si>
  <si>
    <t>2018_15_Not London_Any</t>
  </si>
  <si>
    <t>2018_16_London_Any</t>
  </si>
  <si>
    <t>2018_16_Not London_Any</t>
  </si>
  <si>
    <t>2018_17_London_Any</t>
  </si>
  <si>
    <t>2018_17_Not London_Any</t>
  </si>
  <si>
    <t>2018_18_London_Any</t>
  </si>
  <si>
    <t>2018_18_Not London_Any</t>
  </si>
  <si>
    <t>2018_20_London_Any</t>
  </si>
  <si>
    <t>2018_20_Not London_Any</t>
  </si>
  <si>
    <t>2018_21_London_Any</t>
  </si>
  <si>
    <t>2018_21_Not London_Any</t>
  </si>
  <si>
    <t>2019_-8_London_Any</t>
  </si>
  <si>
    <t>2019_-8_Not London_Any</t>
  </si>
  <si>
    <t>2019_1_London_Any</t>
  </si>
  <si>
    <t>2019_1_Not London_Any</t>
  </si>
  <si>
    <t>2019_2_London_Any</t>
  </si>
  <si>
    <t>2019_2_Not London_Any</t>
  </si>
  <si>
    <t>2019_3_London_Any</t>
  </si>
  <si>
    <t>2019_3_Not London_Any</t>
  </si>
  <si>
    <t>2019_4_London_Any</t>
  </si>
  <si>
    <t>2019_4_Not London_Any</t>
  </si>
  <si>
    <t>2019_5_London_Any</t>
  </si>
  <si>
    <t>2019_5_Not London_Any</t>
  </si>
  <si>
    <t>2019_6_London_Any</t>
  </si>
  <si>
    <t>2019_6_Not London_Any</t>
  </si>
  <si>
    <t>2019_7_London_Any</t>
  </si>
  <si>
    <t>2019_7_Not London_Any</t>
  </si>
  <si>
    <t>2019_8_London_Any</t>
  </si>
  <si>
    <t>2019_8_Not London_Any</t>
  </si>
  <si>
    <t>2019_9_London_Any</t>
  </si>
  <si>
    <t>2019_9_Not London_Any</t>
  </si>
  <si>
    <t>2019_10_London_Any</t>
  </si>
  <si>
    <t>2019_10_Not London_Any</t>
  </si>
  <si>
    <t>2019_11_London_Any</t>
  </si>
  <si>
    <t>2019_11_Not London_Any</t>
  </si>
  <si>
    <t>2019_12_London_Any</t>
  </si>
  <si>
    <t>2019_12_Not London_Any</t>
  </si>
  <si>
    <t>2019_13_London_Any</t>
  </si>
  <si>
    <t>2019_13_Not London_Any</t>
  </si>
  <si>
    <t>2019_14_London_Any</t>
  </si>
  <si>
    <t>2019_14_Not London_Any</t>
  </si>
  <si>
    <t>2019_15_London_Any</t>
  </si>
  <si>
    <t>2019_15_Not London_Any</t>
  </si>
  <si>
    <t>2019_16_London_Any</t>
  </si>
  <si>
    <t>2019_16_Not London_Any</t>
  </si>
  <si>
    <t>2019_17_London_Any</t>
  </si>
  <si>
    <t>2019_17_Not London_Any</t>
  </si>
  <si>
    <t>2019_18_London_Any</t>
  </si>
  <si>
    <t>2019_18_Not London_Any</t>
  </si>
  <si>
    <t>2019_20_London_Any</t>
  </si>
  <si>
    <t>2019_20_Not London_Any</t>
  </si>
  <si>
    <t>2019_21_London_Any</t>
  </si>
  <si>
    <t>2019_21_Not London_Any</t>
  </si>
  <si>
    <t>2020_-8_London_Any</t>
  </si>
  <si>
    <t>2020_-8_Not London_Any</t>
  </si>
  <si>
    <t>2020_1_London_Any</t>
  </si>
  <si>
    <t>2020_1_Not London_Any</t>
  </si>
  <si>
    <t>2020_2_London_Any</t>
  </si>
  <si>
    <t>2020_2_Not London_Any</t>
  </si>
  <si>
    <t>2020_3_London_Any</t>
  </si>
  <si>
    <t>2020_3_Not London_Any</t>
  </si>
  <si>
    <t>2020_4_London_Any</t>
  </si>
  <si>
    <t>2020_4_Not London_Any</t>
  </si>
  <si>
    <t>2020_5_London_Any</t>
  </si>
  <si>
    <t>2020_5_Not London_Any</t>
  </si>
  <si>
    <t>2020_6_London_Any</t>
  </si>
  <si>
    <t>2020_6_Not London_Any</t>
  </si>
  <si>
    <t>2020_7_London_Any</t>
  </si>
  <si>
    <t>2020_7_Not London_Any</t>
  </si>
  <si>
    <t>2020_8_London_Any</t>
  </si>
  <si>
    <t>2020_8_Not London_Any</t>
  </si>
  <si>
    <t>2020_9_London_Any</t>
  </si>
  <si>
    <t>2020_9_Not London_Any</t>
  </si>
  <si>
    <t>2020_10_London_Any</t>
  </si>
  <si>
    <t>2020_10_Not London_Any</t>
  </si>
  <si>
    <t>2020_11_London_Any</t>
  </si>
  <si>
    <t>2020_11_Not London_Any</t>
  </si>
  <si>
    <t>2020_12_London_Any</t>
  </si>
  <si>
    <t>2020_12_Not London_Any</t>
  </si>
  <si>
    <t>2020_13_London_Any</t>
  </si>
  <si>
    <t>2020_13_Not London_Any</t>
  </si>
  <si>
    <t>2020_14_London_Any</t>
  </si>
  <si>
    <t>2020_14_Not London_Any</t>
  </si>
  <si>
    <t>2020_15_London_Any</t>
  </si>
  <si>
    <t>2020_15_Not London_Any</t>
  </si>
  <si>
    <t>2020_16_London_Any</t>
  </si>
  <si>
    <t>2020_16_Not London_Any</t>
  </si>
  <si>
    <t>2020_17_London_Any</t>
  </si>
  <si>
    <t>2020_17_Not London_Any</t>
  </si>
  <si>
    <t>2020_18_London_Any</t>
  </si>
  <si>
    <t>2020_18_Not London_Any</t>
  </si>
  <si>
    <t>2020_20_London_Any</t>
  </si>
  <si>
    <t>2020_20_Not London_Any</t>
  </si>
  <si>
    <t>2020_21_London_Any</t>
  </si>
  <si>
    <t>2020_21_Not London_Any</t>
  </si>
  <si>
    <t>2021_-8_London_Any</t>
  </si>
  <si>
    <t>2021_-8_Not London_Any</t>
  </si>
  <si>
    <t>2021_1_London_Any</t>
  </si>
  <si>
    <t>2021_1_Not London_Any</t>
  </si>
  <si>
    <t>2021_2_London_Any</t>
  </si>
  <si>
    <t>2021_2_Not London_Any</t>
  </si>
  <si>
    <t>2021_3_London_Any</t>
  </si>
  <si>
    <t>2021_3_Not London_Any</t>
  </si>
  <si>
    <t>2021_4_London_Any</t>
  </si>
  <si>
    <t>2021_4_Not London_Any</t>
  </si>
  <si>
    <t>2021_5_London_Any</t>
  </si>
  <si>
    <t>2021_5_Not London_Any</t>
  </si>
  <si>
    <t>2021_6_London_Any</t>
  </si>
  <si>
    <t>2021_6_Not London_Any</t>
  </si>
  <si>
    <t>2021_7_London_Any</t>
  </si>
  <si>
    <t>2021_7_Not London_Any</t>
  </si>
  <si>
    <t>2021_8_London_Any</t>
  </si>
  <si>
    <t>2021_8_Not London_Any</t>
  </si>
  <si>
    <t>2021_9_London_Any</t>
  </si>
  <si>
    <t>2021_9_Not London_Any</t>
  </si>
  <si>
    <t>2021_10_London_Any</t>
  </si>
  <si>
    <t>2021_10_Not London_Any</t>
  </si>
  <si>
    <t>2021_11_London_Any</t>
  </si>
  <si>
    <t>2021_11_Not London_Any</t>
  </si>
  <si>
    <t>2021_12_London_Any</t>
  </si>
  <si>
    <t>2021_12_Not London_Any</t>
  </si>
  <si>
    <t>2021_13_London_Any</t>
  </si>
  <si>
    <t>2021_13_Not London_Any</t>
  </si>
  <si>
    <t>2021_14_London_Any</t>
  </si>
  <si>
    <t>2021_14_Not London_Any</t>
  </si>
  <si>
    <t>2021_15_London_Any</t>
  </si>
  <si>
    <t>2021_15_Not London_Any</t>
  </si>
  <si>
    <t>2021_16_London_Any</t>
  </si>
  <si>
    <t>2021_16_Not London_Any</t>
  </si>
  <si>
    <t>2021_17_London_Any</t>
  </si>
  <si>
    <t>2021_17_Not London_Any</t>
  </si>
  <si>
    <t>2021_18_London_Any</t>
  </si>
  <si>
    <t>2021_18_Not London_Any</t>
  </si>
  <si>
    <t>2021_20_London_Any</t>
  </si>
  <si>
    <t>2021_20_Not London_Any</t>
  </si>
  <si>
    <t>2021_21_London_Any</t>
  </si>
  <si>
    <t>2021_21_Not London_Any</t>
  </si>
  <si>
    <t>2022_-8_London_Any</t>
  </si>
  <si>
    <t>2022_-8_Not London_Any</t>
  </si>
  <si>
    <t>2022_1_London_Any</t>
  </si>
  <si>
    <t>2022_1_Not London_Any</t>
  </si>
  <si>
    <t>2022_2_London_Any</t>
  </si>
  <si>
    <t>2022_2_Not London_Any</t>
  </si>
  <si>
    <t>2022_3_London_Any</t>
  </si>
  <si>
    <t>2022_3_Not London_Any</t>
  </si>
  <si>
    <t>2022_4_London_Any</t>
  </si>
  <si>
    <t>2022_4_Not London_Any</t>
  </si>
  <si>
    <t>2022_5_London_Any</t>
  </si>
  <si>
    <t>2022_5_Not London_Any</t>
  </si>
  <si>
    <t>2022_6_London_Any</t>
  </si>
  <si>
    <t>2022_6_Not London_Any</t>
  </si>
  <si>
    <t>2022_7_London_Any</t>
  </si>
  <si>
    <t>2022_7_Not London_Any</t>
  </si>
  <si>
    <t>2022_8_London_Any</t>
  </si>
  <si>
    <t>2022_8_Not London_Any</t>
  </si>
  <si>
    <t>2022_9_London_Any</t>
  </si>
  <si>
    <t>2022_9_Not London_Any</t>
  </si>
  <si>
    <t>2022_10_London_Any</t>
  </si>
  <si>
    <t>2022_10_Not London_Any</t>
  </si>
  <si>
    <t>2022_11_London_Any</t>
  </si>
  <si>
    <t>2022_11_Not London_Any</t>
  </si>
  <si>
    <t>2022_12_London_Any</t>
  </si>
  <si>
    <t>2022_12_Not London_Any</t>
  </si>
  <si>
    <t>2022_13_London_Any</t>
  </si>
  <si>
    <t>2022_13_Not London_Any</t>
  </si>
  <si>
    <t>2022_14_London_Any</t>
  </si>
  <si>
    <t>2022_14_Not London_Any</t>
  </si>
  <si>
    <t>2022_15_London_Any</t>
  </si>
  <si>
    <t>2022_15_Not London_Any</t>
  </si>
  <si>
    <t>2022_16_London_Any</t>
  </si>
  <si>
    <t>2022_16_Not London_Any</t>
  </si>
  <si>
    <t>2022_17_London_Any</t>
  </si>
  <si>
    <t>2022_17_Not London_Any</t>
  </si>
  <si>
    <t>2022_18_London_Any</t>
  </si>
  <si>
    <t>2022_18_Not London_Any</t>
  </si>
  <si>
    <t>2022_20_London_Any</t>
  </si>
  <si>
    <t>2022_20_Not London_Any</t>
  </si>
  <si>
    <t>2022_21_London_Any</t>
  </si>
  <si>
    <t>2022_21_Not London_Any</t>
  </si>
  <si>
    <t>Arts &amp; recreation, Other services</t>
  </si>
  <si>
    <t xml:space="preserve">id</t>
  </si>
  <si>
    <t xml:space="preserve">dta_year</t>
  </si>
  <si>
    <t xml:space="preserve">weight_var</t>
  </si>
  <si>
    <t xml:space="preserve">london_worker</t>
  </si>
  <si>
    <t xml:space="preserve">nte_worker</t>
  </si>
  <si>
    <t xml:space="preserve">unwt_pop</t>
  </si>
  <si>
    <t xml:space="preserve">wt_pop</t>
  </si>
  <si>
    <t xml:space="preserve">share_unwt_pop</t>
  </si>
  <si>
    <t xml:space="preserve">share_wt_pop</t>
  </si>
  <si>
    <t xml:space="preserve">2015_London_NA</t>
  </si>
  <si>
    <t xml:space="preserve">PWT18</t>
  </si>
  <si>
    <t xml:space="preserve">London</t>
  </si>
  <si>
    <t xml:space="preserve">NA</t>
  </si>
  <si>
    <t xml:space="preserve">2015_London_No</t>
  </si>
  <si>
    <t xml:space="preserve">No</t>
  </si>
  <si>
    <t xml:space="preserve">2015_London_No answer</t>
  </si>
  <si>
    <t xml:space="preserve">No answer</t>
  </si>
  <si>
    <t xml:space="preserve">2015_London_Yes</t>
  </si>
  <si>
    <t xml:space="preserve">Yes</t>
  </si>
  <si>
    <t xml:space="preserve">2015_Not London_NA</t>
  </si>
  <si>
    <t xml:space="preserve">Not London</t>
  </si>
  <si>
    <t xml:space="preserve">2015_Not London_No</t>
  </si>
  <si>
    <t xml:space="preserve">2015_Not London_No answer</t>
  </si>
  <si>
    <t xml:space="preserve">2015_Not London_Yes</t>
  </si>
  <si>
    <t xml:space="preserve">2016_London_No</t>
  </si>
  <si>
    <t xml:space="preserve">2016_London_No answer</t>
  </si>
  <si>
    <t xml:space="preserve">2016_London_Yes</t>
  </si>
  <si>
    <t xml:space="preserve">2016_Not London_No</t>
  </si>
  <si>
    <t xml:space="preserve">2016_Not London_No answer</t>
  </si>
  <si>
    <t xml:space="preserve">2016_Not London_Yes</t>
  </si>
  <si>
    <t xml:space="preserve">2017_London_No</t>
  </si>
  <si>
    <t xml:space="preserve">2017_London_No answer</t>
  </si>
  <si>
    <t xml:space="preserve">2017_London_Yes</t>
  </si>
  <si>
    <t xml:space="preserve">2017_Not London_NA</t>
  </si>
  <si>
    <t xml:space="preserve">2017_Not London_No</t>
  </si>
  <si>
    <t xml:space="preserve">2017_Not London_No answer</t>
  </si>
  <si>
    <t xml:space="preserve">2017_Not London_Yes</t>
  </si>
  <si>
    <t xml:space="preserve">2018_London_No</t>
  </si>
  <si>
    <t xml:space="preserve">2018_London_No answer</t>
  </si>
  <si>
    <t xml:space="preserve">2018_London_Yes</t>
  </si>
  <si>
    <t xml:space="preserve">2018_Not London_NA</t>
  </si>
  <si>
    <t xml:space="preserve">2018_Not London_No</t>
  </si>
  <si>
    <t xml:space="preserve">2018_Not London_No answer</t>
  </si>
  <si>
    <t xml:space="preserve">2018_Not London_Yes</t>
  </si>
  <si>
    <t xml:space="preserve">2019_London_NA</t>
  </si>
  <si>
    <t xml:space="preserve">2019_London_No</t>
  </si>
  <si>
    <t xml:space="preserve">2019_London_No answer</t>
  </si>
  <si>
    <t xml:space="preserve">2019_London_Yes</t>
  </si>
  <si>
    <t xml:space="preserve">2019_Not London_NA</t>
  </si>
  <si>
    <t xml:space="preserve">2019_Not London_No</t>
  </si>
  <si>
    <t xml:space="preserve">2019_Not London_No answer</t>
  </si>
  <si>
    <t xml:space="preserve">2019_Not London_Yes</t>
  </si>
  <si>
    <t xml:space="preserve">2020_London_NA</t>
  </si>
  <si>
    <t xml:space="preserve">PWT22</t>
  </si>
  <si>
    <t xml:space="preserve">2020_London_No</t>
  </si>
  <si>
    <t xml:space="preserve">2020_London_No answer</t>
  </si>
  <si>
    <t xml:space="preserve">2020_London_Yes</t>
  </si>
  <si>
    <t xml:space="preserve">2020_Not London_NA</t>
  </si>
  <si>
    <t xml:space="preserve">2020_Not London_No</t>
  </si>
  <si>
    <t xml:space="preserve">2020_Not London_No answer</t>
  </si>
  <si>
    <t xml:space="preserve">2020_Not London_Yes</t>
  </si>
  <si>
    <t xml:space="preserve">2021_London_No</t>
  </si>
  <si>
    <t xml:space="preserve">2021_London_No answer</t>
  </si>
  <si>
    <t xml:space="preserve">2021_London_Yes</t>
  </si>
  <si>
    <t xml:space="preserve">2021_Not London_NA</t>
  </si>
  <si>
    <t xml:space="preserve">2021_Not London_No</t>
  </si>
  <si>
    <t xml:space="preserve">2021_Not London_No answer</t>
  </si>
  <si>
    <t xml:space="preserve">2021_Not London_Yes</t>
  </si>
  <si>
    <t xml:space="preserve">2022_London_No</t>
  </si>
  <si>
    <t xml:space="preserve">2022_London_No answer</t>
  </si>
  <si>
    <t xml:space="preserve">2022_London_Yes</t>
  </si>
  <si>
    <t xml:space="preserve">2022_Not London_NA</t>
  </si>
  <si>
    <t xml:space="preserve">2022_Not London_No</t>
  </si>
  <si>
    <t xml:space="preserve">2022_Not London_No answer</t>
  </si>
  <si>
    <t xml:space="preserve">2022_Not London_Yes</t>
  </si>
  <si>
    <t xml:space="preserve">industry_job</t>
  </si>
  <si>
    <t xml:space="preserve">share_wt_nte_across_pop</t>
  </si>
  <si>
    <t xml:space="preserve">2015_-8_London_No</t>
  </si>
  <si>
    <t xml:space="preserve">2015_-8_London_Yes</t>
  </si>
  <si>
    <t xml:space="preserve">2015_-8_Not London_No</t>
  </si>
  <si>
    <t xml:space="preserve">2015_-8_Not London_Yes</t>
  </si>
  <si>
    <t xml:space="preserve">2015_1_London_No</t>
  </si>
  <si>
    <t xml:space="preserve">2015_1_London_Yes</t>
  </si>
  <si>
    <t xml:space="preserve">2015_1_Not London_No</t>
  </si>
  <si>
    <t xml:space="preserve">2015_1_Not London_Yes</t>
  </si>
  <si>
    <t xml:space="preserve">2015_2_London_No</t>
  </si>
  <si>
    <t xml:space="preserve">2015_2_London_Yes</t>
  </si>
  <si>
    <t xml:space="preserve">2015_2_Not London_No</t>
  </si>
  <si>
    <t xml:space="preserve">2015_2_Not London_Yes</t>
  </si>
  <si>
    <t xml:space="preserve">2015_3_London_No</t>
  </si>
  <si>
    <t xml:space="preserve">2015_3_London_Yes</t>
  </si>
  <si>
    <t xml:space="preserve">2015_3_Not London_No</t>
  </si>
  <si>
    <t xml:space="preserve">2015_3_Not London_No answer</t>
  </si>
  <si>
    <t xml:space="preserve">2015_3_Not London_Yes</t>
  </si>
  <si>
    <t xml:space="preserve">2015_4_London_No</t>
  </si>
  <si>
    <t xml:space="preserve">2015_4_London_Yes</t>
  </si>
  <si>
    <t xml:space="preserve">2015_4_Not London_No</t>
  </si>
  <si>
    <t xml:space="preserve">2015_4_Not London_Yes</t>
  </si>
  <si>
    <t xml:space="preserve">2015_5_London_No</t>
  </si>
  <si>
    <t xml:space="preserve">2015_5_London_Yes</t>
  </si>
  <si>
    <t xml:space="preserve">2015_5_Not London_No</t>
  </si>
  <si>
    <t xml:space="preserve">2015_5_Not London_Yes</t>
  </si>
  <si>
    <t xml:space="preserve">2015_6_London_NA</t>
  </si>
  <si>
    <t xml:space="preserve">2015_6_London_No</t>
  </si>
  <si>
    <t xml:space="preserve">2015_6_London_No answer</t>
  </si>
  <si>
    <t xml:space="preserve">2015_6_London_Yes</t>
  </si>
  <si>
    <t xml:space="preserve">2015_6_Not London_No</t>
  </si>
  <si>
    <t xml:space="preserve">2015_6_Not London_No answer</t>
  </si>
  <si>
    <t xml:space="preserve">2015_6_Not London_Yes</t>
  </si>
  <si>
    <t xml:space="preserve">2015_7_London_No</t>
  </si>
  <si>
    <t xml:space="preserve">2015_7_London_No answer</t>
  </si>
  <si>
    <t xml:space="preserve">2015_7_London_Yes</t>
  </si>
  <si>
    <t xml:space="preserve">2015_7_Not London_NA</t>
  </si>
  <si>
    <t xml:space="preserve">2015_7_Not London_No</t>
  </si>
  <si>
    <t xml:space="preserve">2015_7_Not London_No answer</t>
  </si>
  <si>
    <t xml:space="preserve">2015_7_Not London_Yes</t>
  </si>
  <si>
    <t xml:space="preserve">2015_8_London_No</t>
  </si>
  <si>
    <t xml:space="preserve">2015_8_London_Yes</t>
  </si>
  <si>
    <t xml:space="preserve">2015_8_Not London_No</t>
  </si>
  <si>
    <t xml:space="preserve">2015_8_Not London_Yes</t>
  </si>
  <si>
    <t xml:space="preserve">2015_9_London_No</t>
  </si>
  <si>
    <t xml:space="preserve">2015_9_London_Yes</t>
  </si>
  <si>
    <t xml:space="preserve">2015_9_Not London_No</t>
  </si>
  <si>
    <t xml:space="preserve">2015_9_Not London_No answer</t>
  </si>
  <si>
    <t xml:space="preserve">2015_9_Not London_Yes</t>
  </si>
  <si>
    <t xml:space="preserve">2015_10_London_No</t>
  </si>
  <si>
    <t xml:space="preserve">2015_10_London_No answer</t>
  </si>
  <si>
    <t xml:space="preserve">2015_10_London_Yes</t>
  </si>
  <si>
    <t xml:space="preserve">2015_10_Not London_No</t>
  </si>
  <si>
    <t xml:space="preserve">2015_10_Not London_Yes</t>
  </si>
  <si>
    <t xml:space="preserve">2015_11_London_No</t>
  </si>
  <si>
    <t xml:space="preserve">2015_11_London_Yes</t>
  </si>
  <si>
    <t xml:space="preserve">2015_11_Not London_No</t>
  </si>
  <si>
    <t xml:space="preserve">2015_11_Not London_Yes</t>
  </si>
  <si>
    <t xml:space="preserve">2015_12_London_No</t>
  </si>
  <si>
    <t xml:space="preserve">2015_12_London_Yes</t>
  </si>
  <si>
    <t xml:space="preserve">2015_12_Not London_No</t>
  </si>
  <si>
    <t xml:space="preserve">2015_12_Not London_No answer</t>
  </si>
  <si>
    <t xml:space="preserve">2015_12_Not London_Yes</t>
  </si>
  <si>
    <t xml:space="preserve">2015_13_London_No</t>
  </si>
  <si>
    <t xml:space="preserve">2015_13_London_Yes</t>
  </si>
  <si>
    <t xml:space="preserve">2015_13_Not London_No</t>
  </si>
  <si>
    <t xml:space="preserve">2015_13_Not London_No answer</t>
  </si>
  <si>
    <t xml:space="preserve">2015_13_Not London_Yes</t>
  </si>
  <si>
    <t xml:space="preserve">2015_14_London_No</t>
  </si>
  <si>
    <t xml:space="preserve">2015_14_London_No answer</t>
  </si>
  <si>
    <t xml:space="preserve">2015_14_London_Yes</t>
  </si>
  <si>
    <t xml:space="preserve">2015_14_Not London_No</t>
  </si>
  <si>
    <t xml:space="preserve">2015_14_Not London_No answer</t>
  </si>
  <si>
    <t xml:space="preserve">2015_14_Not London_Yes</t>
  </si>
  <si>
    <t xml:space="preserve">2015_15_London_No</t>
  </si>
  <si>
    <t xml:space="preserve">2015_15_London_Yes</t>
  </si>
  <si>
    <t xml:space="preserve">2015_15_Not London_No</t>
  </si>
  <si>
    <t xml:space="preserve">2015_15_Not London_No answer</t>
  </si>
  <si>
    <t xml:space="preserve">2015_15_Not London_Yes</t>
  </si>
  <si>
    <t xml:space="preserve">2015_16_London_No</t>
  </si>
  <si>
    <t xml:space="preserve">2015_16_London_Yes</t>
  </si>
  <si>
    <t xml:space="preserve">2015_16_Not London_No</t>
  </si>
  <si>
    <t xml:space="preserve">2015_16_Not London_No answer</t>
  </si>
  <si>
    <t xml:space="preserve">2015_16_Not London_Yes</t>
  </si>
  <si>
    <t xml:space="preserve">2015_17_London_No</t>
  </si>
  <si>
    <t xml:space="preserve">2015_17_London_Yes</t>
  </si>
  <si>
    <t xml:space="preserve">2015_17_Not London_No</t>
  </si>
  <si>
    <t xml:space="preserve">2015_17_Not London_No answer</t>
  </si>
  <si>
    <t xml:space="preserve">2015_17_Not London_Yes</t>
  </si>
  <si>
    <t xml:space="preserve">2015_18_London_No</t>
  </si>
  <si>
    <t xml:space="preserve">2015_18_London_Yes</t>
  </si>
  <si>
    <t xml:space="preserve">2015_18_Not London_No</t>
  </si>
  <si>
    <t xml:space="preserve">2015_18_Not London_No answer</t>
  </si>
  <si>
    <t xml:space="preserve">2015_18_Not London_Yes</t>
  </si>
  <si>
    <t xml:space="preserve">2015_20_London_No</t>
  </si>
  <si>
    <t xml:space="preserve">2015_20_London_Yes</t>
  </si>
  <si>
    <t xml:space="preserve">2015_20_Not London_No</t>
  </si>
  <si>
    <t xml:space="preserve">2015_20_Not London_Yes</t>
  </si>
  <si>
    <t xml:space="preserve">2015_21_London_No</t>
  </si>
  <si>
    <t xml:space="preserve">2015_21_London_Yes</t>
  </si>
  <si>
    <t xml:space="preserve">2015_21_Not London_No</t>
  </si>
  <si>
    <t xml:space="preserve">2015_21_Not London_Yes</t>
  </si>
  <si>
    <t xml:space="preserve">2016_-8_London_No</t>
  </si>
  <si>
    <t xml:space="preserve">2016_-8_London_Yes</t>
  </si>
  <si>
    <t xml:space="preserve">2016_-8_Not London_No</t>
  </si>
  <si>
    <t xml:space="preserve">2016_-8_Not London_No answer</t>
  </si>
  <si>
    <t xml:space="preserve">2016_-8_Not London_Yes</t>
  </si>
  <si>
    <t xml:space="preserve">2016_1_London_No</t>
  </si>
  <si>
    <t xml:space="preserve">2016_1_Not London_No</t>
  </si>
  <si>
    <t xml:space="preserve">2016_1_Not London_No answer</t>
  </si>
  <si>
    <t xml:space="preserve">2016_1_Not London_Yes</t>
  </si>
  <si>
    <t xml:space="preserve">2016_2_London_No</t>
  </si>
  <si>
    <t xml:space="preserve">2016_2_London_Yes</t>
  </si>
  <si>
    <t xml:space="preserve">2016_2_Not London_No</t>
  </si>
  <si>
    <t xml:space="preserve">2016_2_Not London_No answer</t>
  </si>
  <si>
    <t xml:space="preserve">2016_2_Not London_Yes</t>
  </si>
  <si>
    <t xml:space="preserve">2016_3_London_No</t>
  </si>
  <si>
    <t xml:space="preserve">2016_3_London_No answer</t>
  </si>
  <si>
    <t xml:space="preserve">2016_3_London_Yes</t>
  </si>
  <si>
    <t xml:space="preserve">2016_3_Not London_No</t>
  </si>
  <si>
    <t xml:space="preserve">2016_3_Not London_No answer</t>
  </si>
  <si>
    <t xml:space="preserve">2016_3_Not London_Yes</t>
  </si>
  <si>
    <t xml:space="preserve">2016_4_London_No</t>
  </si>
  <si>
    <t xml:space="preserve">2016_4_London_Yes</t>
  </si>
  <si>
    <t xml:space="preserve">2016_4_Not London_No</t>
  </si>
  <si>
    <t xml:space="preserve">2016_4_Not London_Yes</t>
  </si>
  <si>
    <t xml:space="preserve">2016_5_London_No</t>
  </si>
  <si>
    <t xml:space="preserve">2016_5_Not London_No</t>
  </si>
  <si>
    <t xml:space="preserve">2016_5_Not London_Yes</t>
  </si>
  <si>
    <t xml:space="preserve">2016_6_London_No</t>
  </si>
  <si>
    <t xml:space="preserve">2016_6_London_Yes</t>
  </si>
  <si>
    <t xml:space="preserve">2016_6_Not London_No</t>
  </si>
  <si>
    <t xml:space="preserve">2016_6_Not London_No answer</t>
  </si>
  <si>
    <t xml:space="preserve">2016_6_Not London_Yes</t>
  </si>
  <si>
    <t xml:space="preserve">2016_7_London_No</t>
  </si>
  <si>
    <t xml:space="preserve">2016_7_London_Yes</t>
  </si>
  <si>
    <t xml:space="preserve">2016_7_Not London_No</t>
  </si>
  <si>
    <t xml:space="preserve">2016_7_Not London_No answer</t>
  </si>
  <si>
    <t xml:space="preserve">2016_7_Not London_Yes</t>
  </si>
  <si>
    <t xml:space="preserve">2016_8_London_No</t>
  </si>
  <si>
    <t xml:space="preserve">2016_8_London_Yes</t>
  </si>
  <si>
    <t xml:space="preserve">2016_8_Not London_No</t>
  </si>
  <si>
    <t xml:space="preserve">2016_8_Not London_No answer</t>
  </si>
  <si>
    <t xml:space="preserve">2016_8_Not London_Yes</t>
  </si>
  <si>
    <t xml:space="preserve">2016_9_London_No</t>
  </si>
  <si>
    <t xml:space="preserve">2016_9_London_Yes</t>
  </si>
  <si>
    <t xml:space="preserve">2016_9_Not London_No</t>
  </si>
  <si>
    <t xml:space="preserve">2016_9_Not London_No answer</t>
  </si>
  <si>
    <t xml:space="preserve">2016_9_Not London_Yes</t>
  </si>
  <si>
    <t xml:space="preserve">2016_10_London_No</t>
  </si>
  <si>
    <t xml:space="preserve">2016_10_London_No answer</t>
  </si>
  <si>
    <t xml:space="preserve">2016_10_London_Yes</t>
  </si>
  <si>
    <t xml:space="preserve">2016_10_Not London_No</t>
  </si>
  <si>
    <t xml:space="preserve">2016_10_Not London_Yes</t>
  </si>
  <si>
    <t xml:space="preserve">2016_11_London_No</t>
  </si>
  <si>
    <t xml:space="preserve">2016_11_London_No answer</t>
  </si>
  <si>
    <t xml:space="preserve">2016_11_London_Yes</t>
  </si>
  <si>
    <t xml:space="preserve">2016_11_Not London_No</t>
  </si>
  <si>
    <t xml:space="preserve">2016_11_Not London_Yes</t>
  </si>
  <si>
    <t xml:space="preserve">2016_12_London_No</t>
  </si>
  <si>
    <t xml:space="preserve">2016_12_London_Yes</t>
  </si>
  <si>
    <t xml:space="preserve">2016_12_Not London_No</t>
  </si>
  <si>
    <t xml:space="preserve">2016_12_Not London_No answer</t>
  </si>
  <si>
    <t xml:space="preserve">2016_12_Not London_Yes</t>
  </si>
  <si>
    <t xml:space="preserve">2016_13_London_No</t>
  </si>
  <si>
    <t xml:space="preserve">2016_13_London_Yes</t>
  </si>
  <si>
    <t xml:space="preserve">2016_13_Not London_No</t>
  </si>
  <si>
    <t xml:space="preserve">2016_13_Not London_No answer</t>
  </si>
  <si>
    <t xml:space="preserve">2016_13_Not London_Yes</t>
  </si>
  <si>
    <t xml:space="preserve">2016_14_London_No</t>
  </si>
  <si>
    <t xml:space="preserve">2016_14_London_No answer</t>
  </si>
  <si>
    <t xml:space="preserve">2016_14_London_Yes</t>
  </si>
  <si>
    <t xml:space="preserve">2016_14_Not London_No</t>
  </si>
  <si>
    <t xml:space="preserve">2016_14_Not London_Yes</t>
  </si>
  <si>
    <t xml:space="preserve">2016_15_London_No</t>
  </si>
  <si>
    <t xml:space="preserve">2016_15_London_Yes</t>
  </si>
  <si>
    <t xml:space="preserve">2016_15_Not London_No</t>
  </si>
  <si>
    <t xml:space="preserve">2016_15_Not London_No answer</t>
  </si>
  <si>
    <t xml:space="preserve">2016_15_Not London_Yes</t>
  </si>
  <si>
    <t xml:space="preserve">2016_16_London_No</t>
  </si>
  <si>
    <t xml:space="preserve">2016_16_London_Yes</t>
  </si>
  <si>
    <t xml:space="preserve">2016_16_Not London_No</t>
  </si>
  <si>
    <t xml:space="preserve">2016_16_Not London_No answer</t>
  </si>
  <si>
    <t xml:space="preserve">2016_16_Not London_Yes</t>
  </si>
  <si>
    <t xml:space="preserve">2016_17_London_No</t>
  </si>
  <si>
    <t xml:space="preserve">2016_17_London_No answer</t>
  </si>
  <si>
    <t xml:space="preserve">2016_17_London_Yes</t>
  </si>
  <si>
    <t xml:space="preserve">2016_17_Not London_No</t>
  </si>
  <si>
    <t xml:space="preserve">2016_17_Not London_No answer</t>
  </si>
  <si>
    <t xml:space="preserve">2016_17_Not London_Yes</t>
  </si>
  <si>
    <t xml:space="preserve">2016_18_London_No</t>
  </si>
  <si>
    <t xml:space="preserve">2016_18_London_Yes</t>
  </si>
  <si>
    <t xml:space="preserve">2016_18_Not London_No</t>
  </si>
  <si>
    <t xml:space="preserve">2016_18_Not London_No answer</t>
  </si>
  <si>
    <t xml:space="preserve">2016_18_Not London_Yes</t>
  </si>
  <si>
    <t xml:space="preserve">2016_20_London_No</t>
  </si>
  <si>
    <t xml:space="preserve">2016_20_London_Yes</t>
  </si>
  <si>
    <t xml:space="preserve">2016_20_Not London_No</t>
  </si>
  <si>
    <t xml:space="preserve">2016_20_Not London_Yes</t>
  </si>
  <si>
    <t xml:space="preserve">2016_21_London_No</t>
  </si>
  <si>
    <t xml:space="preserve">2016_21_London_Yes</t>
  </si>
  <si>
    <t xml:space="preserve">2016_21_Not London_No</t>
  </si>
  <si>
    <t xml:space="preserve">2016_21_Not London_Yes</t>
  </si>
  <si>
    <t xml:space="preserve">2017_-8_London_Yes</t>
  </si>
  <si>
    <t xml:space="preserve">2017_-8_Not London_No</t>
  </si>
  <si>
    <t xml:space="preserve">2017_-8_Not London_No answer</t>
  </si>
  <si>
    <t xml:space="preserve">2017_-8_Not London_Yes</t>
  </si>
  <si>
    <t xml:space="preserve">2017_1_London_No</t>
  </si>
  <si>
    <t xml:space="preserve">2017_1_Not London_No</t>
  </si>
  <si>
    <t xml:space="preserve">2017_1_Not London_Yes</t>
  </si>
  <si>
    <t xml:space="preserve">2017_2_London_No</t>
  </si>
  <si>
    <t xml:space="preserve">2017_2_London_Yes</t>
  </si>
  <si>
    <t xml:space="preserve">2017_2_Not London_No</t>
  </si>
  <si>
    <t xml:space="preserve">2017_2_Not London_Yes</t>
  </si>
  <si>
    <t xml:space="preserve">2017_3_London_No</t>
  </si>
  <si>
    <t xml:space="preserve">2017_3_London_Yes</t>
  </si>
  <si>
    <t xml:space="preserve">2017_3_Not London_No</t>
  </si>
  <si>
    <t xml:space="preserve">2017_3_Not London_Yes</t>
  </si>
  <si>
    <t xml:space="preserve">2017_4_London_No</t>
  </si>
  <si>
    <t xml:space="preserve">2017_4_London_Yes</t>
  </si>
  <si>
    <t xml:space="preserve">2017_4_Not London_No</t>
  </si>
  <si>
    <t xml:space="preserve">2017_4_Not London_No answer</t>
  </si>
  <si>
    <t xml:space="preserve">2017_4_Not London_Yes</t>
  </si>
  <si>
    <t xml:space="preserve">2017_5_London_No</t>
  </si>
  <si>
    <t xml:space="preserve">2017_5_London_Yes</t>
  </si>
  <si>
    <t xml:space="preserve">2017_5_Not London_No</t>
  </si>
  <si>
    <t xml:space="preserve">2017_5_Not London_Yes</t>
  </si>
  <si>
    <t xml:space="preserve">2017_6_London_No</t>
  </si>
  <si>
    <t xml:space="preserve">2017_6_London_No answer</t>
  </si>
  <si>
    <t xml:space="preserve">2017_6_London_Yes</t>
  </si>
  <si>
    <t xml:space="preserve">2017_6_Not London_NA</t>
  </si>
  <si>
    <t xml:space="preserve">2017_6_Not London_No</t>
  </si>
  <si>
    <t xml:space="preserve">2017_6_Not London_No answer</t>
  </si>
  <si>
    <t xml:space="preserve">2017_6_Not London_Yes</t>
  </si>
  <si>
    <t xml:space="preserve">2017_7_London_No</t>
  </si>
  <si>
    <t xml:space="preserve">2017_7_London_No answer</t>
  </si>
  <si>
    <t xml:space="preserve">2017_7_London_Yes</t>
  </si>
  <si>
    <t xml:space="preserve">2017_7_Not London_No</t>
  </si>
  <si>
    <t xml:space="preserve">2017_7_Not London_No answer</t>
  </si>
  <si>
    <t xml:space="preserve">2017_7_Not London_Yes</t>
  </si>
  <si>
    <t xml:space="preserve">2017_8_London_No</t>
  </si>
  <si>
    <t xml:space="preserve">2017_8_London_Yes</t>
  </si>
  <si>
    <t xml:space="preserve">2017_8_Not London_No</t>
  </si>
  <si>
    <t xml:space="preserve">2017_8_Not London_No answer</t>
  </si>
  <si>
    <t xml:space="preserve">2017_8_Not London_Yes</t>
  </si>
  <si>
    <t xml:space="preserve">2017_9_London_No</t>
  </si>
  <si>
    <t xml:space="preserve">2017_9_London_Yes</t>
  </si>
  <si>
    <t xml:space="preserve">2017_9_Not London_No</t>
  </si>
  <si>
    <t xml:space="preserve">2017_9_Not London_No answer</t>
  </si>
  <si>
    <t xml:space="preserve">2017_9_Not London_Yes</t>
  </si>
  <si>
    <t xml:space="preserve">2017_10_London_No</t>
  </si>
  <si>
    <t xml:space="preserve">2017_10_London_Yes</t>
  </si>
  <si>
    <t xml:space="preserve">2017_10_Not London_NA</t>
  </si>
  <si>
    <t xml:space="preserve">2017_10_Not London_No</t>
  </si>
  <si>
    <t xml:space="preserve">2017_10_Not London_Yes</t>
  </si>
  <si>
    <t xml:space="preserve">2017_11_London_No</t>
  </si>
  <si>
    <t xml:space="preserve">2017_11_London_Yes</t>
  </si>
  <si>
    <t xml:space="preserve">2017_11_Not London_No</t>
  </si>
  <si>
    <t xml:space="preserve">2017_11_Not London_Yes</t>
  </si>
  <si>
    <t xml:space="preserve">2017_12_London_No</t>
  </si>
  <si>
    <t xml:space="preserve">2017_12_London_Yes</t>
  </si>
  <si>
    <t xml:space="preserve">2017_12_Not London_No</t>
  </si>
  <si>
    <t xml:space="preserve">2017_12_Not London_Yes</t>
  </si>
  <si>
    <t xml:space="preserve">2017_13_London_No</t>
  </si>
  <si>
    <t xml:space="preserve">2017_13_London_Yes</t>
  </si>
  <si>
    <t xml:space="preserve">2017_13_Not London_No</t>
  </si>
  <si>
    <t xml:space="preserve">2017_13_Not London_Yes</t>
  </si>
  <si>
    <t xml:space="preserve">2017_14_London_No</t>
  </si>
  <si>
    <t xml:space="preserve">2017_14_London_Yes</t>
  </si>
  <si>
    <t xml:space="preserve">2017_14_Not London_No</t>
  </si>
  <si>
    <t xml:space="preserve">2017_14_Not London_No answer</t>
  </si>
  <si>
    <t xml:space="preserve">2017_14_Not London_Yes</t>
  </si>
  <si>
    <t xml:space="preserve">2017_15_London_No</t>
  </si>
  <si>
    <t xml:space="preserve">2017_15_London_Yes</t>
  </si>
  <si>
    <t xml:space="preserve">2017_15_Not London_No</t>
  </si>
  <si>
    <t xml:space="preserve">2017_15_Not London_No answer</t>
  </si>
  <si>
    <t xml:space="preserve">2017_15_Not London_Yes</t>
  </si>
  <si>
    <t xml:space="preserve">2017_16_London_No</t>
  </si>
  <si>
    <t xml:space="preserve">2017_16_London_Yes</t>
  </si>
  <si>
    <t xml:space="preserve">2017_16_Not London_No</t>
  </si>
  <si>
    <t xml:space="preserve">2017_16_Not London_Yes</t>
  </si>
  <si>
    <t xml:space="preserve">2017_17_London_No</t>
  </si>
  <si>
    <t xml:space="preserve">2017_17_London_Yes</t>
  </si>
  <si>
    <t xml:space="preserve">2017_17_Not London_No</t>
  </si>
  <si>
    <t xml:space="preserve">2017_17_Not London_No answer</t>
  </si>
  <si>
    <t xml:space="preserve">2017_17_Not London_Yes</t>
  </si>
  <si>
    <t xml:space="preserve">2017_18_London_No</t>
  </si>
  <si>
    <t xml:space="preserve">2017_18_London_Yes</t>
  </si>
  <si>
    <t xml:space="preserve">2017_18_Not London_No</t>
  </si>
  <si>
    <t xml:space="preserve">2017_18_Not London_Yes</t>
  </si>
  <si>
    <t xml:space="preserve">2017_20_London_No</t>
  </si>
  <si>
    <t xml:space="preserve">2017_20_London_Yes</t>
  </si>
  <si>
    <t xml:space="preserve">2017_20_Not London_No</t>
  </si>
  <si>
    <t xml:space="preserve">2017_20_Not London_No answer</t>
  </si>
  <si>
    <t xml:space="preserve">2017_20_Not London_Yes</t>
  </si>
  <si>
    <t xml:space="preserve">2017_21_London_No</t>
  </si>
  <si>
    <t xml:space="preserve">2017_21_London_Yes</t>
  </si>
  <si>
    <t xml:space="preserve">2017_21_Not London_No</t>
  </si>
  <si>
    <t xml:space="preserve">2017_21_Not London_Yes</t>
  </si>
  <si>
    <t xml:space="preserve">2018_-8_London_No</t>
  </si>
  <si>
    <t xml:space="preserve">2018_-8_London_No answer</t>
  </si>
  <si>
    <t xml:space="preserve">2018_-8_Not London_No</t>
  </si>
  <si>
    <t xml:space="preserve">2018_-8_Not London_Yes</t>
  </si>
  <si>
    <t xml:space="preserve">2018_1_London_No</t>
  </si>
  <si>
    <t xml:space="preserve">2018_1_London_Yes</t>
  </si>
  <si>
    <t xml:space="preserve">2018_1_Not London_No</t>
  </si>
  <si>
    <t xml:space="preserve">2018_1_Not London_No answer</t>
  </si>
  <si>
    <t xml:space="preserve">2018_1_Not London_Yes</t>
  </si>
  <si>
    <t xml:space="preserve">2018_2_London_No</t>
  </si>
  <si>
    <t xml:space="preserve">2018_2_London_Yes</t>
  </si>
  <si>
    <t xml:space="preserve">2018_2_Not London_No</t>
  </si>
  <si>
    <t xml:space="preserve">2018_2_Not London_Yes</t>
  </si>
  <si>
    <t xml:space="preserve">2018_3_London_No</t>
  </si>
  <si>
    <t xml:space="preserve">2018_3_London_No answer</t>
  </si>
  <si>
    <t xml:space="preserve">2018_3_London_Yes</t>
  </si>
  <si>
    <t xml:space="preserve">2018_3_Not London_NA</t>
  </si>
  <si>
    <t xml:space="preserve">2018_3_Not London_No</t>
  </si>
  <si>
    <t xml:space="preserve">2018_3_Not London_No answer</t>
  </si>
  <si>
    <t xml:space="preserve">2018_3_Not London_Yes</t>
  </si>
  <si>
    <t xml:space="preserve">2018_4_London_No</t>
  </si>
  <si>
    <t xml:space="preserve">2018_4_London_No answer</t>
  </si>
  <si>
    <t xml:space="preserve">2018_4_London_Yes</t>
  </si>
  <si>
    <t xml:space="preserve">2018_4_Not London_No</t>
  </si>
  <si>
    <t xml:space="preserve">2018_4_Not London_Yes</t>
  </si>
  <si>
    <t xml:space="preserve">2018_5_London_No</t>
  </si>
  <si>
    <t xml:space="preserve">2018_5_London_Yes</t>
  </si>
  <si>
    <t xml:space="preserve">2018_5_Not London_No</t>
  </si>
  <si>
    <t xml:space="preserve">2018_5_Not London_Yes</t>
  </si>
  <si>
    <t xml:space="preserve">2018_6_London_No</t>
  </si>
  <si>
    <t xml:space="preserve">2018_6_London_Yes</t>
  </si>
  <si>
    <t xml:space="preserve">2018_6_Not London_NA</t>
  </si>
  <si>
    <t xml:space="preserve">2018_6_Not London_No</t>
  </si>
  <si>
    <t xml:space="preserve">2018_6_Not London_Yes</t>
  </si>
  <si>
    <t xml:space="preserve">2018_7_London_No</t>
  </si>
  <si>
    <t xml:space="preserve">2018_7_London_Yes</t>
  </si>
  <si>
    <t xml:space="preserve">2018_7_Not London_No</t>
  </si>
  <si>
    <t xml:space="preserve">2018_7_Not London_No answer</t>
  </si>
  <si>
    <t xml:space="preserve">2018_7_Not London_Yes</t>
  </si>
  <si>
    <t xml:space="preserve">2018_8_London_No</t>
  </si>
  <si>
    <t xml:space="preserve">2018_8_London_No answer</t>
  </si>
  <si>
    <t xml:space="preserve">2018_8_London_Yes</t>
  </si>
  <si>
    <t xml:space="preserve">2018_8_Not London_No</t>
  </si>
  <si>
    <t xml:space="preserve">2018_8_Not London_No answer</t>
  </si>
  <si>
    <t xml:space="preserve">2018_8_Not London_Yes</t>
  </si>
  <si>
    <t xml:space="preserve">2018_9_London_No</t>
  </si>
  <si>
    <t xml:space="preserve">2018_9_London_No answer</t>
  </si>
  <si>
    <t xml:space="preserve">2018_9_London_Yes</t>
  </si>
  <si>
    <t xml:space="preserve">2018_9_Not London_No</t>
  </si>
  <si>
    <t xml:space="preserve">2018_9_Not London_Yes</t>
  </si>
  <si>
    <t xml:space="preserve">2018_10_London_No</t>
  </si>
  <si>
    <t xml:space="preserve">2018_10_London_Yes</t>
  </si>
  <si>
    <t xml:space="preserve">2018_10_Not London_No</t>
  </si>
  <si>
    <t xml:space="preserve">2018_10_Not London_No answer</t>
  </si>
  <si>
    <t xml:space="preserve">2018_10_Not London_Yes</t>
  </si>
  <si>
    <t xml:space="preserve">2018_11_London_No</t>
  </si>
  <si>
    <t xml:space="preserve">2018_11_London_No answer</t>
  </si>
  <si>
    <t xml:space="preserve">2018_11_London_Yes</t>
  </si>
  <si>
    <t xml:space="preserve">2018_11_Not London_No</t>
  </si>
  <si>
    <t xml:space="preserve">2018_11_Not London_Yes</t>
  </si>
  <si>
    <t xml:space="preserve">2018_12_London_No</t>
  </si>
  <si>
    <t xml:space="preserve">2018_12_London_Yes</t>
  </si>
  <si>
    <t xml:space="preserve">2018_12_Not London_No</t>
  </si>
  <si>
    <t xml:space="preserve">2018_12_Not London_No answer</t>
  </si>
  <si>
    <t xml:space="preserve">2018_12_Not London_Yes</t>
  </si>
  <si>
    <t xml:space="preserve">2018_13_London_No</t>
  </si>
  <si>
    <t xml:space="preserve">2018_13_London_Yes</t>
  </si>
  <si>
    <t xml:space="preserve">2018_13_Not London_NA</t>
  </si>
  <si>
    <t xml:space="preserve">2018_13_Not London_No</t>
  </si>
  <si>
    <t xml:space="preserve">2018_13_Not London_Yes</t>
  </si>
  <si>
    <t xml:space="preserve">2018_14_London_No</t>
  </si>
  <si>
    <t xml:space="preserve">2018_14_London_Yes</t>
  </si>
  <si>
    <t xml:space="preserve">2018_14_Not London_No</t>
  </si>
  <si>
    <t xml:space="preserve">2018_14_Not London_No answer</t>
  </si>
  <si>
    <t xml:space="preserve">2018_14_Not London_Yes</t>
  </si>
  <si>
    <t xml:space="preserve">2018_15_London_No</t>
  </si>
  <si>
    <t xml:space="preserve">2018_15_London_No answer</t>
  </si>
  <si>
    <t xml:space="preserve">2018_15_London_Yes</t>
  </si>
  <si>
    <t xml:space="preserve">2018_15_Not London_No</t>
  </si>
  <si>
    <t xml:space="preserve">2018_15_Not London_Yes</t>
  </si>
  <si>
    <t xml:space="preserve">2018_16_London_No</t>
  </si>
  <si>
    <t xml:space="preserve">2018_16_London_Yes</t>
  </si>
  <si>
    <t xml:space="preserve">2018_16_Not London_NA</t>
  </si>
  <si>
    <t xml:space="preserve">2018_16_Not London_No</t>
  </si>
  <si>
    <t xml:space="preserve">2018_16_Not London_No answer</t>
  </si>
  <si>
    <t xml:space="preserve">2018_16_Not London_Yes</t>
  </si>
  <si>
    <t xml:space="preserve">2018_17_London_No</t>
  </si>
  <si>
    <t xml:space="preserve">2018_17_London_Yes</t>
  </si>
  <si>
    <t xml:space="preserve">2018_17_Not London_No</t>
  </si>
  <si>
    <t xml:space="preserve">2018_17_Not London_No answer</t>
  </si>
  <si>
    <t xml:space="preserve">2018_17_Not London_Yes</t>
  </si>
  <si>
    <t xml:space="preserve">2018_18_London_No</t>
  </si>
  <si>
    <t xml:space="preserve">2018_18_London_Yes</t>
  </si>
  <si>
    <t xml:space="preserve">2018_18_Not London_No</t>
  </si>
  <si>
    <t xml:space="preserve">2018_18_Not London_No answer</t>
  </si>
  <si>
    <t xml:space="preserve">2018_18_Not London_Yes</t>
  </si>
  <si>
    <t xml:space="preserve">2018_20_London_No</t>
  </si>
  <si>
    <t xml:space="preserve">2018_20_London_Yes</t>
  </si>
  <si>
    <t xml:space="preserve">2018_20_Not London_No</t>
  </si>
  <si>
    <t xml:space="preserve">2018_20_Not London_Yes</t>
  </si>
  <si>
    <t xml:space="preserve">2018_21_London_No</t>
  </si>
  <si>
    <t xml:space="preserve">2018_21_London_Yes</t>
  </si>
  <si>
    <t xml:space="preserve">2018_21_Not London_No</t>
  </si>
  <si>
    <t xml:space="preserve">2018_21_Not London_Yes</t>
  </si>
  <si>
    <t xml:space="preserve">2019_-8_London_No</t>
  </si>
  <si>
    <t xml:space="preserve">2019_-8_London_Yes</t>
  </si>
  <si>
    <t xml:space="preserve">2019_-8_Not London_No</t>
  </si>
  <si>
    <t xml:space="preserve">2019_-8_Not London_Yes</t>
  </si>
  <si>
    <t xml:space="preserve">2019_1_London_No</t>
  </si>
  <si>
    <t xml:space="preserve">2019_1_London_Yes</t>
  </si>
  <si>
    <t xml:space="preserve">2019_1_Not London_NA</t>
  </si>
  <si>
    <t xml:space="preserve">2019_1_Not London_No</t>
  </si>
  <si>
    <t xml:space="preserve">2019_1_Not London_No answer</t>
  </si>
  <si>
    <t xml:space="preserve">2019_1_Not London_Yes</t>
  </si>
  <si>
    <t xml:space="preserve">2019_2_London_No</t>
  </si>
  <si>
    <t xml:space="preserve">2019_2_London_Yes</t>
  </si>
  <si>
    <t xml:space="preserve">2019_2_Not London_No</t>
  </si>
  <si>
    <t xml:space="preserve">2019_2_Not London_No answer</t>
  </si>
  <si>
    <t xml:space="preserve">2019_2_Not London_Yes</t>
  </si>
  <si>
    <t xml:space="preserve">2019_3_London_No</t>
  </si>
  <si>
    <t xml:space="preserve">2019_3_London_Yes</t>
  </si>
  <si>
    <t xml:space="preserve">2019_3_Not London_NA</t>
  </si>
  <si>
    <t xml:space="preserve">2019_3_Not London_No</t>
  </si>
  <si>
    <t xml:space="preserve">2019_3_Not London_No answer</t>
  </si>
  <si>
    <t xml:space="preserve">2019_3_Not London_Yes</t>
  </si>
  <si>
    <t xml:space="preserve">2019_4_London_No</t>
  </si>
  <si>
    <t xml:space="preserve">2019_4_London_Yes</t>
  </si>
  <si>
    <t xml:space="preserve">2019_4_Not London_No</t>
  </si>
  <si>
    <t xml:space="preserve">2019_4_Not London_Yes</t>
  </si>
  <si>
    <t xml:space="preserve">2019_5_London_No</t>
  </si>
  <si>
    <t xml:space="preserve">2019_5_London_Yes</t>
  </si>
  <si>
    <t xml:space="preserve">2019_5_Not London_No</t>
  </si>
  <si>
    <t xml:space="preserve">2019_5_Not London_No answer</t>
  </si>
  <si>
    <t xml:space="preserve">2019_5_Not London_Yes</t>
  </si>
  <si>
    <t xml:space="preserve">2019_6_London_No</t>
  </si>
  <si>
    <t xml:space="preserve">2019_6_London_No answer</t>
  </si>
  <si>
    <t xml:space="preserve">2019_6_London_Yes</t>
  </si>
  <si>
    <t xml:space="preserve">2019_6_Not London_No</t>
  </si>
  <si>
    <t xml:space="preserve">2019_6_Not London_No answer</t>
  </si>
  <si>
    <t xml:space="preserve">2019_6_Not London_Yes</t>
  </si>
  <si>
    <t xml:space="preserve">2019_7_London_No</t>
  </si>
  <si>
    <t xml:space="preserve">2019_7_London_No answer</t>
  </si>
  <si>
    <t xml:space="preserve">2019_7_London_Yes</t>
  </si>
  <si>
    <t xml:space="preserve">2019_7_Not London_No</t>
  </si>
  <si>
    <t xml:space="preserve">2019_7_Not London_No answer</t>
  </si>
  <si>
    <t xml:space="preserve">2019_7_Not London_Yes</t>
  </si>
  <si>
    <t xml:space="preserve">2019_8_London_No</t>
  </si>
  <si>
    <t xml:space="preserve">2019_8_London_Yes</t>
  </si>
  <si>
    <t xml:space="preserve">2019_8_Not London_No</t>
  </si>
  <si>
    <t xml:space="preserve">2019_8_Not London_No answer</t>
  </si>
  <si>
    <t xml:space="preserve">2019_8_Not London_Yes</t>
  </si>
  <si>
    <t xml:space="preserve">2019_9_London_No</t>
  </si>
  <si>
    <t xml:space="preserve">2019_9_London_Yes</t>
  </si>
  <si>
    <t xml:space="preserve">2019_9_Not London_NA</t>
  </si>
  <si>
    <t xml:space="preserve">2019_9_Not London_No</t>
  </si>
  <si>
    <t xml:space="preserve">2019_9_Not London_No answer</t>
  </si>
  <si>
    <t xml:space="preserve">2019_9_Not London_Yes</t>
  </si>
  <si>
    <t xml:space="preserve">2019_10_London_No</t>
  </si>
  <si>
    <t xml:space="preserve">2019_10_London_Yes</t>
  </si>
  <si>
    <t xml:space="preserve">2019_10_Not London_No</t>
  </si>
  <si>
    <t xml:space="preserve">2019_10_Not London_Yes</t>
  </si>
  <si>
    <t xml:space="preserve">2019_11_London_No</t>
  </si>
  <si>
    <t xml:space="preserve">2019_11_London_Yes</t>
  </si>
  <si>
    <t xml:space="preserve">2019_11_Not London_NA</t>
  </si>
  <si>
    <t xml:space="preserve">2019_11_Not London_No</t>
  </si>
  <si>
    <t xml:space="preserve">2019_11_Not London_Yes</t>
  </si>
  <si>
    <t xml:space="preserve">2019_12_London_No</t>
  </si>
  <si>
    <t xml:space="preserve">2019_12_London_Yes</t>
  </si>
  <si>
    <t xml:space="preserve">2019_12_Not London_No</t>
  </si>
  <si>
    <t xml:space="preserve">2019_12_Not London_Yes</t>
  </si>
  <si>
    <t xml:space="preserve">2019_13_London_No</t>
  </si>
  <si>
    <t xml:space="preserve">2019_13_London_Yes</t>
  </si>
  <si>
    <t xml:space="preserve">2019_13_Not London_NA</t>
  </si>
  <si>
    <t xml:space="preserve">2019_13_Not London_No</t>
  </si>
  <si>
    <t xml:space="preserve">2019_13_Not London_Yes</t>
  </si>
  <si>
    <t xml:space="preserve">2019_14_London_No</t>
  </si>
  <si>
    <t xml:space="preserve">2019_14_London_No answer</t>
  </si>
  <si>
    <t xml:space="preserve">2019_14_London_Yes</t>
  </si>
  <si>
    <t xml:space="preserve">2019_14_Not London_NA</t>
  </si>
  <si>
    <t xml:space="preserve">2019_14_Not London_No</t>
  </si>
  <si>
    <t xml:space="preserve">2019_14_Not London_Yes</t>
  </si>
  <si>
    <t xml:space="preserve">2019_15_London_No</t>
  </si>
  <si>
    <t xml:space="preserve">2019_15_London_Yes</t>
  </si>
  <si>
    <t xml:space="preserve">2019_15_Not London_NA</t>
  </si>
  <si>
    <t xml:space="preserve">2019_15_Not London_No</t>
  </si>
  <si>
    <t xml:space="preserve">2019_15_Not London_No answer</t>
  </si>
  <si>
    <t xml:space="preserve">2019_15_Not London_Yes</t>
  </si>
  <si>
    <t xml:space="preserve">2019_16_London_NA</t>
  </si>
  <si>
    <t xml:space="preserve">2019_16_London_No</t>
  </si>
  <si>
    <t xml:space="preserve">2019_16_London_No answer</t>
  </si>
  <si>
    <t xml:space="preserve">2019_16_London_Yes</t>
  </si>
  <si>
    <t xml:space="preserve">2019_16_Not London_NA</t>
  </si>
  <si>
    <t xml:space="preserve">2019_16_Not London_No</t>
  </si>
  <si>
    <t xml:space="preserve">2019_16_Not London_No answer</t>
  </si>
  <si>
    <t xml:space="preserve">2019_16_Not London_Yes</t>
  </si>
  <si>
    <t xml:space="preserve">2019_17_London_No</t>
  </si>
  <si>
    <t xml:space="preserve">2019_17_London_No answer</t>
  </si>
  <si>
    <t xml:space="preserve">2019_17_London_Yes</t>
  </si>
  <si>
    <t xml:space="preserve">2019_17_Not London_NA</t>
  </si>
  <si>
    <t xml:space="preserve">2019_17_Not London_No</t>
  </si>
  <si>
    <t xml:space="preserve">2019_17_Not London_No answer</t>
  </si>
  <si>
    <t xml:space="preserve">2019_17_Not London_Yes</t>
  </si>
  <si>
    <t xml:space="preserve">2019_18_London_No</t>
  </si>
  <si>
    <t xml:space="preserve">2019_18_London_No answer</t>
  </si>
  <si>
    <t xml:space="preserve">2019_18_London_Yes</t>
  </si>
  <si>
    <t xml:space="preserve">2019_18_Not London_NA</t>
  </si>
  <si>
    <t xml:space="preserve">2019_18_Not London_No</t>
  </si>
  <si>
    <t xml:space="preserve">2019_18_Not London_No answer</t>
  </si>
  <si>
    <t xml:space="preserve">2019_18_Not London_Yes</t>
  </si>
  <si>
    <t xml:space="preserve">2019_20_London_No</t>
  </si>
  <si>
    <t xml:space="preserve">2019_20_London_Yes</t>
  </si>
  <si>
    <t xml:space="preserve">2019_20_Not London_No</t>
  </si>
  <si>
    <t xml:space="preserve">2019_20_Not London_Yes</t>
  </si>
  <si>
    <t xml:space="preserve">2019_21_London_No</t>
  </si>
  <si>
    <t xml:space="preserve">2019_21_London_Yes</t>
  </si>
  <si>
    <t xml:space="preserve">2019_21_Not London_No</t>
  </si>
  <si>
    <t xml:space="preserve">2019_21_Not London_Yes</t>
  </si>
  <si>
    <t xml:space="preserve">2020_-8_London_No</t>
  </si>
  <si>
    <t xml:space="preserve">2020_-8_Not London_No</t>
  </si>
  <si>
    <t xml:space="preserve">2020_-8_Not London_Yes</t>
  </si>
  <si>
    <t xml:space="preserve">2020_1_London_No</t>
  </si>
  <si>
    <t xml:space="preserve">2020_1_Not London_No</t>
  </si>
  <si>
    <t xml:space="preserve">2020_1_Not London_Yes</t>
  </si>
  <si>
    <t xml:space="preserve">2020_2_London_No</t>
  </si>
  <si>
    <t xml:space="preserve">2020_2_London_Yes</t>
  </si>
  <si>
    <t xml:space="preserve">2020_2_Not London_No</t>
  </si>
  <si>
    <t xml:space="preserve">2020_2_Not London_Yes</t>
  </si>
  <si>
    <t xml:space="preserve">2020_3_London_No</t>
  </si>
  <si>
    <t xml:space="preserve">2020_3_London_Yes</t>
  </si>
  <si>
    <t xml:space="preserve">2020_3_Not London_NA</t>
  </si>
  <si>
    <t xml:space="preserve">2020_3_Not London_No</t>
  </si>
  <si>
    <t xml:space="preserve">2020_3_Not London_No answer</t>
  </si>
  <si>
    <t xml:space="preserve">2020_3_Not London_Yes</t>
  </si>
  <si>
    <t xml:space="preserve">2020_4_London_No</t>
  </si>
  <si>
    <t xml:space="preserve">2020_4_London_Yes</t>
  </si>
  <si>
    <t xml:space="preserve">2020_4_Not London_No</t>
  </si>
  <si>
    <t xml:space="preserve">2020_4_Not London_No answer</t>
  </si>
  <si>
    <t xml:space="preserve">2020_4_Not London_Yes</t>
  </si>
  <si>
    <t xml:space="preserve">2020_5_London_No</t>
  </si>
  <si>
    <t xml:space="preserve">2020_5_London_Yes</t>
  </si>
  <si>
    <t xml:space="preserve">2020_5_Not London_No</t>
  </si>
  <si>
    <t xml:space="preserve">2020_5_Not London_Yes</t>
  </si>
  <si>
    <t xml:space="preserve">2020_6_London_No</t>
  </si>
  <si>
    <t xml:space="preserve">2020_6_London_Yes</t>
  </si>
  <si>
    <t xml:space="preserve">2020_6_Not London_No</t>
  </si>
  <si>
    <t xml:space="preserve">2020_6_Not London_Yes</t>
  </si>
  <si>
    <t xml:space="preserve">2020_7_London_No</t>
  </si>
  <si>
    <t xml:space="preserve">2020_7_London_No answer</t>
  </si>
  <si>
    <t xml:space="preserve">2020_7_London_Yes</t>
  </si>
  <si>
    <t xml:space="preserve">2020_7_Not London_No</t>
  </si>
  <si>
    <t xml:space="preserve">2020_7_Not London_No answer</t>
  </si>
  <si>
    <t xml:space="preserve">2020_7_Not London_Yes</t>
  </si>
  <si>
    <t xml:space="preserve">2020_8_London_No</t>
  </si>
  <si>
    <t xml:space="preserve">2020_8_London_Yes</t>
  </si>
  <si>
    <t xml:space="preserve">2020_8_Not London_No</t>
  </si>
  <si>
    <t xml:space="preserve">2020_8_Not London_Yes</t>
  </si>
  <si>
    <t xml:space="preserve">2020_9_London_No</t>
  </si>
  <si>
    <t xml:space="preserve">2020_9_London_Yes</t>
  </si>
  <si>
    <t xml:space="preserve">2020_9_Not London_No</t>
  </si>
  <si>
    <t xml:space="preserve">2020_9_Not London_Yes</t>
  </si>
  <si>
    <t xml:space="preserve">2020_10_London_No</t>
  </si>
  <si>
    <t xml:space="preserve">2020_10_London_Yes</t>
  </si>
  <si>
    <t xml:space="preserve">2020_10_Not London_No</t>
  </si>
  <si>
    <t xml:space="preserve">2020_10_Not London_Yes</t>
  </si>
  <si>
    <t xml:space="preserve">2020_11_London_No</t>
  </si>
  <si>
    <t xml:space="preserve">2020_11_London_Yes</t>
  </si>
  <si>
    <t xml:space="preserve">2020_11_Not London_No</t>
  </si>
  <si>
    <t xml:space="preserve">2020_11_Not London_No answer</t>
  </si>
  <si>
    <t xml:space="preserve">2020_11_Not London_Yes</t>
  </si>
  <si>
    <t xml:space="preserve">2020_12_London_No</t>
  </si>
  <si>
    <t xml:space="preserve">2020_12_London_Yes</t>
  </si>
  <si>
    <t xml:space="preserve">2020_12_Not London_No</t>
  </si>
  <si>
    <t xml:space="preserve">2020_12_Not London_Yes</t>
  </si>
  <si>
    <t xml:space="preserve">2020_13_London_NA</t>
  </si>
  <si>
    <t xml:space="preserve">2020_13_London_No</t>
  </si>
  <si>
    <t xml:space="preserve">2020_13_London_Yes</t>
  </si>
  <si>
    <t xml:space="preserve">2020_13_Not London_No</t>
  </si>
  <si>
    <t xml:space="preserve">2020_13_Not London_No answer</t>
  </si>
  <si>
    <t xml:space="preserve">2020_13_Not London_Yes</t>
  </si>
  <si>
    <t xml:space="preserve">2020_14_London_No</t>
  </si>
  <si>
    <t xml:space="preserve">2020_14_London_No answer</t>
  </si>
  <si>
    <t xml:space="preserve">2020_14_London_Yes</t>
  </si>
  <si>
    <t xml:space="preserve">2020_14_Not London_No</t>
  </si>
  <si>
    <t xml:space="preserve">2020_14_Not London_No answer</t>
  </si>
  <si>
    <t xml:space="preserve">2020_14_Not London_Yes</t>
  </si>
  <si>
    <t xml:space="preserve">2020_15_London_No</t>
  </si>
  <si>
    <t xml:space="preserve">2020_15_London_Yes</t>
  </si>
  <si>
    <t xml:space="preserve">2020_15_Not London_No</t>
  </si>
  <si>
    <t xml:space="preserve">2020_15_Not London_Yes</t>
  </si>
  <si>
    <t xml:space="preserve">2020_16_London_No</t>
  </si>
  <si>
    <t xml:space="preserve">2020_16_London_Yes</t>
  </si>
  <si>
    <t xml:space="preserve">2020_16_Not London_NA</t>
  </si>
  <si>
    <t xml:space="preserve">2020_16_Not London_No</t>
  </si>
  <si>
    <t xml:space="preserve">2020_16_Not London_Yes</t>
  </si>
  <si>
    <t xml:space="preserve">2020_17_London_No</t>
  </si>
  <si>
    <t xml:space="preserve">2020_17_London_Yes</t>
  </si>
  <si>
    <t xml:space="preserve">2020_17_Not London_No</t>
  </si>
  <si>
    <t xml:space="preserve">2020_17_Not London_No answer</t>
  </si>
  <si>
    <t xml:space="preserve">2020_17_Not London_Yes</t>
  </si>
  <si>
    <t xml:space="preserve">2020_18_London_No</t>
  </si>
  <si>
    <t xml:space="preserve">2020_18_London_Yes</t>
  </si>
  <si>
    <t xml:space="preserve">2020_18_Not London_No</t>
  </si>
  <si>
    <t xml:space="preserve">2020_18_Not London_No answer</t>
  </si>
  <si>
    <t xml:space="preserve">2020_18_Not London_Yes</t>
  </si>
  <si>
    <t xml:space="preserve">2020_20_London_No</t>
  </si>
  <si>
    <t xml:space="preserve">2020_20_London_Yes</t>
  </si>
  <si>
    <t xml:space="preserve">2020_20_Not London_No</t>
  </si>
  <si>
    <t xml:space="preserve">2020_20_Not London_Yes</t>
  </si>
  <si>
    <t xml:space="preserve">2020_21_London_No</t>
  </si>
  <si>
    <t xml:space="preserve">2020_21_London_Yes</t>
  </si>
  <si>
    <t xml:space="preserve">2020_21_Not London_No</t>
  </si>
  <si>
    <t xml:space="preserve">2020_21_Not London_Yes</t>
  </si>
  <si>
    <t xml:space="preserve">2021_-8_London_No</t>
  </si>
  <si>
    <t xml:space="preserve">2021_-8_Not London_No</t>
  </si>
  <si>
    <t xml:space="preserve">2021_-8_Not London_Yes</t>
  </si>
  <si>
    <t xml:space="preserve">2021_1_London_No</t>
  </si>
  <si>
    <t xml:space="preserve">2021_1_London_Yes</t>
  </si>
  <si>
    <t xml:space="preserve">2021_1_Not London_No</t>
  </si>
  <si>
    <t xml:space="preserve">2021_1_Not London_Yes</t>
  </si>
  <si>
    <t xml:space="preserve">2021_2_London_No</t>
  </si>
  <si>
    <t xml:space="preserve">2021_2_London_Yes</t>
  </si>
  <si>
    <t xml:space="preserve">2021_2_Not London_No</t>
  </si>
  <si>
    <t xml:space="preserve">2021_2_Not London_Yes</t>
  </si>
  <si>
    <t xml:space="preserve">2021_3_London_No</t>
  </si>
  <si>
    <t xml:space="preserve">2021_3_London_Yes</t>
  </si>
  <si>
    <t xml:space="preserve">2021_3_Not London_No</t>
  </si>
  <si>
    <t xml:space="preserve">2021_3_Not London_No answer</t>
  </si>
  <si>
    <t xml:space="preserve">2021_3_Not London_Yes</t>
  </si>
  <si>
    <t xml:space="preserve">2021_4_London_No</t>
  </si>
  <si>
    <t xml:space="preserve">2021_4_Not London_No</t>
  </si>
  <si>
    <t xml:space="preserve">2021_4_Not London_Yes</t>
  </si>
  <si>
    <t xml:space="preserve">2021_5_London_No</t>
  </si>
  <si>
    <t xml:space="preserve">2021_5_London_Yes</t>
  </si>
  <si>
    <t xml:space="preserve">2021_5_Not London_No</t>
  </si>
  <si>
    <t xml:space="preserve">2021_5_Not London_Yes</t>
  </si>
  <si>
    <t xml:space="preserve">2021_6_London_No</t>
  </si>
  <si>
    <t xml:space="preserve">2021_6_London_Yes</t>
  </si>
  <si>
    <t xml:space="preserve">2021_6_Not London_No</t>
  </si>
  <si>
    <t xml:space="preserve">2021_6_Not London_Yes</t>
  </si>
  <si>
    <t xml:space="preserve">2021_7_London_No</t>
  </si>
  <si>
    <t xml:space="preserve">2021_7_London_Yes</t>
  </si>
  <si>
    <t xml:space="preserve">2021_7_Not London_No</t>
  </si>
  <si>
    <t xml:space="preserve">2021_7_Not London_No answer</t>
  </si>
  <si>
    <t xml:space="preserve">2021_7_Not London_Yes</t>
  </si>
  <si>
    <t xml:space="preserve">2021_8_London_No</t>
  </si>
  <si>
    <t xml:space="preserve">2021_8_London_No answer</t>
  </si>
  <si>
    <t xml:space="preserve">2021_8_London_Yes</t>
  </si>
  <si>
    <t xml:space="preserve">2021_8_Not London_No</t>
  </si>
  <si>
    <t xml:space="preserve">2021_8_Not London_No answer</t>
  </si>
  <si>
    <t xml:space="preserve">2021_8_Not London_Yes</t>
  </si>
  <si>
    <t xml:space="preserve">2021_9_London_No</t>
  </si>
  <si>
    <t xml:space="preserve">2021_9_London_Yes</t>
  </si>
  <si>
    <t xml:space="preserve">2021_9_Not London_No</t>
  </si>
  <si>
    <t xml:space="preserve">2021_9_Not London_No answer</t>
  </si>
  <si>
    <t xml:space="preserve">2021_9_Not London_Yes</t>
  </si>
  <si>
    <t xml:space="preserve">2021_10_London_No</t>
  </si>
  <si>
    <t xml:space="preserve">2021_10_London_Yes</t>
  </si>
  <si>
    <t xml:space="preserve">2021_10_Not London_No</t>
  </si>
  <si>
    <t xml:space="preserve">2021_10_Not London_No answer</t>
  </si>
  <si>
    <t xml:space="preserve">2021_10_Not London_Yes</t>
  </si>
  <si>
    <t xml:space="preserve">2021_11_London_No</t>
  </si>
  <si>
    <t xml:space="preserve">2021_11_London_Yes</t>
  </si>
  <si>
    <t xml:space="preserve">2021_11_Not London_NA</t>
  </si>
  <si>
    <t xml:space="preserve">2021_11_Not London_No</t>
  </si>
  <si>
    <t xml:space="preserve">2021_11_Not London_Yes</t>
  </si>
  <si>
    <t xml:space="preserve">2021_12_London_No</t>
  </si>
  <si>
    <t xml:space="preserve">2021_12_London_Yes</t>
  </si>
  <si>
    <t xml:space="preserve">2021_12_Not London_No</t>
  </si>
  <si>
    <t xml:space="preserve">2021_12_Not London_Yes</t>
  </si>
  <si>
    <t xml:space="preserve">2021_13_London_No</t>
  </si>
  <si>
    <t xml:space="preserve">2021_13_London_No answer</t>
  </si>
  <si>
    <t xml:space="preserve">2021_13_London_Yes</t>
  </si>
  <si>
    <t xml:space="preserve">2021_13_Not London_No</t>
  </si>
  <si>
    <t xml:space="preserve">2021_13_Not London_Yes</t>
  </si>
  <si>
    <t xml:space="preserve">2021_14_London_No</t>
  </si>
  <si>
    <t xml:space="preserve">2021_14_London_Yes</t>
  </si>
  <si>
    <t xml:space="preserve">2021_14_Not London_No</t>
  </si>
  <si>
    <t xml:space="preserve">2021_14_Not London_Yes</t>
  </si>
  <si>
    <t xml:space="preserve">2021_15_London_No</t>
  </si>
  <si>
    <t xml:space="preserve">2021_15_London_Yes</t>
  </si>
  <si>
    <t xml:space="preserve">2021_15_Not London_No</t>
  </si>
  <si>
    <t xml:space="preserve">2021_15_Not London_No answer</t>
  </si>
  <si>
    <t xml:space="preserve">2021_15_Not London_Yes</t>
  </si>
  <si>
    <t xml:space="preserve">2021_16_London_No</t>
  </si>
  <si>
    <t xml:space="preserve">2021_16_London_No answer</t>
  </si>
  <si>
    <t xml:space="preserve">2021_16_London_Yes</t>
  </si>
  <si>
    <t xml:space="preserve">2021_16_Not London_NA</t>
  </si>
  <si>
    <t xml:space="preserve">2021_16_Not London_No</t>
  </si>
  <si>
    <t xml:space="preserve">2021_16_Not London_Yes</t>
  </si>
  <si>
    <t xml:space="preserve">2021_17_London_No</t>
  </si>
  <si>
    <t xml:space="preserve">2021_17_London_Yes</t>
  </si>
  <si>
    <t xml:space="preserve">2021_17_Not London_No</t>
  </si>
  <si>
    <t xml:space="preserve">2021_17_Not London_No answer</t>
  </si>
  <si>
    <t xml:space="preserve">2021_17_Not London_Yes</t>
  </si>
  <si>
    <t xml:space="preserve">2021_18_London_No</t>
  </si>
  <si>
    <t xml:space="preserve">2021_18_London_No answer</t>
  </si>
  <si>
    <t xml:space="preserve">2021_18_London_Yes</t>
  </si>
  <si>
    <t xml:space="preserve">2021_18_Not London_No</t>
  </si>
  <si>
    <t xml:space="preserve">2021_18_Not London_No answer</t>
  </si>
  <si>
    <t xml:space="preserve">2021_18_Not London_Yes</t>
  </si>
  <si>
    <t xml:space="preserve">2021_20_London_No</t>
  </si>
  <si>
    <t xml:space="preserve">2021_20_London_Yes</t>
  </si>
  <si>
    <t xml:space="preserve">2021_20_Not London_No</t>
  </si>
  <si>
    <t xml:space="preserve">2021_20_Not London_Yes</t>
  </si>
  <si>
    <t xml:space="preserve">2021_21_London_No</t>
  </si>
  <si>
    <t xml:space="preserve">2021_21_London_Yes</t>
  </si>
  <si>
    <t xml:space="preserve">2021_21_Not London_No</t>
  </si>
  <si>
    <t xml:space="preserve">2021_21_Not London_Yes</t>
  </si>
  <si>
    <t xml:space="preserve">2022_-8_London_Yes</t>
  </si>
  <si>
    <t xml:space="preserve">2022_-8_Not London_No</t>
  </si>
  <si>
    <t xml:space="preserve">2022_-8_Not London_No answer</t>
  </si>
  <si>
    <t xml:space="preserve">2022_-8_Not London_Yes</t>
  </si>
  <si>
    <t xml:space="preserve">2022_1_London_No</t>
  </si>
  <si>
    <t xml:space="preserve">2022_1_London_Yes</t>
  </si>
  <si>
    <t xml:space="preserve">2022_1_Not London_No</t>
  </si>
  <si>
    <t xml:space="preserve">2022_1_Not London_Yes</t>
  </si>
  <si>
    <t xml:space="preserve">2022_2_London_No</t>
  </si>
  <si>
    <t xml:space="preserve">2022_2_London_Yes</t>
  </si>
  <si>
    <t xml:space="preserve">2022_2_Not London_No</t>
  </si>
  <si>
    <t xml:space="preserve">2022_2_Not London_Yes</t>
  </si>
  <si>
    <t xml:space="preserve">2022_3_London_No</t>
  </si>
  <si>
    <t xml:space="preserve">2022_3_London_Yes</t>
  </si>
  <si>
    <t xml:space="preserve">2022_3_Not London_NA</t>
  </si>
  <si>
    <t xml:space="preserve">2022_3_Not London_No</t>
  </si>
  <si>
    <t xml:space="preserve">2022_3_Not London_No answer</t>
  </si>
  <si>
    <t xml:space="preserve">2022_3_Not London_Yes</t>
  </si>
  <si>
    <t xml:space="preserve">2022_4_London_No</t>
  </si>
  <si>
    <t xml:space="preserve">2022_4_Not London_No</t>
  </si>
  <si>
    <t xml:space="preserve">2022_4_Not London_Yes</t>
  </si>
  <si>
    <t xml:space="preserve">2022_5_London_No</t>
  </si>
  <si>
    <t xml:space="preserve">2022_5_Not London_No</t>
  </si>
  <si>
    <t xml:space="preserve">2022_5_Not London_Yes</t>
  </si>
  <si>
    <t xml:space="preserve">2022_6_London_No</t>
  </si>
  <si>
    <t xml:space="preserve">2022_6_London_No answer</t>
  </si>
  <si>
    <t xml:space="preserve">2022_6_London_Yes</t>
  </si>
  <si>
    <t xml:space="preserve">2022_6_Not London_No</t>
  </si>
  <si>
    <t xml:space="preserve">2022_6_Not London_No answer</t>
  </si>
  <si>
    <t xml:space="preserve">2022_6_Not London_Yes</t>
  </si>
  <si>
    <t xml:space="preserve">2022_7_London_No</t>
  </si>
  <si>
    <t xml:space="preserve">2022_7_London_Yes</t>
  </si>
  <si>
    <t xml:space="preserve">2022_7_Not London_No</t>
  </si>
  <si>
    <t xml:space="preserve">2022_7_Not London_No answer</t>
  </si>
  <si>
    <t xml:space="preserve">2022_7_Not London_Yes</t>
  </si>
  <si>
    <t xml:space="preserve">2022_8_London_No</t>
  </si>
  <si>
    <t xml:space="preserve">2022_8_London_Yes</t>
  </si>
  <si>
    <t xml:space="preserve">2022_8_Not London_No</t>
  </si>
  <si>
    <t xml:space="preserve">2022_8_Not London_No answer</t>
  </si>
  <si>
    <t xml:space="preserve">2022_8_Not London_Yes</t>
  </si>
  <si>
    <t xml:space="preserve">2022_9_London_No</t>
  </si>
  <si>
    <t xml:space="preserve">2022_9_London_Yes</t>
  </si>
  <si>
    <t xml:space="preserve">2022_9_Not London_No</t>
  </si>
  <si>
    <t xml:space="preserve">2022_9_Not London_No answer</t>
  </si>
  <si>
    <t xml:space="preserve">2022_9_Not London_Yes</t>
  </si>
  <si>
    <t xml:space="preserve">2022_10_London_No</t>
  </si>
  <si>
    <t xml:space="preserve">2022_10_London_Yes</t>
  </si>
  <si>
    <t xml:space="preserve">2022_10_Not London_No</t>
  </si>
  <si>
    <t xml:space="preserve">2022_10_Not London_No answer</t>
  </si>
  <si>
    <t xml:space="preserve">2022_10_Not London_Yes</t>
  </si>
  <si>
    <t xml:space="preserve">2022_11_London_No</t>
  </si>
  <si>
    <t xml:space="preserve">2022_11_London_Yes</t>
  </si>
  <si>
    <t xml:space="preserve">2022_11_Not London_No</t>
  </si>
  <si>
    <t xml:space="preserve">2022_11_Not London_Yes</t>
  </si>
  <si>
    <t xml:space="preserve">2022_12_London_No</t>
  </si>
  <si>
    <t xml:space="preserve">2022_12_London_Yes</t>
  </si>
  <si>
    <t xml:space="preserve">2022_12_Not London_No</t>
  </si>
  <si>
    <t xml:space="preserve">2022_12_Not London_Yes</t>
  </si>
  <si>
    <t xml:space="preserve">2022_13_London_No</t>
  </si>
  <si>
    <t xml:space="preserve">2022_13_London_No answer</t>
  </si>
  <si>
    <t xml:space="preserve">2022_13_London_Yes</t>
  </si>
  <si>
    <t xml:space="preserve">2022_13_Not London_No</t>
  </si>
  <si>
    <t xml:space="preserve">2022_13_Not London_No answer</t>
  </si>
  <si>
    <t xml:space="preserve">2022_13_Not London_Yes</t>
  </si>
  <si>
    <t xml:space="preserve">2022_14_London_No</t>
  </si>
  <si>
    <t xml:space="preserve">2022_14_London_Yes</t>
  </si>
  <si>
    <t xml:space="preserve">2022_14_Not London_No</t>
  </si>
  <si>
    <t xml:space="preserve">2022_14_Not London_No answer</t>
  </si>
  <si>
    <t xml:space="preserve">2022_14_Not London_Yes</t>
  </si>
  <si>
    <t xml:space="preserve">2022_15_London_No</t>
  </si>
  <si>
    <t xml:space="preserve">2022_15_London_No answer</t>
  </si>
  <si>
    <t xml:space="preserve">2022_15_London_Yes</t>
  </si>
  <si>
    <t xml:space="preserve">2022_15_Not London_No</t>
  </si>
  <si>
    <t xml:space="preserve">2022_15_Not London_Yes</t>
  </si>
  <si>
    <t xml:space="preserve">2022_16_London_No</t>
  </si>
  <si>
    <t xml:space="preserve">2022_16_London_No answer</t>
  </si>
  <si>
    <t xml:space="preserve">2022_16_London_Yes</t>
  </si>
  <si>
    <t xml:space="preserve">2022_16_Not London_No</t>
  </si>
  <si>
    <t xml:space="preserve">2022_16_Not London_No answer</t>
  </si>
  <si>
    <t xml:space="preserve">2022_16_Not London_Yes</t>
  </si>
  <si>
    <t xml:space="preserve">2022_17_London_No</t>
  </si>
  <si>
    <t xml:space="preserve">2022_17_London_No answer</t>
  </si>
  <si>
    <t xml:space="preserve">2022_17_London_Yes</t>
  </si>
  <si>
    <t xml:space="preserve">2022_17_Not London_No</t>
  </si>
  <si>
    <t xml:space="preserve">2022_17_Not London_No answer</t>
  </si>
  <si>
    <t xml:space="preserve">2022_17_Not London_Yes</t>
  </si>
  <si>
    <t xml:space="preserve">2022_18_London_No</t>
  </si>
  <si>
    <t xml:space="preserve">2022_18_London_No answer</t>
  </si>
  <si>
    <t xml:space="preserve">2022_18_London_Yes</t>
  </si>
  <si>
    <t xml:space="preserve">2022_18_Not London_NA</t>
  </si>
  <si>
    <t xml:space="preserve">2022_18_Not London_No</t>
  </si>
  <si>
    <t xml:space="preserve">2022_18_Not London_No answer</t>
  </si>
  <si>
    <t xml:space="preserve">2022_18_Not London_Yes</t>
  </si>
  <si>
    <t xml:space="preserve">2022_20_London_No</t>
  </si>
  <si>
    <t xml:space="preserve">2022_20_London_Yes</t>
  </si>
  <si>
    <t xml:space="preserve">2022_20_Not London_No</t>
  </si>
  <si>
    <t xml:space="preserve">2022_20_Not London_No answer</t>
  </si>
  <si>
    <t xml:space="preserve">2022_20_Not London_Yes</t>
  </si>
  <si>
    <t xml:space="preserve">2022_21_London_No</t>
  </si>
  <si>
    <t xml:space="preserve">2022_21_London_Yes</t>
  </si>
  <si>
    <t xml:space="preserve">2022_21_Not London_No</t>
  </si>
  <si>
    <t xml:space="preserve">2022_21_Not London_No answer</t>
  </si>
  <si>
    <t xml:space="preserve">2022_21_Not London_Yes</t>
  </si>
  <si>
    <t xml:space="preserve">occ_job</t>
  </si>
  <si>
    <t xml:space="preserve">2015_-8_Not London_No answer</t>
  </si>
  <si>
    <t xml:space="preserve">2015_1_London_No answer</t>
  </si>
  <si>
    <t xml:space="preserve">2015_1_Not London_No answer</t>
  </si>
  <si>
    <t xml:space="preserve">2015_2_London_NA</t>
  </si>
  <si>
    <t xml:space="preserve">2015_2_London_No answer</t>
  </si>
  <si>
    <t xml:space="preserve">2015_2_Not London_No answer</t>
  </si>
  <si>
    <t xml:space="preserve">2015_3_London_No answer</t>
  </si>
  <si>
    <t xml:space="preserve">2015_4_London_No answer</t>
  </si>
  <si>
    <t xml:space="preserve">2015_4_Not London_NA</t>
  </si>
  <si>
    <t xml:space="preserve">2015_4_Not London_No answer</t>
  </si>
  <si>
    <t xml:space="preserve">2015_5_London_No answer</t>
  </si>
  <si>
    <t xml:space="preserve">2015_8_Not London_No answer</t>
  </si>
  <si>
    <t xml:space="preserve">2015_9_Not London_NA</t>
  </si>
  <si>
    <t xml:space="preserve">2016_-8_London_No answer</t>
  </si>
  <si>
    <t xml:space="preserve">2016_1_London_Yes</t>
  </si>
  <si>
    <t xml:space="preserve">2016_2_London_No answer</t>
  </si>
  <si>
    <t xml:space="preserve">2016_4_London_No answer</t>
  </si>
  <si>
    <t xml:space="preserve">2016_4_Not London_No answer</t>
  </si>
  <si>
    <t xml:space="preserve">2016_5_London_No answer</t>
  </si>
  <si>
    <t xml:space="preserve">2016_5_London_Yes</t>
  </si>
  <si>
    <t xml:space="preserve">2016_5_Not London_No answer</t>
  </si>
  <si>
    <t xml:space="preserve">2017_-8_London_No</t>
  </si>
  <si>
    <t xml:space="preserve">2017_1_London_Yes</t>
  </si>
  <si>
    <t xml:space="preserve">2017_1_Not London_No answer</t>
  </si>
  <si>
    <t xml:space="preserve">2017_2_London_No answer</t>
  </si>
  <si>
    <t xml:space="preserve">2017_2_Not London_NA</t>
  </si>
  <si>
    <t xml:space="preserve">2017_2_Not London_No answer</t>
  </si>
  <si>
    <t xml:space="preserve">2017_3_Not London_No answer</t>
  </si>
  <si>
    <t xml:space="preserve">2017_5_Not London_NA</t>
  </si>
  <si>
    <t xml:space="preserve">2017_5_Not London_No answer</t>
  </si>
  <si>
    <t xml:space="preserve">2018_-8_Not London_No answer</t>
  </si>
  <si>
    <t xml:space="preserve">2018_1_London_No answer</t>
  </si>
  <si>
    <t xml:space="preserve">2018_1_Not London_NA</t>
  </si>
  <si>
    <t xml:space="preserve">2018_2_London_No answer</t>
  </si>
  <si>
    <t xml:space="preserve">2018_2_Not London_NA</t>
  </si>
  <si>
    <t xml:space="preserve">2018_2_Not London_No answer</t>
  </si>
  <si>
    <t xml:space="preserve">2018_5_London_No answer</t>
  </si>
  <si>
    <t xml:space="preserve">2018_5_Not London_No answer</t>
  </si>
  <si>
    <t xml:space="preserve">2018_6_Not London_No answer</t>
  </si>
  <si>
    <t xml:space="preserve">2018_7_Not London_NA</t>
  </si>
  <si>
    <t xml:space="preserve">2018_8_Not London_NA</t>
  </si>
  <si>
    <t xml:space="preserve">2018_9_Not London_No answer</t>
  </si>
  <si>
    <t xml:space="preserve">2019_-8_Not London_No answer</t>
  </si>
  <si>
    <t xml:space="preserve">2019_1_London_No answer</t>
  </si>
  <si>
    <t xml:space="preserve">2019_2_London_NA</t>
  </si>
  <si>
    <t xml:space="preserve">2019_2_London_No answer</t>
  </si>
  <si>
    <t xml:space="preserve">2019_2_Not London_NA</t>
  </si>
  <si>
    <t xml:space="preserve">2019_3_London_NA</t>
  </si>
  <si>
    <t xml:space="preserve">2019_3_London_No answer</t>
  </si>
  <si>
    <t xml:space="preserve">2019_4_London_No answer</t>
  </si>
  <si>
    <t xml:space="preserve">2019_4_Not London_NA</t>
  </si>
  <si>
    <t xml:space="preserve">2019_4_Not London_No answer</t>
  </si>
  <si>
    <t xml:space="preserve">2019_5_Not London_NA</t>
  </si>
  <si>
    <t xml:space="preserve">2019_6_Not London_NA</t>
  </si>
  <si>
    <t xml:space="preserve">2020_1_London_NA</t>
  </si>
  <si>
    <t xml:space="preserve">2020_1_London_Yes</t>
  </si>
  <si>
    <t xml:space="preserve">2020_1_Not London_No answer</t>
  </si>
  <si>
    <t xml:space="preserve">2020_2_Not London_NA</t>
  </si>
  <si>
    <t xml:space="preserve">2020_2_Not London_No answer</t>
  </si>
  <si>
    <t xml:space="preserve">2020_5_Not London_No answer</t>
  </si>
  <si>
    <t xml:space="preserve">2020_6_Not London_NA</t>
  </si>
  <si>
    <t xml:space="preserve">2020_6_Not London_No answer</t>
  </si>
  <si>
    <t xml:space="preserve">2020_8_Not London_No answer</t>
  </si>
  <si>
    <t xml:space="preserve">2020_9_London_No answer</t>
  </si>
  <si>
    <t xml:space="preserve">2020_9_Not London_No answer</t>
  </si>
  <si>
    <t xml:space="preserve">2021_-8_London_Yes</t>
  </si>
  <si>
    <t xml:space="preserve">2021_1_London_No answer</t>
  </si>
  <si>
    <t xml:space="preserve">2021_1_Not London_No answer</t>
  </si>
  <si>
    <t xml:space="preserve">2021_2_London_No answer</t>
  </si>
  <si>
    <t xml:space="preserve">2021_2_Not London_No answer</t>
  </si>
  <si>
    <t xml:space="preserve">2021_3_Not London_NA</t>
  </si>
  <si>
    <t xml:space="preserve">2021_4_London_Yes</t>
  </si>
  <si>
    <t xml:space="preserve">2021_4_Not London_NA</t>
  </si>
  <si>
    <t xml:space="preserve">2021_4_Not London_No answer</t>
  </si>
  <si>
    <t xml:space="preserve">2021_5_Not London_No answer</t>
  </si>
  <si>
    <t xml:space="preserve">2021_6_Not London_No answer</t>
  </si>
  <si>
    <t xml:space="preserve">2021_9_London_No answer</t>
  </si>
  <si>
    <t xml:space="preserve">2022_1_London_No answer</t>
  </si>
  <si>
    <t xml:space="preserve">2022_2_London_No answer</t>
  </si>
  <si>
    <t xml:space="preserve">2022_2_Not London_No answer</t>
  </si>
  <si>
    <t xml:space="preserve">2022_3_London_No answer</t>
  </si>
  <si>
    <t xml:space="preserve">2022_4_London_No answer</t>
  </si>
  <si>
    <t xml:space="preserve">2022_4_London_Yes</t>
  </si>
  <si>
    <t xml:space="preserve">2022_4_Not London_No answer</t>
  </si>
  <si>
    <t xml:space="preserve">2022_5_London_Yes</t>
  </si>
  <si>
    <t xml:space="preserve">2022_5_Not London_No answer</t>
  </si>
  <si>
    <t xml:space="preserve">uprate_weight_ldn</t>
  </si>
  <si>
    <t xml:space="preserve">quarter_response</t>
  </si>
  <si>
    <t xml:space="preserve">ILODEFR</t>
  </si>
  <si>
    <t xml:space="preserve">nte_worker_detail</t>
  </si>
  <si>
    <t xml:space="preserve">2015_-8_London_Both</t>
  </si>
  <si>
    <t xml:space="preserve">Both</t>
  </si>
  <si>
    <t xml:space="preserve">2015_-8_Not London_Both</t>
  </si>
  <si>
    <t xml:space="preserve">2015_-8_Not London_Evening</t>
  </si>
  <si>
    <t xml:space="preserve">Evening</t>
  </si>
  <si>
    <t xml:space="preserve">2015_1_London_Evening</t>
  </si>
  <si>
    <t xml:space="preserve">2015_1_London_Night</t>
  </si>
  <si>
    <t xml:space="preserve">Night</t>
  </si>
  <si>
    <t xml:space="preserve">2015_1_Not London_Both</t>
  </si>
  <si>
    <t xml:space="preserve">2015_1_Not London_Evening</t>
  </si>
  <si>
    <t xml:space="preserve">2015_1_Not London_Night</t>
  </si>
  <si>
    <t xml:space="preserve">2015_2_London_Both</t>
  </si>
  <si>
    <t xml:space="preserve">2015_2_London_Evening</t>
  </si>
  <si>
    <t xml:space="preserve">2015_2_Not London_Both</t>
  </si>
  <si>
    <t xml:space="preserve">2015_2_Not London_Evening</t>
  </si>
  <si>
    <t xml:space="preserve">2015_2_Not London_Night</t>
  </si>
  <si>
    <t xml:space="preserve">2015_3_London_Both</t>
  </si>
  <si>
    <t xml:space="preserve">2015_3_London_Evening</t>
  </si>
  <si>
    <t xml:space="preserve">2015_3_London_Night</t>
  </si>
  <si>
    <t xml:space="preserve">2015_3_Not London_Both</t>
  </si>
  <si>
    <t xml:space="preserve">2015_3_Not London_Evening</t>
  </si>
  <si>
    <t xml:space="preserve">2015_3_Not London_Night</t>
  </si>
  <si>
    <t xml:space="preserve">2015_4_London_Evening</t>
  </si>
  <si>
    <t xml:space="preserve">2015_4_Not London_Both</t>
  </si>
  <si>
    <t xml:space="preserve">2015_4_Not London_Evening</t>
  </si>
  <si>
    <t xml:space="preserve">2015_5_London_Both</t>
  </si>
  <si>
    <t xml:space="preserve">2015_5_Not London_Both</t>
  </si>
  <si>
    <t xml:space="preserve">2015_5_Not London_Evening</t>
  </si>
  <si>
    <t xml:space="preserve">2015_5_Not London_Night</t>
  </si>
  <si>
    <t xml:space="preserve">2015_6_London_Both</t>
  </si>
  <si>
    <t xml:space="preserve">2015_6_London_Evening</t>
  </si>
  <si>
    <t xml:space="preserve">2015_6_London_Night</t>
  </si>
  <si>
    <t xml:space="preserve">2015_6_Not London_Both</t>
  </si>
  <si>
    <t xml:space="preserve">2015_6_Not London_Evening</t>
  </si>
  <si>
    <t xml:space="preserve">2015_6_Not London_Night</t>
  </si>
  <si>
    <t xml:space="preserve">2015_7_London_Both</t>
  </si>
  <si>
    <t xml:space="preserve">2015_7_London_Evening</t>
  </si>
  <si>
    <t xml:space="preserve">2015_7_London_Night</t>
  </si>
  <si>
    <t xml:space="preserve">2015_7_Not London_Both</t>
  </si>
  <si>
    <t xml:space="preserve">2015_7_Not London_Evening</t>
  </si>
  <si>
    <t xml:space="preserve">2015_7_Not London_Night</t>
  </si>
  <si>
    <t xml:space="preserve">2015_8_London_Both</t>
  </si>
  <si>
    <t xml:space="preserve">2015_8_London_Evening</t>
  </si>
  <si>
    <t xml:space="preserve">2015_8_London_Night</t>
  </si>
  <si>
    <t xml:space="preserve">2015_8_Not London_Both</t>
  </si>
  <si>
    <t xml:space="preserve">2015_8_Not London_Evening</t>
  </si>
  <si>
    <t xml:space="preserve">2015_8_Not London_Night</t>
  </si>
  <si>
    <t xml:space="preserve">2015_9_London_Both</t>
  </si>
  <si>
    <t xml:space="preserve">2015_9_London_Evening</t>
  </si>
  <si>
    <t xml:space="preserve">2015_9_London_Night</t>
  </si>
  <si>
    <t xml:space="preserve">2015_9_Not London_Both</t>
  </si>
  <si>
    <t xml:space="preserve">2015_9_Not London_Evening</t>
  </si>
  <si>
    <t xml:space="preserve">2015_9_Not London_Night</t>
  </si>
  <si>
    <t xml:space="preserve">2015_10_London_Both</t>
  </si>
  <si>
    <t xml:space="preserve">2015_10_London_Evening</t>
  </si>
  <si>
    <t xml:space="preserve">2015_10_London_Night</t>
  </si>
  <si>
    <t xml:space="preserve">2015_10_Not London_Both</t>
  </si>
  <si>
    <t xml:space="preserve">2015_10_Not London_Evening</t>
  </si>
  <si>
    <t xml:space="preserve">2015_10_Not London_Night</t>
  </si>
  <si>
    <t xml:space="preserve">2015_11_London_Both</t>
  </si>
  <si>
    <t xml:space="preserve">2015_11_London_Evening</t>
  </si>
  <si>
    <t xml:space="preserve">2015_11_London_Night</t>
  </si>
  <si>
    <t xml:space="preserve">2015_11_Not London_Both</t>
  </si>
  <si>
    <t xml:space="preserve">2015_11_Not London_Evening</t>
  </si>
  <si>
    <t xml:space="preserve">2015_11_Not London_Night</t>
  </si>
  <si>
    <t xml:space="preserve">2015_12_London_Both</t>
  </si>
  <si>
    <t xml:space="preserve">2015_12_London_Evening</t>
  </si>
  <si>
    <t xml:space="preserve">2015_12_Not London_Both</t>
  </si>
  <si>
    <t xml:space="preserve">2015_12_Not London_Evening</t>
  </si>
  <si>
    <t xml:space="preserve">2015_12_Not London_Night</t>
  </si>
  <si>
    <t xml:space="preserve">2015_13_London_Both</t>
  </si>
  <si>
    <t xml:space="preserve">2015_13_London_Evening</t>
  </si>
  <si>
    <t xml:space="preserve">2015_13_London_Night</t>
  </si>
  <si>
    <t xml:space="preserve">2015_13_Not London_Both</t>
  </si>
  <si>
    <t xml:space="preserve">2015_13_Not London_Evening</t>
  </si>
  <si>
    <t xml:space="preserve">2015_13_Not London_Night</t>
  </si>
  <si>
    <t xml:space="preserve">2015_14_London_Both</t>
  </si>
  <si>
    <t xml:space="preserve">2015_14_London_Evening</t>
  </si>
  <si>
    <t xml:space="preserve">2015_14_London_Night</t>
  </si>
  <si>
    <t xml:space="preserve">2015_14_Not London_Both</t>
  </si>
  <si>
    <t xml:space="preserve">2015_14_Not London_Evening</t>
  </si>
  <si>
    <t xml:space="preserve">2015_14_Not London_Night</t>
  </si>
  <si>
    <t xml:space="preserve">2015_15_London_Both</t>
  </si>
  <si>
    <t xml:space="preserve">2015_15_London_Evening</t>
  </si>
  <si>
    <t xml:space="preserve">2015_15_London_Night</t>
  </si>
  <si>
    <t xml:space="preserve">2015_15_Not London_Both</t>
  </si>
  <si>
    <t xml:space="preserve">2015_15_Not London_Evening</t>
  </si>
  <si>
    <t xml:space="preserve">2015_15_Not London_Night</t>
  </si>
  <si>
    <t xml:space="preserve">2015_16_London_Both</t>
  </si>
  <si>
    <t xml:space="preserve">2015_16_London_Evening</t>
  </si>
  <si>
    <t xml:space="preserve">2015_16_London_Night</t>
  </si>
  <si>
    <t xml:space="preserve">2015_16_Not London_Both</t>
  </si>
  <si>
    <t xml:space="preserve">2015_16_Not London_Evening</t>
  </si>
  <si>
    <t xml:space="preserve">2015_16_Not London_Night</t>
  </si>
  <si>
    <t xml:space="preserve">2015_17_London_Both</t>
  </si>
  <si>
    <t xml:space="preserve">2015_17_London_Evening</t>
  </si>
  <si>
    <t xml:space="preserve">2015_17_London_Night</t>
  </si>
  <si>
    <t xml:space="preserve">2015_17_Not London_Both</t>
  </si>
  <si>
    <t xml:space="preserve">2015_17_Not London_Evening</t>
  </si>
  <si>
    <t xml:space="preserve">2015_17_Not London_Night</t>
  </si>
  <si>
    <t xml:space="preserve">2015_18_London_Both</t>
  </si>
  <si>
    <t xml:space="preserve">2015_18_London_Evening</t>
  </si>
  <si>
    <t xml:space="preserve">2015_18_Not London_Both</t>
  </si>
  <si>
    <t xml:space="preserve">2015_18_Not London_Evening</t>
  </si>
  <si>
    <t xml:space="preserve">2015_18_Not London_Night</t>
  </si>
  <si>
    <t xml:space="preserve">2015_20_London_Both</t>
  </si>
  <si>
    <t xml:space="preserve">2015_20_London_Evening</t>
  </si>
  <si>
    <t xml:space="preserve">2015_20_Not London_Both</t>
  </si>
  <si>
    <t xml:space="preserve">2015_20_Not London_Evening</t>
  </si>
  <si>
    <t xml:space="preserve">2015_21_London_Evening</t>
  </si>
  <si>
    <t xml:space="preserve">2015_21_Not London_Both</t>
  </si>
  <si>
    <t xml:space="preserve">2015_21_Not London_Evening</t>
  </si>
  <si>
    <t xml:space="preserve">2016_-8_London_Evening</t>
  </si>
  <si>
    <t xml:space="preserve">2016_-8_Not London_Both</t>
  </si>
  <si>
    <t xml:space="preserve">2016_-8_Not London_Evening</t>
  </si>
  <si>
    <t xml:space="preserve">2016_-8_Not London_Night</t>
  </si>
  <si>
    <t xml:space="preserve">2016_1_Not London_Both</t>
  </si>
  <si>
    <t xml:space="preserve">2016_1_Not London_Evening</t>
  </si>
  <si>
    <t xml:space="preserve">2016_1_Not London_Night</t>
  </si>
  <si>
    <t xml:space="preserve">2016_2_London_Both</t>
  </si>
  <si>
    <t xml:space="preserve">2016_2_London_Evening</t>
  </si>
  <si>
    <t xml:space="preserve">2016_2_Not London_Both</t>
  </si>
  <si>
    <t xml:space="preserve">2016_2_Not London_Evening</t>
  </si>
  <si>
    <t xml:space="preserve">2016_2_Not London_Night</t>
  </si>
  <si>
    <t xml:space="preserve">2016_3_London_Both</t>
  </si>
  <si>
    <t xml:space="preserve">2016_3_London_Evening</t>
  </si>
  <si>
    <t xml:space="preserve">2016_3_London_Night</t>
  </si>
  <si>
    <t xml:space="preserve">2016_3_Not London_Both</t>
  </si>
  <si>
    <t xml:space="preserve">2016_3_Not London_Evening</t>
  </si>
  <si>
    <t xml:space="preserve">2016_3_Not London_Night</t>
  </si>
  <si>
    <t xml:space="preserve">2016_4_London_Both</t>
  </si>
  <si>
    <t xml:space="preserve">2016_4_London_Evening</t>
  </si>
  <si>
    <t xml:space="preserve">2016_4_Not London_Both</t>
  </si>
  <si>
    <t xml:space="preserve">2016_4_Not London_Evening</t>
  </si>
  <si>
    <t xml:space="preserve">2016_4_Not London_Night</t>
  </si>
  <si>
    <t xml:space="preserve">2016_5_Not London_Both</t>
  </si>
  <si>
    <t xml:space="preserve">2016_5_Not London_Evening</t>
  </si>
  <si>
    <t xml:space="preserve">2016_5_Not London_Night</t>
  </si>
  <si>
    <t xml:space="preserve">2016_6_London_Both</t>
  </si>
  <si>
    <t xml:space="preserve">2016_6_London_Evening</t>
  </si>
  <si>
    <t xml:space="preserve">2016_6_London_Night</t>
  </si>
  <si>
    <t xml:space="preserve">2016_6_Not London_Both</t>
  </si>
  <si>
    <t xml:space="preserve">2016_6_Not London_Evening</t>
  </si>
  <si>
    <t xml:space="preserve">2016_6_Not London_Night</t>
  </si>
  <si>
    <t xml:space="preserve">2016_7_London_Both</t>
  </si>
  <si>
    <t xml:space="preserve">2016_7_London_Evening</t>
  </si>
  <si>
    <t xml:space="preserve">2016_7_London_Night</t>
  </si>
  <si>
    <t xml:space="preserve">2016_7_Not London_Both</t>
  </si>
  <si>
    <t xml:space="preserve">2016_7_Not London_Evening</t>
  </si>
  <si>
    <t xml:space="preserve">2016_7_Not London_Night</t>
  </si>
  <si>
    <t xml:space="preserve">2016_8_London_Both</t>
  </si>
  <si>
    <t xml:space="preserve">2016_8_London_Evening</t>
  </si>
  <si>
    <t xml:space="preserve">2016_8_London_Night</t>
  </si>
  <si>
    <t xml:space="preserve">2016_8_Not London_Both</t>
  </si>
  <si>
    <t xml:space="preserve">2016_8_Not London_Evening</t>
  </si>
  <si>
    <t xml:space="preserve">2016_8_Not London_Night</t>
  </si>
  <si>
    <t xml:space="preserve">2016_9_London_Both</t>
  </si>
  <si>
    <t xml:space="preserve">2016_9_London_Evening</t>
  </si>
  <si>
    <t xml:space="preserve">2016_9_London_Night</t>
  </si>
  <si>
    <t xml:space="preserve">2016_9_Not London_Both</t>
  </si>
  <si>
    <t xml:space="preserve">2016_9_Not London_Evening</t>
  </si>
  <si>
    <t xml:space="preserve">2016_9_Not London_Night</t>
  </si>
  <si>
    <t xml:space="preserve">2016_10_London_Both</t>
  </si>
  <si>
    <t xml:space="preserve">2016_10_London_Evening</t>
  </si>
  <si>
    <t xml:space="preserve">2016_10_London_Night</t>
  </si>
  <si>
    <t xml:space="preserve">2016_10_Not London_Both</t>
  </si>
  <si>
    <t xml:space="preserve">2016_10_Not London_Evening</t>
  </si>
  <si>
    <t xml:space="preserve">2016_10_Not London_Night</t>
  </si>
  <si>
    <t xml:space="preserve">2016_11_London_Both</t>
  </si>
  <si>
    <t xml:space="preserve">2016_11_London_Evening</t>
  </si>
  <si>
    <t xml:space="preserve">2016_11_Not London_Both</t>
  </si>
  <si>
    <t xml:space="preserve">2016_11_Not London_Evening</t>
  </si>
  <si>
    <t xml:space="preserve">2016_11_Not London_Night</t>
  </si>
  <si>
    <t xml:space="preserve">2016_12_London_Evening</t>
  </si>
  <si>
    <t xml:space="preserve">2016_12_Not London_Both</t>
  </si>
  <si>
    <t xml:space="preserve">2016_12_Not London_Evening</t>
  </si>
  <si>
    <t xml:space="preserve">2016_13_London_Both</t>
  </si>
  <si>
    <t xml:space="preserve">2016_13_London_Evening</t>
  </si>
  <si>
    <t xml:space="preserve">2016_13_London_Night</t>
  </si>
  <si>
    <t xml:space="preserve">2016_13_Not London_Both</t>
  </si>
  <si>
    <t xml:space="preserve">2016_13_Not London_Evening</t>
  </si>
  <si>
    <t xml:space="preserve">2016_13_Not London_Night</t>
  </si>
  <si>
    <t xml:space="preserve">2016_14_London_Both</t>
  </si>
  <si>
    <t xml:space="preserve">2016_14_London_Evening</t>
  </si>
  <si>
    <t xml:space="preserve">2016_14_London_Night</t>
  </si>
  <si>
    <t xml:space="preserve">2016_14_Not London_Both</t>
  </si>
  <si>
    <t xml:space="preserve">2016_14_Not London_Evening</t>
  </si>
  <si>
    <t xml:space="preserve">2016_14_Not London_Night</t>
  </si>
  <si>
    <t xml:space="preserve">2016_15_London_Both</t>
  </si>
  <si>
    <t xml:space="preserve">2016_15_London_Evening</t>
  </si>
  <si>
    <t xml:space="preserve">2016_15_London_Night</t>
  </si>
  <si>
    <t xml:space="preserve">2016_15_Not London_Both</t>
  </si>
  <si>
    <t xml:space="preserve">2016_15_Not London_Evening</t>
  </si>
  <si>
    <t xml:space="preserve">2016_15_Not London_Night</t>
  </si>
  <si>
    <t xml:space="preserve">2016_16_London_Both</t>
  </si>
  <si>
    <t xml:space="preserve">2016_16_London_Evening</t>
  </si>
  <si>
    <t xml:space="preserve">2016_16_London_Night</t>
  </si>
  <si>
    <t xml:space="preserve">2016_16_Not London_Both</t>
  </si>
  <si>
    <t xml:space="preserve">2016_16_Not London_Evening</t>
  </si>
  <si>
    <t xml:space="preserve">2016_16_Not London_Night</t>
  </si>
  <si>
    <t xml:space="preserve">2016_17_London_Both</t>
  </si>
  <si>
    <t xml:space="preserve">2016_17_London_Evening</t>
  </si>
  <si>
    <t xml:space="preserve">2016_17_London_Night</t>
  </si>
  <si>
    <t xml:space="preserve">2016_17_Not London_Both</t>
  </si>
  <si>
    <t xml:space="preserve">2016_17_Not London_Evening</t>
  </si>
  <si>
    <t xml:space="preserve">2016_17_Not London_Night</t>
  </si>
  <si>
    <t xml:space="preserve">2016_18_London_Both</t>
  </si>
  <si>
    <t xml:space="preserve">2016_18_London_Evening</t>
  </si>
  <si>
    <t xml:space="preserve">2016_18_London_Night</t>
  </si>
  <si>
    <t xml:space="preserve">2016_18_Not London_Both</t>
  </si>
  <si>
    <t xml:space="preserve">2016_18_Not London_Evening</t>
  </si>
  <si>
    <t xml:space="preserve">2016_18_Not London_Night</t>
  </si>
  <si>
    <t xml:space="preserve">2016_20_London_Both</t>
  </si>
  <si>
    <t xml:space="preserve">2016_20_London_Evening</t>
  </si>
  <si>
    <t xml:space="preserve">2016_20_Not London_Both</t>
  </si>
  <si>
    <t xml:space="preserve">2016_20_Not London_Evening</t>
  </si>
  <si>
    <t xml:space="preserve">2016_21_London_Both</t>
  </si>
  <si>
    <t xml:space="preserve">2016_21_London_Evening</t>
  </si>
  <si>
    <t xml:space="preserve">2016_21_Not London_Both</t>
  </si>
  <si>
    <t xml:space="preserve">2016_21_Not London_Evening</t>
  </si>
  <si>
    <t xml:space="preserve">2017_-8_London_Evening</t>
  </si>
  <si>
    <t xml:space="preserve">2017_-8_Not London_Both</t>
  </si>
  <si>
    <t xml:space="preserve">2017_-8_Not London_Evening</t>
  </si>
  <si>
    <t xml:space="preserve">2017_-8_Not London_Night</t>
  </si>
  <si>
    <t xml:space="preserve">2017_1_Not London_Both</t>
  </si>
  <si>
    <t xml:space="preserve">2017_1_Not London_Evening</t>
  </si>
  <si>
    <t xml:space="preserve">2017_1_Not London_Night</t>
  </si>
  <si>
    <t xml:space="preserve">2017_2_London_Evening</t>
  </si>
  <si>
    <t xml:space="preserve">2017_2_Not London_Both</t>
  </si>
  <si>
    <t xml:space="preserve">2017_2_Not London_Evening</t>
  </si>
  <si>
    <t xml:space="preserve">2017_2_Not London_Night</t>
  </si>
  <si>
    <t xml:space="preserve">2017_3_London_Both</t>
  </si>
  <si>
    <t xml:space="preserve">2017_3_London_Evening</t>
  </si>
  <si>
    <t xml:space="preserve">2017_3_London_Night</t>
  </si>
  <si>
    <t xml:space="preserve">2017_3_Not London_Both</t>
  </si>
  <si>
    <t xml:space="preserve">2017_3_Not London_Evening</t>
  </si>
  <si>
    <t xml:space="preserve">2017_3_Not London_Night</t>
  </si>
  <si>
    <t xml:space="preserve">2017_4_London_Both</t>
  </si>
  <si>
    <t xml:space="preserve">2017_4_London_Evening</t>
  </si>
  <si>
    <t xml:space="preserve">2017_4_Not London_Both</t>
  </si>
  <si>
    <t xml:space="preserve">2017_4_Not London_Evening</t>
  </si>
  <si>
    <t xml:space="preserve">2017_4_Not London_Night</t>
  </si>
  <si>
    <t xml:space="preserve">2017_5_London_Evening</t>
  </si>
  <si>
    <t xml:space="preserve">2017_5_Not London_Both</t>
  </si>
  <si>
    <t xml:space="preserve">2017_5_Not London_Evening</t>
  </si>
  <si>
    <t xml:space="preserve">2017_5_Not London_Night</t>
  </si>
  <si>
    <t xml:space="preserve">2017_6_London_Both</t>
  </si>
  <si>
    <t xml:space="preserve">2017_6_London_Evening</t>
  </si>
  <si>
    <t xml:space="preserve">2017_6_London_Night</t>
  </si>
  <si>
    <t xml:space="preserve">2017_6_Not London_Both</t>
  </si>
  <si>
    <t xml:space="preserve">2017_6_Not London_Evening</t>
  </si>
  <si>
    <t xml:space="preserve">2017_6_Not London_Night</t>
  </si>
  <si>
    <t xml:space="preserve">2017_7_London_Both</t>
  </si>
  <si>
    <t xml:space="preserve">2017_7_London_Evening</t>
  </si>
  <si>
    <t xml:space="preserve">2017_7_London_Night</t>
  </si>
  <si>
    <t xml:space="preserve">2017_7_Not London_Both</t>
  </si>
  <si>
    <t xml:space="preserve">2017_7_Not London_Evening</t>
  </si>
  <si>
    <t xml:space="preserve">2017_7_Not London_Night</t>
  </si>
  <si>
    <t xml:space="preserve">2017_8_London_Both</t>
  </si>
  <si>
    <t xml:space="preserve">2017_8_London_Evening</t>
  </si>
  <si>
    <t xml:space="preserve">2017_8_London_Night</t>
  </si>
  <si>
    <t xml:space="preserve">2017_8_Not London_Both</t>
  </si>
  <si>
    <t xml:space="preserve">2017_8_Not London_Evening</t>
  </si>
  <si>
    <t xml:space="preserve">2017_8_Not London_Night</t>
  </si>
  <si>
    <t xml:space="preserve">2017_9_London_Both</t>
  </si>
  <si>
    <t xml:space="preserve">2017_9_London_Evening</t>
  </si>
  <si>
    <t xml:space="preserve">2017_9_London_Night</t>
  </si>
  <si>
    <t xml:space="preserve">2017_9_Not London_Both</t>
  </si>
  <si>
    <t xml:space="preserve">2017_9_Not London_Evening</t>
  </si>
  <si>
    <t xml:space="preserve">2017_9_Not London_Night</t>
  </si>
  <si>
    <t xml:space="preserve">2017_10_London_Both</t>
  </si>
  <si>
    <t xml:space="preserve">2017_10_London_Evening</t>
  </si>
  <si>
    <t xml:space="preserve">2017_10_London_Night</t>
  </si>
  <si>
    <t xml:space="preserve">2017_10_Not London_Both</t>
  </si>
  <si>
    <t xml:space="preserve">2017_10_Not London_Evening</t>
  </si>
  <si>
    <t xml:space="preserve">2017_10_Not London_Night</t>
  </si>
  <si>
    <t xml:space="preserve">2017_11_London_Both</t>
  </si>
  <si>
    <t xml:space="preserve">2017_11_London_Evening</t>
  </si>
  <si>
    <t xml:space="preserve">2017_11_London_Night</t>
  </si>
  <si>
    <t xml:space="preserve">2017_11_Not London_Both</t>
  </si>
  <si>
    <t xml:space="preserve">2017_11_Not London_Evening</t>
  </si>
  <si>
    <t xml:space="preserve">2017_11_Not London_Night</t>
  </si>
  <si>
    <t xml:space="preserve">2017_12_London_Both</t>
  </si>
  <si>
    <t xml:space="preserve">2017_12_London_Evening</t>
  </si>
  <si>
    <t xml:space="preserve">2017_12_Not London_Both</t>
  </si>
  <si>
    <t xml:space="preserve">2017_12_Not London_Evening</t>
  </si>
  <si>
    <t xml:space="preserve">2017_12_Not London_Night</t>
  </si>
  <si>
    <t xml:space="preserve">2017_13_London_Both</t>
  </si>
  <si>
    <t xml:space="preserve">2017_13_London_Evening</t>
  </si>
  <si>
    <t xml:space="preserve">2017_13_London_Night</t>
  </si>
  <si>
    <t xml:space="preserve">2017_13_Not London_Both</t>
  </si>
  <si>
    <t xml:space="preserve">2017_13_Not London_Evening</t>
  </si>
  <si>
    <t xml:space="preserve">2017_13_Not London_Night</t>
  </si>
  <si>
    <t xml:space="preserve">2017_14_London_Both</t>
  </si>
  <si>
    <t xml:space="preserve">2017_14_London_Evening</t>
  </si>
  <si>
    <t xml:space="preserve">2017_14_London_Night</t>
  </si>
  <si>
    <t xml:space="preserve">2017_14_Not London_Both</t>
  </si>
  <si>
    <t xml:space="preserve">2017_14_Not London_Evening</t>
  </si>
  <si>
    <t xml:space="preserve">2017_14_Not London_Night</t>
  </si>
  <si>
    <t xml:space="preserve">2017_15_London_Both</t>
  </si>
  <si>
    <t xml:space="preserve">2017_15_London_Evening</t>
  </si>
  <si>
    <t xml:space="preserve">2017_15_London_Night</t>
  </si>
  <si>
    <t xml:space="preserve">2017_15_Not London_Both</t>
  </si>
  <si>
    <t xml:space="preserve">2017_15_Not London_Evening</t>
  </si>
  <si>
    <t xml:space="preserve">2017_15_Not London_Night</t>
  </si>
  <si>
    <t xml:space="preserve">2017_16_London_Both</t>
  </si>
  <si>
    <t xml:space="preserve">2017_16_London_Evening</t>
  </si>
  <si>
    <t xml:space="preserve">2017_16_Not London_Both</t>
  </si>
  <si>
    <t xml:space="preserve">2017_16_Not London_Evening</t>
  </si>
  <si>
    <t xml:space="preserve">2017_16_Not London_Night</t>
  </si>
  <si>
    <t xml:space="preserve">2017_17_London_Both</t>
  </si>
  <si>
    <t xml:space="preserve">2017_17_London_Evening</t>
  </si>
  <si>
    <t xml:space="preserve">2017_17_London_Night</t>
  </si>
  <si>
    <t xml:space="preserve">2017_17_Not London_Both</t>
  </si>
  <si>
    <t xml:space="preserve">2017_17_Not London_Evening</t>
  </si>
  <si>
    <t xml:space="preserve">2017_17_Not London_Night</t>
  </si>
  <si>
    <t xml:space="preserve">2017_18_London_Both</t>
  </si>
  <si>
    <t xml:space="preserve">2017_18_London_Evening</t>
  </si>
  <si>
    <t xml:space="preserve">2017_18_London_Night</t>
  </si>
  <si>
    <t xml:space="preserve">2017_18_Not London_Both</t>
  </si>
  <si>
    <t xml:space="preserve">2017_18_Not London_Evening</t>
  </si>
  <si>
    <t xml:space="preserve">2017_18_Not London_Night</t>
  </si>
  <si>
    <t xml:space="preserve">2017_20_London_Evening</t>
  </si>
  <si>
    <t xml:space="preserve">2017_20_Not London_Both</t>
  </si>
  <si>
    <t xml:space="preserve">2017_20_Not London_Evening</t>
  </si>
  <si>
    <t xml:space="preserve">2017_21_London_Both</t>
  </si>
  <si>
    <t xml:space="preserve">2017_21_London_Evening</t>
  </si>
  <si>
    <t xml:space="preserve">2017_21_Not London_Both</t>
  </si>
  <si>
    <t xml:space="preserve">2017_21_Not London_Evening</t>
  </si>
  <si>
    <t xml:space="preserve">2018_-8_Not London_Both</t>
  </si>
  <si>
    <t xml:space="preserve">2018_-8_Not London_Evening</t>
  </si>
  <si>
    <t xml:space="preserve">2018_-8_Not London_Night</t>
  </si>
  <si>
    <t xml:space="preserve">2018_1_London_Evening</t>
  </si>
  <si>
    <t xml:space="preserve">2018_1_Not London_Both</t>
  </si>
  <si>
    <t xml:space="preserve">2018_1_Not London_Evening</t>
  </si>
  <si>
    <t xml:space="preserve">2018_1_Not London_Night</t>
  </si>
  <si>
    <t xml:space="preserve">2018_2_London_Both</t>
  </si>
  <si>
    <t xml:space="preserve">2018_2_Not London_Both</t>
  </si>
  <si>
    <t xml:space="preserve">2018_2_Not London_Evening</t>
  </si>
  <si>
    <t xml:space="preserve">2018_2_Not London_Night</t>
  </si>
  <si>
    <t xml:space="preserve">2018_3_London_Both</t>
  </si>
  <si>
    <t xml:space="preserve">2018_3_London_Evening</t>
  </si>
  <si>
    <t xml:space="preserve">2018_3_London_Night</t>
  </si>
  <si>
    <t xml:space="preserve">2018_3_Not London_Both</t>
  </si>
  <si>
    <t xml:space="preserve">2018_3_Not London_Evening</t>
  </si>
  <si>
    <t xml:space="preserve">2018_3_Not London_Night</t>
  </si>
  <si>
    <t xml:space="preserve">2018_4_London_Evening</t>
  </si>
  <si>
    <t xml:space="preserve">2018_4_Not London_Both</t>
  </si>
  <si>
    <t xml:space="preserve">2018_4_Not London_Evening</t>
  </si>
  <si>
    <t xml:space="preserve">2018_4_Not London_Night</t>
  </si>
  <si>
    <t xml:space="preserve">2018_5_London_Both</t>
  </si>
  <si>
    <t xml:space="preserve">2018_5_London_Evening</t>
  </si>
  <si>
    <t xml:space="preserve">2018_5_London_Night</t>
  </si>
  <si>
    <t xml:space="preserve">2018_5_Not London_Both</t>
  </si>
  <si>
    <t xml:space="preserve">2018_5_Not London_Evening</t>
  </si>
  <si>
    <t xml:space="preserve">2018_5_Not London_Night</t>
  </si>
  <si>
    <t xml:space="preserve">2018_6_London_Both</t>
  </si>
  <si>
    <t xml:space="preserve">2018_6_London_Evening</t>
  </si>
  <si>
    <t xml:space="preserve">2018_6_London_Night</t>
  </si>
  <si>
    <t xml:space="preserve">2018_6_Not London_Both</t>
  </si>
  <si>
    <t xml:space="preserve">2018_6_Not London_Evening</t>
  </si>
  <si>
    <t xml:space="preserve">2018_6_Not London_Night</t>
  </si>
  <si>
    <t xml:space="preserve">2018_7_London_Both</t>
  </si>
  <si>
    <t xml:space="preserve">2018_7_London_Evening</t>
  </si>
  <si>
    <t xml:space="preserve">2018_7_London_Night</t>
  </si>
  <si>
    <t xml:space="preserve">2018_7_Not London_Both</t>
  </si>
  <si>
    <t xml:space="preserve">2018_7_Not London_Evening</t>
  </si>
  <si>
    <t xml:space="preserve">2018_7_Not London_Night</t>
  </si>
  <si>
    <t xml:space="preserve">2018_8_London_Both</t>
  </si>
  <si>
    <t xml:space="preserve">2018_8_London_Evening</t>
  </si>
  <si>
    <t xml:space="preserve">2018_8_London_Night</t>
  </si>
  <si>
    <t xml:space="preserve">2018_8_Not London_Both</t>
  </si>
  <si>
    <t xml:space="preserve">2018_8_Not London_Evening</t>
  </si>
  <si>
    <t xml:space="preserve">2018_8_Not London_Night</t>
  </si>
  <si>
    <t xml:space="preserve">2018_9_London_Both</t>
  </si>
  <si>
    <t xml:space="preserve">2018_9_London_Evening</t>
  </si>
  <si>
    <t xml:space="preserve">2018_9_London_Night</t>
  </si>
  <si>
    <t xml:space="preserve">2018_9_Not London_Both</t>
  </si>
  <si>
    <t xml:space="preserve">2018_9_Not London_Evening</t>
  </si>
  <si>
    <t xml:space="preserve">2018_9_Not London_Night</t>
  </si>
  <si>
    <t xml:space="preserve">2018_10_London_Both</t>
  </si>
  <si>
    <t xml:space="preserve">2018_10_London_Evening</t>
  </si>
  <si>
    <t xml:space="preserve">2018_10_London_Night</t>
  </si>
  <si>
    <t xml:space="preserve">2018_10_Not London_Both</t>
  </si>
  <si>
    <t xml:space="preserve">2018_10_Not London_Evening</t>
  </si>
  <si>
    <t xml:space="preserve">2018_10_Not London_Night</t>
  </si>
  <si>
    <t xml:space="preserve">2018_11_London_Both</t>
  </si>
  <si>
    <t xml:space="preserve">2018_11_London_Evening</t>
  </si>
  <si>
    <t xml:space="preserve">2018_11_London_Night</t>
  </si>
  <si>
    <t xml:space="preserve">2018_11_Not London_Both</t>
  </si>
  <si>
    <t xml:space="preserve">2018_11_Not London_Evening</t>
  </si>
  <si>
    <t xml:space="preserve">2018_11_Not London_Night</t>
  </si>
  <si>
    <t xml:space="preserve">2018_12_London_Evening</t>
  </si>
  <si>
    <t xml:space="preserve">2018_12_London_Night</t>
  </si>
  <si>
    <t xml:space="preserve">2018_12_Not London_Both</t>
  </si>
  <si>
    <t xml:space="preserve">2018_12_Not London_Evening</t>
  </si>
  <si>
    <t xml:space="preserve">2018_12_Not London_Night</t>
  </si>
  <si>
    <t xml:space="preserve">2018_13_London_Both</t>
  </si>
  <si>
    <t xml:space="preserve">2018_13_London_Evening</t>
  </si>
  <si>
    <t xml:space="preserve">2018_13_London_Night</t>
  </si>
  <si>
    <t xml:space="preserve">2018_13_Not London_Both</t>
  </si>
  <si>
    <t xml:space="preserve">2018_13_Not London_Evening</t>
  </si>
  <si>
    <t xml:space="preserve">2018_13_Not London_Night</t>
  </si>
  <si>
    <t xml:space="preserve">2018_14_London_Both</t>
  </si>
  <si>
    <t xml:space="preserve">2018_14_London_Evening</t>
  </si>
  <si>
    <t xml:space="preserve">2018_14_London_Night</t>
  </si>
  <si>
    <t xml:space="preserve">2018_14_Not London_Both</t>
  </si>
  <si>
    <t xml:space="preserve">2018_14_Not London_Evening</t>
  </si>
  <si>
    <t xml:space="preserve">2018_14_Not London_Night</t>
  </si>
  <si>
    <t xml:space="preserve">2018_15_London_Both</t>
  </si>
  <si>
    <t xml:space="preserve">2018_15_London_Evening</t>
  </si>
  <si>
    <t xml:space="preserve">2018_15_London_Night</t>
  </si>
  <si>
    <t xml:space="preserve">2018_15_Not London_Both</t>
  </si>
  <si>
    <t xml:space="preserve">2018_15_Not London_Evening</t>
  </si>
  <si>
    <t xml:space="preserve">2018_15_Not London_Night</t>
  </si>
  <si>
    <t xml:space="preserve">2018_16_London_Both</t>
  </si>
  <si>
    <t xml:space="preserve">2018_16_London_Evening</t>
  </si>
  <si>
    <t xml:space="preserve">2018_16_London_Night</t>
  </si>
  <si>
    <t xml:space="preserve">2018_16_Not London_Both</t>
  </si>
  <si>
    <t xml:space="preserve">2018_16_Not London_Evening</t>
  </si>
  <si>
    <t xml:space="preserve">2018_16_Not London_Night</t>
  </si>
  <si>
    <t xml:space="preserve">2018_17_London_Both</t>
  </si>
  <si>
    <t xml:space="preserve">2018_17_London_Evening</t>
  </si>
  <si>
    <t xml:space="preserve">2018_17_London_Night</t>
  </si>
  <si>
    <t xml:space="preserve">2018_17_Not London_Both</t>
  </si>
  <si>
    <t xml:space="preserve">2018_17_Not London_Evening</t>
  </si>
  <si>
    <t xml:space="preserve">2018_17_Not London_Night</t>
  </si>
  <si>
    <t xml:space="preserve">2018_18_London_Both</t>
  </si>
  <si>
    <t xml:space="preserve">2018_18_London_Evening</t>
  </si>
  <si>
    <t xml:space="preserve">2018_18_London_Night</t>
  </si>
  <si>
    <t xml:space="preserve">2018_18_Not London_Both</t>
  </si>
  <si>
    <t xml:space="preserve">2018_18_Not London_Evening</t>
  </si>
  <si>
    <t xml:space="preserve">2018_18_Not London_Night</t>
  </si>
  <si>
    <t xml:space="preserve">2018_20_London_Evening</t>
  </si>
  <si>
    <t xml:space="preserve">2018_20_Not London_Both</t>
  </si>
  <si>
    <t xml:space="preserve">2018_20_Not London_Evening</t>
  </si>
  <si>
    <t xml:space="preserve">2018_20_Not London_Night</t>
  </si>
  <si>
    <t xml:space="preserve">2018_21_London_Both</t>
  </si>
  <si>
    <t xml:space="preserve">2018_21_London_Evening</t>
  </si>
  <si>
    <t xml:space="preserve">2018_21_Not London_Both</t>
  </si>
  <si>
    <t xml:space="preserve">2018_21_Not London_Evening</t>
  </si>
  <si>
    <t xml:space="preserve">2019_-8_London_Evening</t>
  </si>
  <si>
    <t xml:space="preserve">2019_-8_Not London_Both</t>
  </si>
  <si>
    <t xml:space="preserve">2019_-8_Not London_Evening</t>
  </si>
  <si>
    <t xml:space="preserve">2019_-8_Not London_Night</t>
  </si>
  <si>
    <t xml:space="preserve">2019_1_London_Night</t>
  </si>
  <si>
    <t xml:space="preserve">2019_1_Not London_Both</t>
  </si>
  <si>
    <t xml:space="preserve">2019_1_Not London_Evening</t>
  </si>
  <si>
    <t xml:space="preserve">2019_1_Not London_Night</t>
  </si>
  <si>
    <t xml:space="preserve">2019_2_London_Both</t>
  </si>
  <si>
    <t xml:space="preserve">2019_2_Not London_Both</t>
  </si>
  <si>
    <t xml:space="preserve">2019_2_Not London_Evening</t>
  </si>
  <si>
    <t xml:space="preserve">2019_2_Not London_Night</t>
  </si>
  <si>
    <t xml:space="preserve">2019_3_London_Both</t>
  </si>
  <si>
    <t xml:space="preserve">2019_3_London_Evening</t>
  </si>
  <si>
    <t xml:space="preserve">2019_3_London_Night</t>
  </si>
  <si>
    <t xml:space="preserve">2019_3_Not London_Both</t>
  </si>
  <si>
    <t xml:space="preserve">2019_3_Not London_Evening</t>
  </si>
  <si>
    <t xml:space="preserve">2019_3_Not London_Night</t>
  </si>
  <si>
    <t xml:space="preserve">2019_4_London_Both</t>
  </si>
  <si>
    <t xml:space="preserve">2019_4_Not London_Both</t>
  </si>
  <si>
    <t xml:space="preserve">2019_4_Not London_Evening</t>
  </si>
  <si>
    <t xml:space="preserve">2019_4_Not London_Night</t>
  </si>
  <si>
    <t xml:space="preserve">2019_5_London_Both</t>
  </si>
  <si>
    <t xml:space="preserve">2019_5_London_Evening</t>
  </si>
  <si>
    <t xml:space="preserve">2019_5_London_Night</t>
  </si>
  <si>
    <t xml:space="preserve">2019_5_Not London_Both</t>
  </si>
  <si>
    <t xml:space="preserve">2019_5_Not London_Evening</t>
  </si>
  <si>
    <t xml:space="preserve">2019_5_Not London_Night</t>
  </si>
  <si>
    <t xml:space="preserve">2019_6_London_Both</t>
  </si>
  <si>
    <t xml:space="preserve">2019_6_London_Evening</t>
  </si>
  <si>
    <t xml:space="preserve">2019_6_London_Night</t>
  </si>
  <si>
    <t xml:space="preserve">2019_6_Not London_Both</t>
  </si>
  <si>
    <t xml:space="preserve">2019_6_Not London_Evening</t>
  </si>
  <si>
    <t xml:space="preserve">2019_6_Not London_Night</t>
  </si>
  <si>
    <t xml:space="preserve">2019_7_London_Both</t>
  </si>
  <si>
    <t xml:space="preserve">2019_7_London_Evening</t>
  </si>
  <si>
    <t xml:space="preserve">2019_7_London_Night</t>
  </si>
  <si>
    <t xml:space="preserve">2019_7_Not London_Both</t>
  </si>
  <si>
    <t xml:space="preserve">2019_7_Not London_Evening</t>
  </si>
  <si>
    <t xml:space="preserve">2019_7_Not London_Night</t>
  </si>
  <si>
    <t xml:space="preserve">2019_8_London_Both</t>
  </si>
  <si>
    <t xml:space="preserve">2019_8_London_Evening</t>
  </si>
  <si>
    <t xml:space="preserve">2019_8_London_Night</t>
  </si>
  <si>
    <t xml:space="preserve">2019_8_Not London_Both</t>
  </si>
  <si>
    <t xml:space="preserve">2019_8_Not London_Evening</t>
  </si>
  <si>
    <t xml:space="preserve">2019_8_Not London_Night</t>
  </si>
  <si>
    <t xml:space="preserve">2019_9_London_Both</t>
  </si>
  <si>
    <t xml:space="preserve">2019_9_London_Evening</t>
  </si>
  <si>
    <t xml:space="preserve">2019_9_London_Night</t>
  </si>
  <si>
    <t xml:space="preserve">2019_9_Not London_Both</t>
  </si>
  <si>
    <t xml:space="preserve">2019_9_Not London_Evening</t>
  </si>
  <si>
    <t xml:space="preserve">2019_9_Not London_Night</t>
  </si>
  <si>
    <t xml:space="preserve">2019_10_London_Both</t>
  </si>
  <si>
    <t xml:space="preserve">2019_10_London_Evening</t>
  </si>
  <si>
    <t xml:space="preserve">2019_10_London_Night</t>
  </si>
  <si>
    <t xml:space="preserve">2019_10_Not London_Both</t>
  </si>
  <si>
    <t xml:space="preserve">2019_10_Not London_Evening</t>
  </si>
  <si>
    <t xml:space="preserve">2019_10_Not London_Night</t>
  </si>
  <si>
    <t xml:space="preserve">2019_11_London_Both</t>
  </si>
  <si>
    <t xml:space="preserve">2019_11_London_Evening</t>
  </si>
  <si>
    <t xml:space="preserve">2019_11_London_Night</t>
  </si>
  <si>
    <t xml:space="preserve">2019_11_Not London_Both</t>
  </si>
  <si>
    <t xml:space="preserve">2019_11_Not London_Evening</t>
  </si>
  <si>
    <t xml:space="preserve">2019_11_Not London_Night</t>
  </si>
  <si>
    <t xml:space="preserve">2019_12_London_Both</t>
  </si>
  <si>
    <t xml:space="preserve">2019_12_London_Evening</t>
  </si>
  <si>
    <t xml:space="preserve">2019_12_Not London_Both</t>
  </si>
  <si>
    <t xml:space="preserve">2019_12_Not London_Evening</t>
  </si>
  <si>
    <t xml:space="preserve">2019_12_Not London_Night</t>
  </si>
  <si>
    <t xml:space="preserve">2019_13_London_Both</t>
  </si>
  <si>
    <t xml:space="preserve">2019_13_London_Evening</t>
  </si>
  <si>
    <t xml:space="preserve">2019_13_London_Night</t>
  </si>
  <si>
    <t xml:space="preserve">2019_13_Not London_Both</t>
  </si>
  <si>
    <t xml:space="preserve">2019_13_Not London_Evening</t>
  </si>
  <si>
    <t xml:space="preserve">2019_13_Not London_Night</t>
  </si>
  <si>
    <t xml:space="preserve">2019_14_London_Both</t>
  </si>
  <si>
    <t xml:space="preserve">2019_14_London_Evening</t>
  </si>
  <si>
    <t xml:space="preserve">2019_14_London_Night</t>
  </si>
  <si>
    <t xml:space="preserve">2019_14_Not London_Both</t>
  </si>
  <si>
    <t xml:space="preserve">2019_14_Not London_Evening</t>
  </si>
  <si>
    <t xml:space="preserve">2019_14_Not London_Night</t>
  </si>
  <si>
    <t xml:space="preserve">2019_15_London_Both</t>
  </si>
  <si>
    <t xml:space="preserve">2019_15_London_Evening</t>
  </si>
  <si>
    <t xml:space="preserve">2019_15_London_Night</t>
  </si>
  <si>
    <t xml:space="preserve">2019_15_Not London_Both</t>
  </si>
  <si>
    <t xml:space="preserve">2019_15_Not London_Evening</t>
  </si>
  <si>
    <t xml:space="preserve">2019_15_Not London_Night</t>
  </si>
  <si>
    <t xml:space="preserve">2019_16_London_Both</t>
  </si>
  <si>
    <t xml:space="preserve">2019_16_London_Evening</t>
  </si>
  <si>
    <t xml:space="preserve">2019_16_London_Night</t>
  </si>
  <si>
    <t xml:space="preserve">2019_16_Not London_Both</t>
  </si>
  <si>
    <t xml:space="preserve">2019_16_Not London_Evening</t>
  </si>
  <si>
    <t xml:space="preserve">2019_16_Not London_Night</t>
  </si>
  <si>
    <t xml:space="preserve">2019_17_London_Both</t>
  </si>
  <si>
    <t xml:space="preserve">2019_17_London_Evening</t>
  </si>
  <si>
    <t xml:space="preserve">2019_17_London_Night</t>
  </si>
  <si>
    <t xml:space="preserve">2019_17_Not London_Both</t>
  </si>
  <si>
    <t xml:space="preserve">2019_17_Not London_Evening</t>
  </si>
  <si>
    <t xml:space="preserve">2019_17_Not London_Night</t>
  </si>
  <si>
    <t xml:space="preserve">2019_18_London_Both</t>
  </si>
  <si>
    <t xml:space="preserve">2019_18_London_Evening</t>
  </si>
  <si>
    <t xml:space="preserve">2019_18_London_Night</t>
  </si>
  <si>
    <t xml:space="preserve">2019_18_Not London_Both</t>
  </si>
  <si>
    <t xml:space="preserve">2019_18_Not London_Evening</t>
  </si>
  <si>
    <t xml:space="preserve">2019_18_Not London_Night</t>
  </si>
  <si>
    <t xml:space="preserve">2019_20_London_Evening</t>
  </si>
  <si>
    <t xml:space="preserve">2019_20_Not London_Evening</t>
  </si>
  <si>
    <t xml:space="preserve">2019_21_London_Both</t>
  </si>
  <si>
    <t xml:space="preserve">2019_21_London_Evening</t>
  </si>
  <si>
    <t xml:space="preserve">2019_21_Not London_Both</t>
  </si>
  <si>
    <t xml:space="preserve">2019_21_Not London_Evening</t>
  </si>
  <si>
    <t xml:space="preserve">2020_-8_Not London_Both</t>
  </si>
  <si>
    <t xml:space="preserve">2020_1_Not London_Both</t>
  </si>
  <si>
    <t xml:space="preserve">2020_1_Not London_Evening</t>
  </si>
  <si>
    <t xml:space="preserve">2020_1_Not London_Night</t>
  </si>
  <si>
    <t xml:space="preserve">2020_2_London_Both</t>
  </si>
  <si>
    <t xml:space="preserve">2020_2_Not London_Both</t>
  </si>
  <si>
    <t xml:space="preserve">2020_2_Not London_Evening</t>
  </si>
  <si>
    <t xml:space="preserve">2020_2_Not London_Night</t>
  </si>
  <si>
    <t xml:space="preserve">2020_3_London_Both</t>
  </si>
  <si>
    <t xml:space="preserve">2020_3_London_Evening</t>
  </si>
  <si>
    <t xml:space="preserve">2020_3_London_Night</t>
  </si>
  <si>
    <t xml:space="preserve">2020_3_Not London_Both</t>
  </si>
  <si>
    <t xml:space="preserve">2020_3_Not London_Evening</t>
  </si>
  <si>
    <t xml:space="preserve">2020_3_Not London_Night</t>
  </si>
  <si>
    <t xml:space="preserve">2020_4_London_Both</t>
  </si>
  <si>
    <t xml:space="preserve">2020_4_London_Evening</t>
  </si>
  <si>
    <t xml:space="preserve">2020_4_Not London_Both</t>
  </si>
  <si>
    <t xml:space="preserve">2020_4_Not London_Evening</t>
  </si>
  <si>
    <t xml:space="preserve">2020_4_Not London_Night</t>
  </si>
  <si>
    <t xml:space="preserve">2020_5_London_Evening</t>
  </si>
  <si>
    <t xml:space="preserve">2020_5_Not London_Both</t>
  </si>
  <si>
    <t xml:space="preserve">2020_5_Not London_Evening</t>
  </si>
  <si>
    <t xml:space="preserve">2020_5_Not London_Night</t>
  </si>
  <si>
    <t xml:space="preserve">2020_6_London_Both</t>
  </si>
  <si>
    <t xml:space="preserve">2020_6_London_Evening</t>
  </si>
  <si>
    <t xml:space="preserve">2020_6_London_Night</t>
  </si>
  <si>
    <t xml:space="preserve">2020_6_Not London_Both</t>
  </si>
  <si>
    <t xml:space="preserve">2020_6_Not London_Evening</t>
  </si>
  <si>
    <t xml:space="preserve">2020_6_Not London_Night</t>
  </si>
  <si>
    <t xml:space="preserve">2020_7_London_Both</t>
  </si>
  <si>
    <t xml:space="preserve">2020_7_London_Evening</t>
  </si>
  <si>
    <t xml:space="preserve">2020_7_London_Night</t>
  </si>
  <si>
    <t xml:space="preserve">2020_7_Not London_Both</t>
  </si>
  <si>
    <t xml:space="preserve">2020_7_Not London_Evening</t>
  </si>
  <si>
    <t xml:space="preserve">2020_7_Not London_Night</t>
  </si>
  <si>
    <t xml:space="preserve">2020_8_London_Both</t>
  </si>
  <si>
    <t xml:space="preserve">2020_8_London_Evening</t>
  </si>
  <si>
    <t xml:space="preserve">2020_8_London_Night</t>
  </si>
  <si>
    <t xml:space="preserve">2020_8_Not London_Both</t>
  </si>
  <si>
    <t xml:space="preserve">2020_8_Not London_Evening</t>
  </si>
  <si>
    <t xml:space="preserve">2020_8_Not London_Night</t>
  </si>
  <si>
    <t xml:space="preserve">2020_9_London_Both</t>
  </si>
  <si>
    <t xml:space="preserve">2020_9_London_Evening</t>
  </si>
  <si>
    <t xml:space="preserve">2020_9_London_Night</t>
  </si>
  <si>
    <t xml:space="preserve">2020_9_Not London_Both</t>
  </si>
  <si>
    <t xml:space="preserve">2020_9_Not London_Evening</t>
  </si>
  <si>
    <t xml:space="preserve">2020_9_Not London_Night</t>
  </si>
  <si>
    <t xml:space="preserve">2020_10_London_Both</t>
  </si>
  <si>
    <t xml:space="preserve">2020_10_London_Evening</t>
  </si>
  <si>
    <t xml:space="preserve">2020_10_London_Night</t>
  </si>
  <si>
    <t xml:space="preserve">2020_10_Not London_Both</t>
  </si>
  <si>
    <t xml:space="preserve">2020_10_Not London_Evening</t>
  </si>
  <si>
    <t xml:space="preserve">2020_10_Not London_Night</t>
  </si>
  <si>
    <t xml:space="preserve">2020_11_London_Both</t>
  </si>
  <si>
    <t xml:space="preserve">2020_11_London_Evening</t>
  </si>
  <si>
    <t xml:space="preserve">2020_11_London_Night</t>
  </si>
  <si>
    <t xml:space="preserve">2020_11_Not London_Both</t>
  </si>
  <si>
    <t xml:space="preserve">2020_11_Not London_Evening</t>
  </si>
  <si>
    <t xml:space="preserve">2020_11_Not London_Night</t>
  </si>
  <si>
    <t xml:space="preserve">2020_12_London_Evening</t>
  </si>
  <si>
    <t xml:space="preserve">2020_12_Not London_Both</t>
  </si>
  <si>
    <t xml:space="preserve">2020_12_Not London_Evening</t>
  </si>
  <si>
    <t xml:space="preserve">2020_13_London_Both</t>
  </si>
  <si>
    <t xml:space="preserve">2020_13_London_Evening</t>
  </si>
  <si>
    <t xml:space="preserve">2020_13_London_Night</t>
  </si>
  <si>
    <t xml:space="preserve">2020_13_Not London_Both</t>
  </si>
  <si>
    <t xml:space="preserve">2020_13_Not London_Evening</t>
  </si>
  <si>
    <t xml:space="preserve">2020_13_Not London_Night</t>
  </si>
  <si>
    <t xml:space="preserve">2020_14_London_Both</t>
  </si>
  <si>
    <t xml:space="preserve">2020_14_London_Evening</t>
  </si>
  <si>
    <t xml:space="preserve">2020_14_London_Night</t>
  </si>
  <si>
    <t xml:space="preserve">2020_14_Not London_Both</t>
  </si>
  <si>
    <t xml:space="preserve">2020_14_Not London_Evening</t>
  </si>
  <si>
    <t xml:space="preserve">2020_14_Not London_Night</t>
  </si>
  <si>
    <t xml:space="preserve">2020_15_London_Both</t>
  </si>
  <si>
    <t xml:space="preserve">2020_15_London_Evening</t>
  </si>
  <si>
    <t xml:space="preserve">2020_15_Not London_Both</t>
  </si>
  <si>
    <t xml:space="preserve">2020_15_Not London_Evening</t>
  </si>
  <si>
    <t xml:space="preserve">2020_15_Not London_Night</t>
  </si>
  <si>
    <t xml:space="preserve">2020_16_London_Both</t>
  </si>
  <si>
    <t xml:space="preserve">2020_16_London_Evening</t>
  </si>
  <si>
    <t xml:space="preserve">2020_16_Not London_Both</t>
  </si>
  <si>
    <t xml:space="preserve">2020_16_Not London_Evening</t>
  </si>
  <si>
    <t xml:space="preserve">2020_16_Not London_Night</t>
  </si>
  <si>
    <t xml:space="preserve">2020_17_London_Both</t>
  </si>
  <si>
    <t xml:space="preserve">2020_17_London_Evening</t>
  </si>
  <si>
    <t xml:space="preserve">2020_17_London_Night</t>
  </si>
  <si>
    <t xml:space="preserve">2020_17_Not London_Both</t>
  </si>
  <si>
    <t xml:space="preserve">2020_17_Not London_Evening</t>
  </si>
  <si>
    <t xml:space="preserve">2020_17_Not London_Night</t>
  </si>
  <si>
    <t xml:space="preserve">2020_18_London_Both</t>
  </si>
  <si>
    <t xml:space="preserve">2020_18_London_Evening</t>
  </si>
  <si>
    <t xml:space="preserve">2020_18_London_Night</t>
  </si>
  <si>
    <t xml:space="preserve">2020_18_Not London_Both</t>
  </si>
  <si>
    <t xml:space="preserve">2020_18_Not London_Evening</t>
  </si>
  <si>
    <t xml:space="preserve">2020_18_Not London_Night</t>
  </si>
  <si>
    <t xml:space="preserve">2020_20_London_Both</t>
  </si>
  <si>
    <t xml:space="preserve">2020_20_Not London_Both</t>
  </si>
  <si>
    <t xml:space="preserve">2020_20_Not London_Evening</t>
  </si>
  <si>
    <t xml:space="preserve">2020_21_London_Evening</t>
  </si>
  <si>
    <t xml:space="preserve">2020_21_Not London_Both</t>
  </si>
  <si>
    <t xml:space="preserve">2020_21_Not London_Evening</t>
  </si>
  <si>
    <t xml:space="preserve">2020_21_Not London_Night</t>
  </si>
  <si>
    <t xml:space="preserve">2021_-8_Not London_Both</t>
  </si>
  <si>
    <t xml:space="preserve">2021_-8_Not London_Evening</t>
  </si>
  <si>
    <t xml:space="preserve">2021_1_London_Both</t>
  </si>
  <si>
    <t xml:space="preserve">2021_1_London_Evening</t>
  </si>
  <si>
    <t xml:space="preserve">2021_1_Not London_Both</t>
  </si>
  <si>
    <t xml:space="preserve">2021_1_Not London_Evening</t>
  </si>
  <si>
    <t xml:space="preserve">2021_1_Not London_Night</t>
  </si>
  <si>
    <t xml:space="preserve">2021_2_London_Both</t>
  </si>
  <si>
    <t xml:space="preserve">2021_2_London_Evening</t>
  </si>
  <si>
    <t xml:space="preserve">2021_2_Not London_Both</t>
  </si>
  <si>
    <t xml:space="preserve">2021_2_Not London_Evening</t>
  </si>
  <si>
    <t xml:space="preserve">2021_2_Not London_Night</t>
  </si>
  <si>
    <t xml:space="preserve">2021_3_London_Both</t>
  </si>
  <si>
    <t xml:space="preserve">2021_3_London_Evening</t>
  </si>
  <si>
    <t xml:space="preserve">2021_3_London_Night</t>
  </si>
  <si>
    <t xml:space="preserve">2021_3_Not London_Both</t>
  </si>
  <si>
    <t xml:space="preserve">2021_3_Not London_Evening</t>
  </si>
  <si>
    <t xml:space="preserve">2021_3_Not London_Night</t>
  </si>
  <si>
    <t xml:space="preserve">2021_4_Not London_Both</t>
  </si>
  <si>
    <t xml:space="preserve">2021_4_Not London_Evening</t>
  </si>
  <si>
    <t xml:space="preserve">2021_4_Not London_Night</t>
  </si>
  <si>
    <t xml:space="preserve">2021_5_London_Both</t>
  </si>
  <si>
    <t xml:space="preserve">2021_5_Not London_Both</t>
  </si>
  <si>
    <t xml:space="preserve">2021_5_Not London_Evening</t>
  </si>
  <si>
    <t xml:space="preserve">2021_5_Not London_Night</t>
  </si>
  <si>
    <t xml:space="preserve">2021_6_London_Both</t>
  </si>
  <si>
    <t xml:space="preserve">2021_6_London_Evening</t>
  </si>
  <si>
    <t xml:space="preserve">2021_6_Not London_Both</t>
  </si>
  <si>
    <t xml:space="preserve">2021_6_Not London_Evening</t>
  </si>
  <si>
    <t xml:space="preserve">2021_6_Not London_Night</t>
  </si>
  <si>
    <t xml:space="preserve">2021_7_London_Both</t>
  </si>
  <si>
    <t xml:space="preserve">2021_7_London_Evening</t>
  </si>
  <si>
    <t xml:space="preserve">2021_7_London_Night</t>
  </si>
  <si>
    <t xml:space="preserve">2021_7_Not London_Both</t>
  </si>
  <si>
    <t xml:space="preserve">2021_7_Not London_Evening</t>
  </si>
  <si>
    <t xml:space="preserve">2021_7_Not London_Night</t>
  </si>
  <si>
    <t xml:space="preserve">2021_8_London_Both</t>
  </si>
  <si>
    <t xml:space="preserve">2021_8_London_Evening</t>
  </si>
  <si>
    <t xml:space="preserve">2021_8_London_Night</t>
  </si>
  <si>
    <t xml:space="preserve">2021_8_Not London_Both</t>
  </si>
  <si>
    <t xml:space="preserve">2021_8_Not London_Evening</t>
  </si>
  <si>
    <t xml:space="preserve">2021_8_Not London_Night</t>
  </si>
  <si>
    <t xml:space="preserve">2021_9_London_Both</t>
  </si>
  <si>
    <t xml:space="preserve">2021_9_London_Evening</t>
  </si>
  <si>
    <t xml:space="preserve">2021_9_London_Night</t>
  </si>
  <si>
    <t xml:space="preserve">2021_9_Not London_Both</t>
  </si>
  <si>
    <t xml:space="preserve">2021_9_Not London_Evening</t>
  </si>
  <si>
    <t xml:space="preserve">2021_9_Not London_Night</t>
  </si>
  <si>
    <t xml:space="preserve">2021_10_London_Both</t>
  </si>
  <si>
    <t xml:space="preserve">2021_10_London_Evening</t>
  </si>
  <si>
    <t xml:space="preserve">2021_10_London_Night</t>
  </si>
  <si>
    <t xml:space="preserve">2021_10_Not London_Both</t>
  </si>
  <si>
    <t xml:space="preserve">2021_10_Not London_Evening</t>
  </si>
  <si>
    <t xml:space="preserve">2021_10_Not London_Night</t>
  </si>
  <si>
    <t xml:space="preserve">2021_11_London_Both</t>
  </si>
  <si>
    <t xml:space="preserve">2021_11_London_Evening</t>
  </si>
  <si>
    <t xml:space="preserve">2021_11_London_Night</t>
  </si>
  <si>
    <t xml:space="preserve">2021_11_Not London_Both</t>
  </si>
  <si>
    <t xml:space="preserve">2021_11_Not London_Evening</t>
  </si>
  <si>
    <t xml:space="preserve">2021_11_Not London_Night</t>
  </si>
  <si>
    <t xml:space="preserve">2021_12_London_Both</t>
  </si>
  <si>
    <t xml:space="preserve">2021_12_London_Evening</t>
  </si>
  <si>
    <t xml:space="preserve">2021_12_Not London_Both</t>
  </si>
  <si>
    <t xml:space="preserve">2021_12_Not London_Evening</t>
  </si>
  <si>
    <t xml:space="preserve">2021_13_London_Both</t>
  </si>
  <si>
    <t xml:space="preserve">2021_13_London_Evening</t>
  </si>
  <si>
    <t xml:space="preserve">2021_13_London_Night</t>
  </si>
  <si>
    <t xml:space="preserve">2021_13_Not London_Both</t>
  </si>
  <si>
    <t xml:space="preserve">2021_13_Not London_Evening</t>
  </si>
  <si>
    <t xml:space="preserve">2021_13_Not London_Night</t>
  </si>
  <si>
    <t xml:space="preserve">2021_14_London_Both</t>
  </si>
  <si>
    <t xml:space="preserve">2021_14_London_Evening</t>
  </si>
  <si>
    <t xml:space="preserve">2021_14_London_Night</t>
  </si>
  <si>
    <t xml:space="preserve">2021_14_Not London_Both</t>
  </si>
  <si>
    <t xml:space="preserve">2021_14_Not London_Evening</t>
  </si>
  <si>
    <t xml:space="preserve">2021_14_Not London_Night</t>
  </si>
  <si>
    <t xml:space="preserve">2021_15_London_Both</t>
  </si>
  <si>
    <t xml:space="preserve">2021_15_London_Evening</t>
  </si>
  <si>
    <t xml:space="preserve">2021_15_London_Night</t>
  </si>
  <si>
    <t xml:space="preserve">2021_15_Not London_Both</t>
  </si>
  <si>
    <t xml:space="preserve">2021_15_Not London_Evening</t>
  </si>
  <si>
    <t xml:space="preserve">2021_15_Not London_Night</t>
  </si>
  <si>
    <t xml:space="preserve">2021_16_London_Both</t>
  </si>
  <si>
    <t xml:space="preserve">2021_16_London_Evening</t>
  </si>
  <si>
    <t xml:space="preserve">2021_16_Not London_Both</t>
  </si>
  <si>
    <t xml:space="preserve">2021_16_Not London_Evening</t>
  </si>
  <si>
    <t xml:space="preserve">2021_16_Not London_Night</t>
  </si>
  <si>
    <t xml:space="preserve">2021_17_London_Both</t>
  </si>
  <si>
    <t xml:space="preserve">2021_17_London_Evening</t>
  </si>
  <si>
    <t xml:space="preserve">2021_17_London_Night</t>
  </si>
  <si>
    <t xml:space="preserve">2021_17_Not London_Both</t>
  </si>
  <si>
    <t xml:space="preserve">2021_17_Not London_Evening</t>
  </si>
  <si>
    <t xml:space="preserve">2021_17_Not London_Night</t>
  </si>
  <si>
    <t xml:space="preserve">2021_18_London_Both</t>
  </si>
  <si>
    <t xml:space="preserve">2021_18_London_Evening</t>
  </si>
  <si>
    <t xml:space="preserve">2021_18_London_Night</t>
  </si>
  <si>
    <t xml:space="preserve">2021_18_Not London_Both</t>
  </si>
  <si>
    <t xml:space="preserve">2021_18_Not London_Evening</t>
  </si>
  <si>
    <t xml:space="preserve">2021_18_Not London_Night</t>
  </si>
  <si>
    <t xml:space="preserve">2021_20_London_Both</t>
  </si>
  <si>
    <t xml:space="preserve">2021_20_London_Evening</t>
  </si>
  <si>
    <t xml:space="preserve">2021_20_Not London_Evening</t>
  </si>
  <si>
    <t xml:space="preserve">2021_21_London_Both</t>
  </si>
  <si>
    <t xml:space="preserve">2021_21_London_Evening</t>
  </si>
  <si>
    <t xml:space="preserve">2021_21_London_Night</t>
  </si>
  <si>
    <t xml:space="preserve">2021_21_Not London_Both</t>
  </si>
  <si>
    <t xml:space="preserve">2021_21_Not London_Evening</t>
  </si>
  <si>
    <t xml:space="preserve">2022_-8_London_Both</t>
  </si>
  <si>
    <t xml:space="preserve">2022_-8_Not London_Both</t>
  </si>
  <si>
    <t xml:space="preserve">2022_-8_Not London_Evening</t>
  </si>
  <si>
    <t xml:space="preserve">2022_-8_Not London_Night</t>
  </si>
  <si>
    <t xml:space="preserve">2022_1_London_Both</t>
  </si>
  <si>
    <t xml:space="preserve">2022_1_Not London_Both</t>
  </si>
  <si>
    <t xml:space="preserve">2022_1_Not London_Evening</t>
  </si>
  <si>
    <t xml:space="preserve">2022_2_London_Evening</t>
  </si>
  <si>
    <t xml:space="preserve">2022_2_Not London_Both</t>
  </si>
  <si>
    <t xml:space="preserve">2022_2_Not London_Evening</t>
  </si>
  <si>
    <t xml:space="preserve">2022_2_Not London_Night</t>
  </si>
  <si>
    <t xml:space="preserve">2022_3_London_Both</t>
  </si>
  <si>
    <t xml:space="preserve">2022_3_London_Evening</t>
  </si>
  <si>
    <t xml:space="preserve">2022_3_Not London_Both</t>
  </si>
  <si>
    <t xml:space="preserve">2022_3_Not London_Evening</t>
  </si>
  <si>
    <t xml:space="preserve">2022_3_Not London_Night</t>
  </si>
  <si>
    <t xml:space="preserve">2022_4_Not London_Both</t>
  </si>
  <si>
    <t xml:space="preserve">2022_4_Not London_Evening</t>
  </si>
  <si>
    <t xml:space="preserve">2022_4_Not London_Night</t>
  </si>
  <si>
    <t xml:space="preserve">2022_5_Not London_Both</t>
  </si>
  <si>
    <t xml:space="preserve">2022_5_Not London_Evening</t>
  </si>
  <si>
    <t xml:space="preserve">2022_5_Not London_Night</t>
  </si>
  <si>
    <t xml:space="preserve">2022_6_London_Both</t>
  </si>
  <si>
    <t xml:space="preserve">2022_6_London_Evening</t>
  </si>
  <si>
    <t xml:space="preserve">2022_6_London_Night</t>
  </si>
  <si>
    <t xml:space="preserve">2022_6_Not London_Both</t>
  </si>
  <si>
    <t xml:space="preserve">2022_6_Not London_Evening</t>
  </si>
  <si>
    <t xml:space="preserve">2022_6_Not London_Night</t>
  </si>
  <si>
    <t xml:space="preserve">2022_7_London_Both</t>
  </si>
  <si>
    <t xml:space="preserve">2022_7_London_Evening</t>
  </si>
  <si>
    <t xml:space="preserve">2022_7_London_Night</t>
  </si>
  <si>
    <t xml:space="preserve">2022_7_Not London_Both</t>
  </si>
  <si>
    <t xml:space="preserve">2022_7_Not London_Evening</t>
  </si>
  <si>
    <t xml:space="preserve">2022_7_Not London_Night</t>
  </si>
  <si>
    <t xml:space="preserve">2022_8_London_Both</t>
  </si>
  <si>
    <t xml:space="preserve">2022_8_London_Evening</t>
  </si>
  <si>
    <t xml:space="preserve">2022_8_London_Night</t>
  </si>
  <si>
    <t xml:space="preserve">2022_8_Not London_Both</t>
  </si>
  <si>
    <t xml:space="preserve">2022_8_Not London_Evening</t>
  </si>
  <si>
    <t xml:space="preserve">2022_8_Not London_Night</t>
  </si>
  <si>
    <t xml:space="preserve">2022_9_London_Both</t>
  </si>
  <si>
    <t xml:space="preserve">2022_9_London_Evening</t>
  </si>
  <si>
    <t xml:space="preserve">2022_9_London_Night</t>
  </si>
  <si>
    <t xml:space="preserve">2022_9_Not London_Both</t>
  </si>
  <si>
    <t xml:space="preserve">2022_9_Not London_Evening</t>
  </si>
  <si>
    <t xml:space="preserve">2022_9_Not London_Night</t>
  </si>
  <si>
    <t xml:space="preserve">2022_10_London_Both</t>
  </si>
  <si>
    <t xml:space="preserve">2022_10_London_Evening</t>
  </si>
  <si>
    <t xml:space="preserve">2022_10_London_Night</t>
  </si>
  <si>
    <t xml:space="preserve">2022_10_Not London_Both</t>
  </si>
  <si>
    <t xml:space="preserve">2022_10_Not London_Evening</t>
  </si>
  <si>
    <t xml:space="preserve">2022_10_Not London_Night</t>
  </si>
  <si>
    <t xml:space="preserve">2022_11_London_Both</t>
  </si>
  <si>
    <t xml:space="preserve">2022_11_London_Evening</t>
  </si>
  <si>
    <t xml:space="preserve">2022_11_Not London_Both</t>
  </si>
  <si>
    <t xml:space="preserve">2022_11_Not London_Evening</t>
  </si>
  <si>
    <t xml:space="preserve">2022_11_Not London_Night</t>
  </si>
  <si>
    <t xml:space="preserve">2022_12_London_Both</t>
  </si>
  <si>
    <t xml:space="preserve">2022_12_London_Evening</t>
  </si>
  <si>
    <t xml:space="preserve">2022_12_Not London_Both</t>
  </si>
  <si>
    <t xml:space="preserve">2022_12_Not London_Evening</t>
  </si>
  <si>
    <t xml:space="preserve">2022_12_Not London_Night</t>
  </si>
  <si>
    <t xml:space="preserve">2022_13_London_Both</t>
  </si>
  <si>
    <t xml:space="preserve">2022_13_London_Evening</t>
  </si>
  <si>
    <t xml:space="preserve">2022_13_Not London_Both</t>
  </si>
  <si>
    <t xml:space="preserve">2022_13_Not London_Evening</t>
  </si>
  <si>
    <t xml:space="preserve">2022_13_Not London_Night</t>
  </si>
  <si>
    <t xml:space="preserve">2022_14_London_Both</t>
  </si>
  <si>
    <t xml:space="preserve">2022_14_London_Evening</t>
  </si>
  <si>
    <t xml:space="preserve">2022_14_London_Night</t>
  </si>
  <si>
    <t xml:space="preserve">2022_14_Not London_Both</t>
  </si>
  <si>
    <t xml:space="preserve">2022_14_Not London_Evening</t>
  </si>
  <si>
    <t xml:space="preserve">2022_14_Not London_Night</t>
  </si>
  <si>
    <t xml:space="preserve">2022_15_London_Both</t>
  </si>
  <si>
    <t xml:space="preserve">2022_15_London_Evening</t>
  </si>
  <si>
    <t xml:space="preserve">2022_15_London_Night</t>
  </si>
  <si>
    <t xml:space="preserve">2022_15_Not London_Both</t>
  </si>
  <si>
    <t xml:space="preserve">2022_15_Not London_Evening</t>
  </si>
  <si>
    <t xml:space="preserve">2022_15_Not London_Night</t>
  </si>
  <si>
    <t xml:space="preserve">2022_16_London_Both</t>
  </si>
  <si>
    <t xml:space="preserve">2022_16_London_Evening</t>
  </si>
  <si>
    <t xml:space="preserve">2022_16_London_Night</t>
  </si>
  <si>
    <t xml:space="preserve">2022_16_Not London_Both</t>
  </si>
  <si>
    <t xml:space="preserve">2022_16_Not London_Evening</t>
  </si>
  <si>
    <t xml:space="preserve">2022_16_Not London_Night</t>
  </si>
  <si>
    <t xml:space="preserve">2022_17_London_Both</t>
  </si>
  <si>
    <t xml:space="preserve">2022_17_London_Evening</t>
  </si>
  <si>
    <t xml:space="preserve">2022_17_London_Night</t>
  </si>
  <si>
    <t xml:space="preserve">2022_17_Not London_Both</t>
  </si>
  <si>
    <t xml:space="preserve">2022_17_Not London_Evening</t>
  </si>
  <si>
    <t xml:space="preserve">2022_17_Not London_Night</t>
  </si>
  <si>
    <t xml:space="preserve">2022_18_London_Both</t>
  </si>
  <si>
    <t xml:space="preserve">2022_18_London_Evening</t>
  </si>
  <si>
    <t xml:space="preserve">2022_18_London_Night</t>
  </si>
  <si>
    <t xml:space="preserve">2022_18_Not London_Both</t>
  </si>
  <si>
    <t xml:space="preserve">2022_18_Not London_Evening</t>
  </si>
  <si>
    <t xml:space="preserve">2022_18_Not London_Night</t>
  </si>
  <si>
    <t xml:space="preserve">2022_20_London_Both</t>
  </si>
  <si>
    <t xml:space="preserve">2022_20_London_Evening</t>
  </si>
  <si>
    <t xml:space="preserve">2022_20_Not London_Both</t>
  </si>
  <si>
    <t xml:space="preserve">2022_20_Not London_Evening</t>
  </si>
  <si>
    <t xml:space="preserve">2022_20_Not London_Night</t>
  </si>
  <si>
    <t xml:space="preserve">2022_21_London_Evening</t>
  </si>
  <si>
    <t xml:space="preserve">2022_21_Not London_Both</t>
  </si>
  <si>
    <t xml:space="preserve">2022_21_Not London_Evening</t>
  </si>
  <si>
    <t xml:space="preserve">2015_-8_Not London_Night</t>
  </si>
  <si>
    <t xml:space="preserve">2015_1_London_Both</t>
  </si>
  <si>
    <t xml:space="preserve">2015_2_London_Night</t>
  </si>
  <si>
    <t xml:space="preserve">2015_4_London_Both</t>
  </si>
  <si>
    <t xml:space="preserve">2015_4_London_Night</t>
  </si>
  <si>
    <t xml:space="preserve">2015_4_Not London_Night</t>
  </si>
  <si>
    <t xml:space="preserve">2015_5_London_Evening</t>
  </si>
  <si>
    <t xml:space="preserve">2015_5_London_Night</t>
  </si>
  <si>
    <t xml:space="preserve">2016_1_London_Both</t>
  </si>
  <si>
    <t xml:space="preserve">2016_1_London_Evening</t>
  </si>
  <si>
    <t xml:space="preserve">2016_1_London_Night</t>
  </si>
  <si>
    <t xml:space="preserve">2016_2_London_Night</t>
  </si>
  <si>
    <t xml:space="preserve">2016_4_London_Night</t>
  </si>
  <si>
    <t xml:space="preserve">2016_5_London_Both</t>
  </si>
  <si>
    <t xml:space="preserve">2016_5_London_Evening</t>
  </si>
  <si>
    <t xml:space="preserve">2016_5_London_Night</t>
  </si>
  <si>
    <t xml:space="preserve">2017_1_London_Both</t>
  </si>
  <si>
    <t xml:space="preserve">2017_1_London_Evening</t>
  </si>
  <si>
    <t xml:space="preserve">2017_1_London_Night</t>
  </si>
  <si>
    <t xml:space="preserve">2017_2_London_Both</t>
  </si>
  <si>
    <t xml:space="preserve">2017_2_London_Night</t>
  </si>
  <si>
    <t xml:space="preserve">2017_4_London_Night</t>
  </si>
  <si>
    <t xml:space="preserve">2017_5_London_Both</t>
  </si>
  <si>
    <t xml:space="preserve">2017_5_London_Night</t>
  </si>
  <si>
    <t xml:space="preserve">2018_1_London_Both</t>
  </si>
  <si>
    <t xml:space="preserve">2018_1_London_Night</t>
  </si>
  <si>
    <t xml:space="preserve">2018_2_London_Evening</t>
  </si>
  <si>
    <t xml:space="preserve">2018_2_London_Night</t>
  </si>
  <si>
    <t xml:space="preserve">2018_4_London_Both</t>
  </si>
  <si>
    <t xml:space="preserve">2018_4_London_Night</t>
  </si>
  <si>
    <t xml:space="preserve">2019_1_London_Both</t>
  </si>
  <si>
    <t xml:space="preserve">2019_1_London_Evening</t>
  </si>
  <si>
    <t xml:space="preserve">2019_2_London_Evening</t>
  </si>
  <si>
    <t xml:space="preserve">2019_2_London_Night</t>
  </si>
  <si>
    <t xml:space="preserve">2019_4_London_Evening</t>
  </si>
  <si>
    <t xml:space="preserve">2019_4_London_Night</t>
  </si>
  <si>
    <t xml:space="preserve">2020_-8_Not London_Night</t>
  </si>
  <si>
    <t xml:space="preserve">2020_1_London_Both</t>
  </si>
  <si>
    <t xml:space="preserve">2020_1_London_Evening</t>
  </si>
  <si>
    <t xml:space="preserve">2020_1_London_Night</t>
  </si>
  <si>
    <t xml:space="preserve">2020_2_London_Evening</t>
  </si>
  <si>
    <t xml:space="preserve">2020_2_London_Night</t>
  </si>
  <si>
    <t xml:space="preserve">2020_4_London_Night</t>
  </si>
  <si>
    <t xml:space="preserve">2020_5_London_Both</t>
  </si>
  <si>
    <t xml:space="preserve">2020_5_London_Night</t>
  </si>
  <si>
    <t xml:space="preserve">2021_-8_London_Both</t>
  </si>
  <si>
    <t xml:space="preserve">2021_-8_London_Evening</t>
  </si>
  <si>
    <t xml:space="preserve">2021_1_London_Night</t>
  </si>
  <si>
    <t xml:space="preserve">2021_2_London_Night</t>
  </si>
  <si>
    <t xml:space="preserve">2021_4_London_Both</t>
  </si>
  <si>
    <t xml:space="preserve">2021_4_London_Evening</t>
  </si>
  <si>
    <t xml:space="preserve">2021_4_London_Night</t>
  </si>
  <si>
    <t xml:space="preserve">2021_5_London_Evening</t>
  </si>
  <si>
    <t xml:space="preserve">2021_5_London_Night</t>
  </si>
  <si>
    <t xml:space="preserve">2021_6_London_Night</t>
  </si>
  <si>
    <t xml:space="preserve">2022_1_London_Evening</t>
  </si>
  <si>
    <t xml:space="preserve">2022_1_London_Night</t>
  </si>
  <si>
    <t xml:space="preserve">2022_1_Not London_Night</t>
  </si>
  <si>
    <t xml:space="preserve">2022_2_London_Both</t>
  </si>
  <si>
    <t xml:space="preserve">2022_2_London_Night</t>
  </si>
  <si>
    <t xml:space="preserve">2022_3_London_Night</t>
  </si>
  <si>
    <t xml:space="preserve">2022_4_London_Both</t>
  </si>
  <si>
    <t xml:space="preserve">2022_4_London_Evening</t>
  </si>
  <si>
    <t xml:space="preserve">2022_4_London_Night</t>
  </si>
  <si>
    <t xml:space="preserve">2022_5_London_Both</t>
  </si>
  <si>
    <t xml:space="preserve">2022_5_London_Evening</t>
  </si>
  <si>
    <t xml:space="preserve">2022_5_London_Night</t>
  </si>
  <si>
    <t xml:space="preserve">2015_London_Both</t>
  </si>
  <si>
    <t xml:space="preserve">2015_London_Evening</t>
  </si>
  <si>
    <t xml:space="preserve">2015_London_Night</t>
  </si>
  <si>
    <t xml:space="preserve">2015_Not London_Both</t>
  </si>
  <si>
    <t xml:space="preserve">2015_Not London_Evening</t>
  </si>
  <si>
    <t xml:space="preserve">2015_Not London_Night</t>
  </si>
  <si>
    <t xml:space="preserve">2016_London_Both</t>
  </si>
  <si>
    <t xml:space="preserve">2016_London_Evening</t>
  </si>
  <si>
    <t xml:space="preserve">2016_London_Night</t>
  </si>
  <si>
    <t xml:space="preserve">2016_Not London_Both</t>
  </si>
  <si>
    <t xml:space="preserve">2016_Not London_Evening</t>
  </si>
  <si>
    <t xml:space="preserve">2016_Not London_Night</t>
  </si>
  <si>
    <t xml:space="preserve">2017_London_Both</t>
  </si>
  <si>
    <t xml:space="preserve">2017_London_Evening</t>
  </si>
  <si>
    <t xml:space="preserve">2017_London_Night</t>
  </si>
  <si>
    <t xml:space="preserve">2017_Not London_Both</t>
  </si>
  <si>
    <t xml:space="preserve">2017_Not London_Evening</t>
  </si>
  <si>
    <t xml:space="preserve">2017_Not London_Night</t>
  </si>
  <si>
    <t xml:space="preserve">2018_London_Both</t>
  </si>
  <si>
    <t xml:space="preserve">2018_London_Evening</t>
  </si>
  <si>
    <t xml:space="preserve">2018_London_Night</t>
  </si>
  <si>
    <t xml:space="preserve">2018_Not London_Both</t>
  </si>
  <si>
    <t xml:space="preserve">2018_Not London_Evening</t>
  </si>
  <si>
    <t xml:space="preserve">2018_Not London_Night</t>
  </si>
  <si>
    <t xml:space="preserve">2019_London_Both</t>
  </si>
  <si>
    <t xml:space="preserve">2019_London_Evening</t>
  </si>
  <si>
    <t xml:space="preserve">2019_London_Night</t>
  </si>
  <si>
    <t xml:space="preserve">2019_Not London_Both</t>
  </si>
  <si>
    <t xml:space="preserve">2019_Not London_Evening</t>
  </si>
  <si>
    <t xml:space="preserve">2019_Not London_Night</t>
  </si>
  <si>
    <t xml:space="preserve">2020_London_Both</t>
  </si>
  <si>
    <t xml:space="preserve">2020_London_Evening</t>
  </si>
  <si>
    <t xml:space="preserve">2020_London_Night</t>
  </si>
  <si>
    <t xml:space="preserve">2020_Not London_Both</t>
  </si>
  <si>
    <t xml:space="preserve">2020_Not London_Evening</t>
  </si>
  <si>
    <t xml:space="preserve">2020_Not London_Night</t>
  </si>
  <si>
    <t xml:space="preserve">2021_London_Both</t>
  </si>
  <si>
    <t xml:space="preserve">2021_London_Evening</t>
  </si>
  <si>
    <t xml:space="preserve">2021_London_Night</t>
  </si>
  <si>
    <t xml:space="preserve">2021_Not London_Both</t>
  </si>
  <si>
    <t xml:space="preserve">2021_Not London_Evening</t>
  </si>
  <si>
    <t xml:space="preserve">2021_Not London_Night</t>
  </si>
  <si>
    <t xml:space="preserve">2022_London_Both</t>
  </si>
  <si>
    <t xml:space="preserve">2022_London_Evening</t>
  </si>
  <si>
    <t xml:space="preserve">2022_London_Night</t>
  </si>
  <si>
    <t xml:space="preserve">2022_Not London_Both</t>
  </si>
  <si>
    <t xml:space="preserve">2022_Not London_Evening</t>
  </si>
  <si>
    <t xml:space="preserve">2022_Not London_Night</t>
  </si>
  <si>
    <t xml:space="preserve">nte_combi_worker</t>
  </si>
  <si>
    <t xml:space="preserve">2015_London_D</t>
  </si>
  <si>
    <t xml:space="preserve">D</t>
  </si>
  <si>
    <t xml:space="preserve">2015_London_D-E</t>
  </si>
  <si>
    <t xml:space="preserve">D-E</t>
  </si>
  <si>
    <t xml:space="preserve">2015_London_D-E-N</t>
  </si>
  <si>
    <t xml:space="preserve">D-E-N</t>
  </si>
  <si>
    <t xml:space="preserve">2015_London_D-N</t>
  </si>
  <si>
    <t xml:space="preserve">D-N</t>
  </si>
  <si>
    <t xml:space="preserve">2015_London_E</t>
  </si>
  <si>
    <t xml:space="preserve">E</t>
  </si>
  <si>
    <t xml:space="preserve">2015_London_E-N</t>
  </si>
  <si>
    <t xml:space="preserve">E-N</t>
  </si>
  <si>
    <t xml:space="preserve">2015_London_N</t>
  </si>
  <si>
    <t xml:space="preserve">N</t>
  </si>
  <si>
    <t xml:space="preserve">2015_London_None</t>
  </si>
  <si>
    <t xml:space="preserve">None</t>
  </si>
  <si>
    <t xml:space="preserve">2015_Not London_D</t>
  </si>
  <si>
    <t xml:space="preserve">2015_Not London_D-E</t>
  </si>
  <si>
    <t xml:space="preserve">2015_Not London_D-E-N</t>
  </si>
  <si>
    <t xml:space="preserve">2015_Not London_D-N</t>
  </si>
  <si>
    <t xml:space="preserve">2015_Not London_E</t>
  </si>
  <si>
    <t xml:space="preserve">2015_Not London_E-N</t>
  </si>
  <si>
    <t xml:space="preserve">2015_Not London_N</t>
  </si>
  <si>
    <t xml:space="preserve">2015_Not London_None</t>
  </si>
  <si>
    <t xml:space="preserve">2016_London_D</t>
  </si>
  <si>
    <t xml:space="preserve">2016_London_D-E</t>
  </si>
  <si>
    <t xml:space="preserve">2016_London_D-E-N</t>
  </si>
  <si>
    <t xml:space="preserve">2016_London_D-N</t>
  </si>
  <si>
    <t xml:space="preserve">2016_London_E</t>
  </si>
  <si>
    <t xml:space="preserve">2016_London_E-N</t>
  </si>
  <si>
    <t xml:space="preserve">2016_London_N</t>
  </si>
  <si>
    <t xml:space="preserve">2016_London_None</t>
  </si>
  <si>
    <t xml:space="preserve">2016_Not London_D</t>
  </si>
  <si>
    <t xml:space="preserve">2016_Not London_D-E</t>
  </si>
  <si>
    <t xml:space="preserve">2016_Not London_D-E-N</t>
  </si>
  <si>
    <t xml:space="preserve">2016_Not London_D-N</t>
  </si>
  <si>
    <t xml:space="preserve">2016_Not London_E</t>
  </si>
  <si>
    <t xml:space="preserve">2016_Not London_E-N</t>
  </si>
  <si>
    <t xml:space="preserve">2016_Not London_N</t>
  </si>
  <si>
    <t xml:space="preserve">2016_Not London_None</t>
  </si>
  <si>
    <t xml:space="preserve">2017_London_D</t>
  </si>
  <si>
    <t xml:space="preserve">2017_London_D-E</t>
  </si>
  <si>
    <t xml:space="preserve">2017_London_D-E-N</t>
  </si>
  <si>
    <t xml:space="preserve">2017_London_D-N</t>
  </si>
  <si>
    <t xml:space="preserve">2017_London_E</t>
  </si>
  <si>
    <t xml:space="preserve">2017_London_E-N</t>
  </si>
  <si>
    <t xml:space="preserve">2017_London_N</t>
  </si>
  <si>
    <t xml:space="preserve">2017_London_None</t>
  </si>
  <si>
    <t xml:space="preserve">2017_Not London_D</t>
  </si>
  <si>
    <t xml:space="preserve">2017_Not London_D-E</t>
  </si>
  <si>
    <t xml:space="preserve">2017_Not London_D-E-N</t>
  </si>
  <si>
    <t xml:space="preserve">2017_Not London_D-N</t>
  </si>
  <si>
    <t xml:space="preserve">2017_Not London_E</t>
  </si>
  <si>
    <t xml:space="preserve">2017_Not London_E-N</t>
  </si>
  <si>
    <t xml:space="preserve">2017_Not London_N</t>
  </si>
  <si>
    <t xml:space="preserve">2017_Not London_None</t>
  </si>
  <si>
    <t xml:space="preserve">2018_London_D</t>
  </si>
  <si>
    <t xml:space="preserve">2018_London_D-E</t>
  </si>
  <si>
    <t xml:space="preserve">2018_London_D-E-N</t>
  </si>
  <si>
    <t xml:space="preserve">2018_London_D-N</t>
  </si>
  <si>
    <t xml:space="preserve">2018_London_E</t>
  </si>
  <si>
    <t xml:space="preserve">2018_London_E-N</t>
  </si>
  <si>
    <t xml:space="preserve">2018_London_N</t>
  </si>
  <si>
    <t xml:space="preserve">2018_London_None</t>
  </si>
  <si>
    <t xml:space="preserve">2018_Not London_D</t>
  </si>
  <si>
    <t xml:space="preserve">2018_Not London_D-E</t>
  </si>
  <si>
    <t xml:space="preserve">2018_Not London_D-E-N</t>
  </si>
  <si>
    <t xml:space="preserve">2018_Not London_D-N</t>
  </si>
  <si>
    <t xml:space="preserve">2018_Not London_E</t>
  </si>
  <si>
    <t xml:space="preserve">2018_Not London_E-N</t>
  </si>
  <si>
    <t xml:space="preserve">2018_Not London_N</t>
  </si>
  <si>
    <t xml:space="preserve">2018_Not London_None</t>
  </si>
  <si>
    <t xml:space="preserve">2019_London_D</t>
  </si>
  <si>
    <t xml:space="preserve">2019_London_D-E</t>
  </si>
  <si>
    <t xml:space="preserve">2019_London_D-E-N</t>
  </si>
  <si>
    <t xml:space="preserve">2019_London_D-N</t>
  </si>
  <si>
    <t xml:space="preserve">2019_London_E</t>
  </si>
  <si>
    <t xml:space="preserve">2019_London_E-N</t>
  </si>
  <si>
    <t xml:space="preserve">2019_London_N</t>
  </si>
  <si>
    <t xml:space="preserve">2019_London_None</t>
  </si>
  <si>
    <t xml:space="preserve">2019_Not London_D</t>
  </si>
  <si>
    <t xml:space="preserve">2019_Not London_D-E</t>
  </si>
  <si>
    <t xml:space="preserve">2019_Not London_D-E-N</t>
  </si>
  <si>
    <t xml:space="preserve">2019_Not London_D-N</t>
  </si>
  <si>
    <t xml:space="preserve">2019_Not London_E</t>
  </si>
  <si>
    <t xml:space="preserve">2019_Not London_E-N</t>
  </si>
  <si>
    <t xml:space="preserve">2019_Not London_N</t>
  </si>
  <si>
    <t xml:space="preserve">2019_Not London_None</t>
  </si>
  <si>
    <t xml:space="preserve">2020_London_D</t>
  </si>
  <si>
    <t xml:space="preserve">2020_London_D-E</t>
  </si>
  <si>
    <t xml:space="preserve">2020_London_D-E-N</t>
  </si>
  <si>
    <t xml:space="preserve">2020_London_D-N</t>
  </si>
  <si>
    <t xml:space="preserve">2020_London_E</t>
  </si>
  <si>
    <t xml:space="preserve">2020_London_E-N</t>
  </si>
  <si>
    <t xml:space="preserve">2020_London_N</t>
  </si>
  <si>
    <t xml:space="preserve">2020_London_None</t>
  </si>
  <si>
    <t xml:space="preserve">2020_Not London_D</t>
  </si>
  <si>
    <t xml:space="preserve">2020_Not London_D-E</t>
  </si>
  <si>
    <t xml:space="preserve">2020_Not London_D-E-N</t>
  </si>
  <si>
    <t xml:space="preserve">2020_Not London_D-N</t>
  </si>
  <si>
    <t xml:space="preserve">2020_Not London_E</t>
  </si>
  <si>
    <t xml:space="preserve">2020_Not London_E-N</t>
  </si>
  <si>
    <t xml:space="preserve">2020_Not London_N</t>
  </si>
  <si>
    <t xml:space="preserve">2020_Not London_None</t>
  </si>
  <si>
    <t xml:space="preserve">2021_London_D</t>
  </si>
  <si>
    <t xml:space="preserve">2021_London_D-E</t>
  </si>
  <si>
    <t xml:space="preserve">2021_London_D-E-N</t>
  </si>
  <si>
    <t xml:space="preserve">2021_London_D-N</t>
  </si>
  <si>
    <t xml:space="preserve">2021_London_E</t>
  </si>
  <si>
    <t xml:space="preserve">2021_London_E-N</t>
  </si>
  <si>
    <t xml:space="preserve">2021_London_N</t>
  </si>
  <si>
    <t xml:space="preserve">2021_London_None</t>
  </si>
  <si>
    <t xml:space="preserve">2021_Not London_D</t>
  </si>
  <si>
    <t xml:space="preserve">2021_Not London_D-E</t>
  </si>
  <si>
    <t xml:space="preserve">2021_Not London_D-E-N</t>
  </si>
  <si>
    <t xml:space="preserve">2021_Not London_D-N</t>
  </si>
  <si>
    <t xml:space="preserve">2021_Not London_E</t>
  </si>
  <si>
    <t xml:space="preserve">2021_Not London_E-N</t>
  </si>
  <si>
    <t xml:space="preserve">2021_Not London_N</t>
  </si>
  <si>
    <t xml:space="preserve">2021_Not London_None</t>
  </si>
  <si>
    <t xml:space="preserve">2022_London_D</t>
  </si>
  <si>
    <t xml:space="preserve">2022_London_D-E</t>
  </si>
  <si>
    <t xml:space="preserve">2022_London_D-E-N</t>
  </si>
  <si>
    <t xml:space="preserve">2022_London_D-N</t>
  </si>
  <si>
    <t xml:space="preserve">2022_London_E</t>
  </si>
  <si>
    <t xml:space="preserve">2022_London_E-N</t>
  </si>
  <si>
    <t xml:space="preserve">2022_London_N</t>
  </si>
  <si>
    <t xml:space="preserve">2022_London_None</t>
  </si>
  <si>
    <t xml:space="preserve">2022_Not London_D</t>
  </si>
  <si>
    <t xml:space="preserve">2022_Not London_D-E</t>
  </si>
  <si>
    <t xml:space="preserve">2022_Not London_D-E-N</t>
  </si>
  <si>
    <t xml:space="preserve">2022_Not London_D-N</t>
  </si>
  <si>
    <t xml:space="preserve">2022_Not London_E</t>
  </si>
  <si>
    <t xml:space="preserve">2022_Not London_E-N</t>
  </si>
  <si>
    <t xml:space="preserve">2022_Not London_N</t>
  </si>
  <si>
    <t xml:space="preserve">2022_Not London_None</t>
  </si>
  <si>
    <t xml:space="preserve">SHFTWK99</t>
  </si>
  <si>
    <t xml:space="preserve">2015_-9_London_NA</t>
  </si>
  <si>
    <t xml:space="preserve">2015_-9_Not London_NA</t>
  </si>
  <si>
    <t xml:space="preserve">2015_-8_London_D</t>
  </si>
  <si>
    <t xml:space="preserve">2015_-8_London_D-E</t>
  </si>
  <si>
    <t xml:space="preserve">2015_-8_London_D-E-N</t>
  </si>
  <si>
    <t xml:space="preserve">2015_-8_London_E-N</t>
  </si>
  <si>
    <t xml:space="preserve">2015_-8_London_No answer</t>
  </si>
  <si>
    <t xml:space="preserve">2015_-8_Not London_D</t>
  </si>
  <si>
    <t xml:space="preserve">2015_-8_Not London_D-E</t>
  </si>
  <si>
    <t xml:space="preserve">2015_-8_Not London_D-E-N</t>
  </si>
  <si>
    <t xml:space="preserve">2015_-8_Not London_D-N</t>
  </si>
  <si>
    <t xml:space="preserve">2015_-8_Not London_E-N</t>
  </si>
  <si>
    <t xml:space="preserve">2015_-8_Not London_None</t>
  </si>
  <si>
    <t xml:space="preserve">2015_1_London_D</t>
  </si>
  <si>
    <t xml:space="preserve">2015_1_London_D-E</t>
  </si>
  <si>
    <t xml:space="preserve">2015_1_London_D-E-N</t>
  </si>
  <si>
    <t xml:space="preserve">2015_1_London_D-N</t>
  </si>
  <si>
    <t xml:space="preserve">2015_1_London_E</t>
  </si>
  <si>
    <t xml:space="preserve">2015_1_London_E-N</t>
  </si>
  <si>
    <t xml:space="preserve">2015_1_London_N</t>
  </si>
  <si>
    <t xml:space="preserve">2015_1_London_None</t>
  </si>
  <si>
    <t xml:space="preserve">2015_1_Not London_D</t>
  </si>
  <si>
    <t xml:space="preserve">2015_1_Not London_D-E</t>
  </si>
  <si>
    <t xml:space="preserve">2015_1_Not London_D-E-N</t>
  </si>
  <si>
    <t xml:space="preserve">2015_1_Not London_D-N</t>
  </si>
  <si>
    <t xml:space="preserve">2015_1_Not London_E</t>
  </si>
  <si>
    <t xml:space="preserve">2015_1_Not London_E-N</t>
  </si>
  <si>
    <t xml:space="preserve">2015_1_Not London_N</t>
  </si>
  <si>
    <t xml:space="preserve">2015_1_Not London_None</t>
  </si>
  <si>
    <t xml:space="preserve">2015_2_London_D</t>
  </si>
  <si>
    <t xml:space="preserve">2015_2_London_D-E</t>
  </si>
  <si>
    <t xml:space="preserve">2015_2_London_D-E-N</t>
  </si>
  <si>
    <t xml:space="preserve">2015_2_London_D-N</t>
  </si>
  <si>
    <t xml:space="preserve">2015_2_London_E</t>
  </si>
  <si>
    <t xml:space="preserve">2015_2_London_E-N</t>
  </si>
  <si>
    <t xml:space="preserve">2015_2_London_N</t>
  </si>
  <si>
    <t xml:space="preserve">2015_2_London_None</t>
  </si>
  <si>
    <t xml:space="preserve">2015_2_Not London_D</t>
  </si>
  <si>
    <t xml:space="preserve">2015_2_Not London_D-E</t>
  </si>
  <si>
    <t xml:space="preserve">2015_2_Not London_D-E-N</t>
  </si>
  <si>
    <t xml:space="preserve">2015_2_Not London_D-N</t>
  </si>
  <si>
    <t xml:space="preserve">2015_2_Not London_E</t>
  </si>
  <si>
    <t xml:space="preserve">2015_2_Not London_E-N</t>
  </si>
  <si>
    <t xml:space="preserve">2015_2_Not London_N</t>
  </si>
  <si>
    <t xml:space="preserve">2015_2_Not London_None</t>
  </si>
  <si>
    <t xml:space="preserve">2015_3_London_D</t>
  </si>
  <si>
    <t xml:space="preserve">2015_3_London_D-E</t>
  </si>
  <si>
    <t xml:space="preserve">2015_3_London_D-E-N</t>
  </si>
  <si>
    <t xml:space="preserve">2015_3_London_D-N</t>
  </si>
  <si>
    <t xml:space="preserve">2015_3_London_E</t>
  </si>
  <si>
    <t xml:space="preserve">2015_3_London_E-N</t>
  </si>
  <si>
    <t xml:space="preserve">2015_3_London_N</t>
  </si>
  <si>
    <t xml:space="preserve">2015_3_London_None</t>
  </si>
  <si>
    <t xml:space="preserve">2015_3_Not London_D</t>
  </si>
  <si>
    <t xml:space="preserve">2015_3_Not London_D-E</t>
  </si>
  <si>
    <t xml:space="preserve">2015_3_Not London_D-E-N</t>
  </si>
  <si>
    <t xml:space="preserve">2015_3_Not London_D-N</t>
  </si>
  <si>
    <t xml:space="preserve">2015_3_Not London_E</t>
  </si>
  <si>
    <t xml:space="preserve">2015_3_Not London_E-N</t>
  </si>
  <si>
    <t xml:space="preserve">2015_3_Not London_N</t>
  </si>
  <si>
    <t xml:space="preserve">2015_3_Not London_None</t>
  </si>
  <si>
    <t xml:space="preserve">2016_-8_London_D</t>
  </si>
  <si>
    <t xml:space="preserve">2016_-8_London_D-E</t>
  </si>
  <si>
    <t xml:space="preserve">2016_-8_Not London_D</t>
  </si>
  <si>
    <t xml:space="preserve">2016_-8_Not London_D-E</t>
  </si>
  <si>
    <t xml:space="preserve">2016_-8_Not London_D-E-N</t>
  </si>
  <si>
    <t xml:space="preserve">2016_-8_Not London_E</t>
  </si>
  <si>
    <t xml:space="preserve">2016_-8_Not London_None</t>
  </si>
  <si>
    <t xml:space="preserve">2016_1_London_D</t>
  </si>
  <si>
    <t xml:space="preserve">2016_1_London_D-E</t>
  </si>
  <si>
    <t xml:space="preserve">2016_1_London_D-E-N</t>
  </si>
  <si>
    <t xml:space="preserve">2016_1_London_D-N</t>
  </si>
  <si>
    <t xml:space="preserve">2016_1_London_E</t>
  </si>
  <si>
    <t xml:space="preserve">2016_1_London_E-N</t>
  </si>
  <si>
    <t xml:space="preserve">2016_1_London_N</t>
  </si>
  <si>
    <t xml:space="preserve">2016_1_London_None</t>
  </si>
  <si>
    <t xml:space="preserve">2016_1_Not London_D</t>
  </si>
  <si>
    <t xml:space="preserve">2016_1_Not London_D-E</t>
  </si>
  <si>
    <t xml:space="preserve">2016_1_Not London_D-E-N</t>
  </si>
  <si>
    <t xml:space="preserve">2016_1_Not London_D-N</t>
  </si>
  <si>
    <t xml:space="preserve">2016_1_Not London_E</t>
  </si>
  <si>
    <t xml:space="preserve">2016_1_Not London_E-N</t>
  </si>
  <si>
    <t xml:space="preserve">2016_1_Not London_N</t>
  </si>
  <si>
    <t xml:space="preserve">2016_1_Not London_None</t>
  </si>
  <si>
    <t xml:space="preserve">2016_2_London_D</t>
  </si>
  <si>
    <t xml:space="preserve">2016_2_London_D-E</t>
  </si>
  <si>
    <t xml:space="preserve">2016_2_London_D-E-N</t>
  </si>
  <si>
    <t xml:space="preserve">2016_2_London_D-N</t>
  </si>
  <si>
    <t xml:space="preserve">2016_2_London_E</t>
  </si>
  <si>
    <t xml:space="preserve">2016_2_London_E-N</t>
  </si>
  <si>
    <t xml:space="preserve">2016_2_London_N</t>
  </si>
  <si>
    <t xml:space="preserve">2016_2_London_None</t>
  </si>
  <si>
    <t xml:space="preserve">2016_2_Not London_D</t>
  </si>
  <si>
    <t xml:space="preserve">2016_2_Not London_D-E</t>
  </si>
  <si>
    <t xml:space="preserve">2016_2_Not London_D-E-N</t>
  </si>
  <si>
    <t xml:space="preserve">2016_2_Not London_D-N</t>
  </si>
  <si>
    <t xml:space="preserve">2016_2_Not London_E</t>
  </si>
  <si>
    <t xml:space="preserve">2016_2_Not London_E-N</t>
  </si>
  <si>
    <t xml:space="preserve">2016_2_Not London_N</t>
  </si>
  <si>
    <t xml:space="preserve">2016_2_Not London_None</t>
  </si>
  <si>
    <t xml:space="preserve">2016_3_London_D</t>
  </si>
  <si>
    <t xml:space="preserve">2016_3_London_D-E</t>
  </si>
  <si>
    <t xml:space="preserve">2016_3_London_D-E-N</t>
  </si>
  <si>
    <t xml:space="preserve">2016_3_London_D-N</t>
  </si>
  <si>
    <t xml:space="preserve">2016_3_London_E</t>
  </si>
  <si>
    <t xml:space="preserve">2016_3_London_E-N</t>
  </si>
  <si>
    <t xml:space="preserve">2016_3_London_N</t>
  </si>
  <si>
    <t xml:space="preserve">2016_3_London_None</t>
  </si>
  <si>
    <t xml:space="preserve">2016_3_Not London_D</t>
  </si>
  <si>
    <t xml:space="preserve">2016_3_Not London_D-E</t>
  </si>
  <si>
    <t xml:space="preserve">2016_3_Not London_D-E-N</t>
  </si>
  <si>
    <t xml:space="preserve">2016_3_Not London_D-N</t>
  </si>
  <si>
    <t xml:space="preserve">2016_3_Not London_E</t>
  </si>
  <si>
    <t xml:space="preserve">2016_3_Not London_E-N</t>
  </si>
  <si>
    <t xml:space="preserve">2016_3_Not London_N</t>
  </si>
  <si>
    <t xml:space="preserve">2016_3_Not London_None</t>
  </si>
  <si>
    <t xml:space="preserve">2017_-9_Not London_NA</t>
  </si>
  <si>
    <t xml:space="preserve">2017_-8_London_D</t>
  </si>
  <si>
    <t xml:space="preserve">2017_-8_London_D-E-N</t>
  </si>
  <si>
    <t xml:space="preserve">2017_-8_London_D-N</t>
  </si>
  <si>
    <t xml:space="preserve">2017_-8_London_No answer</t>
  </si>
  <si>
    <t xml:space="preserve">2017_-8_Not London_D</t>
  </si>
  <si>
    <t xml:space="preserve">2017_-8_Not London_D-E</t>
  </si>
  <si>
    <t xml:space="preserve">2017_-8_Not London_D-E-N</t>
  </si>
  <si>
    <t xml:space="preserve">2017_-8_Not London_N</t>
  </si>
  <si>
    <t xml:space="preserve">2017_-8_Not London_None</t>
  </si>
  <si>
    <t xml:space="preserve">2017_1_London_D</t>
  </si>
  <si>
    <t xml:space="preserve">2017_1_London_D-E</t>
  </si>
  <si>
    <t xml:space="preserve">2017_1_London_D-E-N</t>
  </si>
  <si>
    <t xml:space="preserve">2017_1_London_D-N</t>
  </si>
  <si>
    <t xml:space="preserve">2017_1_London_E</t>
  </si>
  <si>
    <t xml:space="preserve">2017_1_London_E-N</t>
  </si>
  <si>
    <t xml:space="preserve">2017_1_London_N</t>
  </si>
  <si>
    <t xml:space="preserve">2017_1_London_None</t>
  </si>
  <si>
    <t xml:space="preserve">2017_1_Not London_D</t>
  </si>
  <si>
    <t xml:space="preserve">2017_1_Not London_D-E</t>
  </si>
  <si>
    <t xml:space="preserve">2017_1_Not London_D-E-N</t>
  </si>
  <si>
    <t xml:space="preserve">2017_1_Not London_D-N</t>
  </si>
  <si>
    <t xml:space="preserve">2017_1_Not London_E</t>
  </si>
  <si>
    <t xml:space="preserve">2017_1_Not London_E-N</t>
  </si>
  <si>
    <t xml:space="preserve">2017_1_Not London_N</t>
  </si>
  <si>
    <t xml:space="preserve">2017_1_Not London_None</t>
  </si>
  <si>
    <t xml:space="preserve">2017_2_London_D</t>
  </si>
  <si>
    <t xml:space="preserve">2017_2_London_D-E</t>
  </si>
  <si>
    <t xml:space="preserve">2017_2_London_D-E-N</t>
  </si>
  <si>
    <t xml:space="preserve">2017_2_London_D-N</t>
  </si>
  <si>
    <t xml:space="preserve">2017_2_London_E</t>
  </si>
  <si>
    <t xml:space="preserve">2017_2_London_E-N</t>
  </si>
  <si>
    <t xml:space="preserve">2017_2_London_None</t>
  </si>
  <si>
    <t xml:space="preserve">2017_2_Not London_D</t>
  </si>
  <si>
    <t xml:space="preserve">2017_2_Not London_D-E</t>
  </si>
  <si>
    <t xml:space="preserve">2017_2_Not London_D-E-N</t>
  </si>
  <si>
    <t xml:space="preserve">2017_2_Not London_D-N</t>
  </si>
  <si>
    <t xml:space="preserve">2017_2_Not London_E</t>
  </si>
  <si>
    <t xml:space="preserve">2017_2_Not London_E-N</t>
  </si>
  <si>
    <t xml:space="preserve">2017_2_Not London_N</t>
  </si>
  <si>
    <t xml:space="preserve">2017_2_Not London_None</t>
  </si>
  <si>
    <t xml:space="preserve">2017_3_London_D</t>
  </si>
  <si>
    <t xml:space="preserve">2017_3_London_D-E</t>
  </si>
  <si>
    <t xml:space="preserve">2017_3_London_D-E-N</t>
  </si>
  <si>
    <t xml:space="preserve">2017_3_London_D-N</t>
  </si>
  <si>
    <t xml:space="preserve">2017_3_London_E</t>
  </si>
  <si>
    <t xml:space="preserve">2017_3_London_E-N</t>
  </si>
  <si>
    <t xml:space="preserve">2017_3_London_N</t>
  </si>
  <si>
    <t xml:space="preserve">2017_3_London_No answer</t>
  </si>
  <si>
    <t xml:space="preserve">2017_3_London_None</t>
  </si>
  <si>
    <t xml:space="preserve">2017_3_Not London_D</t>
  </si>
  <si>
    <t xml:space="preserve">2017_3_Not London_D-E</t>
  </si>
  <si>
    <t xml:space="preserve">2017_3_Not London_D-E-N</t>
  </si>
  <si>
    <t xml:space="preserve">2017_3_Not London_D-N</t>
  </si>
  <si>
    <t xml:space="preserve">2017_3_Not London_E</t>
  </si>
  <si>
    <t xml:space="preserve">2017_3_Not London_E-N</t>
  </si>
  <si>
    <t xml:space="preserve">2017_3_Not London_N</t>
  </si>
  <si>
    <t xml:space="preserve">2017_3_Not London_None</t>
  </si>
  <si>
    <t xml:space="preserve">2018_-9_Not London_NA</t>
  </si>
  <si>
    <t xml:space="preserve">2018_-8_London_D</t>
  </si>
  <si>
    <t xml:space="preserve">2018_-8_London_D-E</t>
  </si>
  <si>
    <t xml:space="preserve">2018_-8_London_D-E-N</t>
  </si>
  <si>
    <t xml:space="preserve">2018_-8_London_E</t>
  </si>
  <si>
    <t xml:space="preserve">2018_-8_London_None</t>
  </si>
  <si>
    <t xml:space="preserve">2018_-8_Not London_D</t>
  </si>
  <si>
    <t xml:space="preserve">2018_-8_Not London_D-E</t>
  </si>
  <si>
    <t xml:space="preserve">2018_-8_Not London_D-E-N</t>
  </si>
  <si>
    <t xml:space="preserve">2018_-8_Not London_D-N</t>
  </si>
  <si>
    <t xml:space="preserve">2018_-8_Not London_E</t>
  </si>
  <si>
    <t xml:space="preserve">2018_-8_Not London_E-N</t>
  </si>
  <si>
    <t xml:space="preserve">2018_-8_Not London_N</t>
  </si>
  <si>
    <t xml:space="preserve">2018_-8_Not London_None</t>
  </si>
  <si>
    <t xml:space="preserve">2018_1_London_D</t>
  </si>
  <si>
    <t xml:space="preserve">2018_1_London_D-E</t>
  </si>
  <si>
    <t xml:space="preserve">2018_1_London_D-E-N</t>
  </si>
  <si>
    <t xml:space="preserve">2018_1_London_D-N</t>
  </si>
  <si>
    <t xml:space="preserve">2018_1_London_E</t>
  </si>
  <si>
    <t xml:space="preserve">2018_1_London_E-N</t>
  </si>
  <si>
    <t xml:space="preserve">2018_1_London_N</t>
  </si>
  <si>
    <t xml:space="preserve">2018_1_London_None</t>
  </si>
  <si>
    <t xml:space="preserve">2018_1_Not London_D</t>
  </si>
  <si>
    <t xml:space="preserve">2018_1_Not London_D-E</t>
  </si>
  <si>
    <t xml:space="preserve">2018_1_Not London_D-E-N</t>
  </si>
  <si>
    <t xml:space="preserve">2018_1_Not London_D-N</t>
  </si>
  <si>
    <t xml:space="preserve">2018_1_Not London_E</t>
  </si>
  <si>
    <t xml:space="preserve">2018_1_Not London_E-N</t>
  </si>
  <si>
    <t xml:space="preserve">2018_1_Not London_N</t>
  </si>
  <si>
    <t xml:space="preserve">2018_1_Not London_None</t>
  </si>
  <si>
    <t xml:space="preserve">2018_2_London_D</t>
  </si>
  <si>
    <t xml:space="preserve">2018_2_London_D-E</t>
  </si>
  <si>
    <t xml:space="preserve">2018_2_London_D-E-N</t>
  </si>
  <si>
    <t xml:space="preserve">2018_2_London_D-N</t>
  </si>
  <si>
    <t xml:space="preserve">2018_2_London_E</t>
  </si>
  <si>
    <t xml:space="preserve">2018_2_London_E-N</t>
  </si>
  <si>
    <t xml:space="preserve">2018_2_London_N</t>
  </si>
  <si>
    <t xml:space="preserve">2018_2_London_None</t>
  </si>
  <si>
    <t xml:space="preserve">2018_2_Not London_D</t>
  </si>
  <si>
    <t xml:space="preserve">2018_2_Not London_D-E</t>
  </si>
  <si>
    <t xml:space="preserve">2018_2_Not London_D-E-N</t>
  </si>
  <si>
    <t xml:space="preserve">2018_2_Not London_D-N</t>
  </si>
  <si>
    <t xml:space="preserve">2018_2_Not London_E</t>
  </si>
  <si>
    <t xml:space="preserve">2018_2_Not London_E-N</t>
  </si>
  <si>
    <t xml:space="preserve">2018_2_Not London_N</t>
  </si>
  <si>
    <t xml:space="preserve">2018_2_Not London_None</t>
  </si>
  <si>
    <t xml:space="preserve">2018_3_London_D</t>
  </si>
  <si>
    <t xml:space="preserve">2018_3_London_D-E</t>
  </si>
  <si>
    <t xml:space="preserve">2018_3_London_D-E-N</t>
  </si>
  <si>
    <t xml:space="preserve">2018_3_London_D-N</t>
  </si>
  <si>
    <t xml:space="preserve">2018_3_London_E</t>
  </si>
  <si>
    <t xml:space="preserve">2018_3_London_E-N</t>
  </si>
  <si>
    <t xml:space="preserve">2018_3_London_N</t>
  </si>
  <si>
    <t xml:space="preserve">2018_3_London_None</t>
  </si>
  <si>
    <t xml:space="preserve">2018_3_Not London_D</t>
  </si>
  <si>
    <t xml:space="preserve">2018_3_Not London_D-E</t>
  </si>
  <si>
    <t xml:space="preserve">2018_3_Not London_D-E-N</t>
  </si>
  <si>
    <t xml:space="preserve">2018_3_Not London_D-N</t>
  </si>
  <si>
    <t xml:space="preserve">2018_3_Not London_E</t>
  </si>
  <si>
    <t xml:space="preserve">2018_3_Not London_E-N</t>
  </si>
  <si>
    <t xml:space="preserve">2018_3_Not London_N</t>
  </si>
  <si>
    <t xml:space="preserve">2018_3_Not London_None</t>
  </si>
  <si>
    <t xml:space="preserve">2019_-9_London_NA</t>
  </si>
  <si>
    <t xml:space="preserve">2019_-9_Not London_NA</t>
  </si>
  <si>
    <t xml:space="preserve">2019_-9_Not London_None</t>
  </si>
  <si>
    <t xml:space="preserve">2019_-8_London_D</t>
  </si>
  <si>
    <t xml:space="preserve">2019_-8_London_D-E</t>
  </si>
  <si>
    <t xml:space="preserve">2019_-8_London_D-E-N</t>
  </si>
  <si>
    <t xml:space="preserve">2019_-8_London_No answer</t>
  </si>
  <si>
    <t xml:space="preserve">2019_-8_London_None</t>
  </si>
  <si>
    <t xml:space="preserve">2019_-8_Not London_D</t>
  </si>
  <si>
    <t xml:space="preserve">2019_-8_Not London_D-E</t>
  </si>
  <si>
    <t xml:space="preserve">2019_-8_Not London_D-E-N</t>
  </si>
  <si>
    <t xml:space="preserve">2019_-8_Not London_E-N</t>
  </si>
  <si>
    <t xml:space="preserve">2019_-8_Not London_None</t>
  </si>
  <si>
    <t xml:space="preserve">2019_1_London_D</t>
  </si>
  <si>
    <t xml:space="preserve">2019_1_London_D-E</t>
  </si>
  <si>
    <t xml:space="preserve">2019_1_London_D-E-N</t>
  </si>
  <si>
    <t xml:space="preserve">2019_1_London_D-N</t>
  </si>
  <si>
    <t xml:space="preserve">2019_1_London_E</t>
  </si>
  <si>
    <t xml:space="preserve">2019_1_London_E-N</t>
  </si>
  <si>
    <t xml:space="preserve">2019_1_London_N</t>
  </si>
  <si>
    <t xml:space="preserve">2019_1_London_None</t>
  </si>
  <si>
    <t xml:space="preserve">2019_1_Not London_D</t>
  </si>
  <si>
    <t xml:space="preserve">2019_1_Not London_D-E</t>
  </si>
  <si>
    <t xml:space="preserve">2019_1_Not London_D-E-N</t>
  </si>
  <si>
    <t xml:space="preserve">2019_1_Not London_D-N</t>
  </si>
  <si>
    <t xml:space="preserve">2019_1_Not London_E</t>
  </si>
  <si>
    <t xml:space="preserve">2019_1_Not London_E-N</t>
  </si>
  <si>
    <t xml:space="preserve">2019_1_Not London_N</t>
  </si>
  <si>
    <t xml:space="preserve">2019_1_Not London_None</t>
  </si>
  <si>
    <t xml:space="preserve">2019_2_London_D</t>
  </si>
  <si>
    <t xml:space="preserve">2019_2_London_D-E</t>
  </si>
  <si>
    <t xml:space="preserve">2019_2_London_D-E-N</t>
  </si>
  <si>
    <t xml:space="preserve">2019_2_London_D-N</t>
  </si>
  <si>
    <t xml:space="preserve">2019_2_London_E</t>
  </si>
  <si>
    <t xml:space="preserve">2019_2_London_N</t>
  </si>
  <si>
    <t xml:space="preserve">2019_2_London_None</t>
  </si>
  <si>
    <t xml:space="preserve">2019_2_Not London_D</t>
  </si>
  <si>
    <t xml:space="preserve">2019_2_Not London_D-E</t>
  </si>
  <si>
    <t xml:space="preserve">2019_2_Not London_D-E-N</t>
  </si>
  <si>
    <t xml:space="preserve">2019_2_Not London_D-N</t>
  </si>
  <si>
    <t xml:space="preserve">2019_2_Not London_E</t>
  </si>
  <si>
    <t xml:space="preserve">2019_2_Not London_E-N</t>
  </si>
  <si>
    <t xml:space="preserve">2019_2_Not London_N</t>
  </si>
  <si>
    <t xml:space="preserve">2019_2_Not London_None</t>
  </si>
  <si>
    <t xml:space="preserve">2019_3_London_D</t>
  </si>
  <si>
    <t xml:space="preserve">2019_3_London_D-E</t>
  </si>
  <si>
    <t xml:space="preserve">2019_3_London_D-E-N</t>
  </si>
  <si>
    <t xml:space="preserve">2019_3_London_D-N</t>
  </si>
  <si>
    <t xml:space="preserve">2019_3_London_E</t>
  </si>
  <si>
    <t xml:space="preserve">2019_3_London_E-N</t>
  </si>
  <si>
    <t xml:space="preserve">2019_3_London_N</t>
  </si>
  <si>
    <t xml:space="preserve">2019_3_London_None</t>
  </si>
  <si>
    <t xml:space="preserve">2019_3_Not London_D</t>
  </si>
  <si>
    <t xml:space="preserve">2019_3_Not London_D-E</t>
  </si>
  <si>
    <t xml:space="preserve">2019_3_Not London_D-E-N</t>
  </si>
  <si>
    <t xml:space="preserve">2019_3_Not London_D-N</t>
  </si>
  <si>
    <t xml:space="preserve">2019_3_Not London_E</t>
  </si>
  <si>
    <t xml:space="preserve">2019_3_Not London_E-N</t>
  </si>
  <si>
    <t xml:space="preserve">2019_3_Not London_N</t>
  </si>
  <si>
    <t xml:space="preserve">2019_3_Not London_None</t>
  </si>
  <si>
    <t xml:space="preserve">2020_-9_London_NA</t>
  </si>
  <si>
    <t xml:space="preserve">2020_-9_Not London_NA</t>
  </si>
  <si>
    <t xml:space="preserve">2020_-8_London_D</t>
  </si>
  <si>
    <t xml:space="preserve">2020_-8_London_D-E</t>
  </si>
  <si>
    <t xml:space="preserve">2020_-8_Not London_D</t>
  </si>
  <si>
    <t xml:space="preserve">2020_-8_Not London_D-E</t>
  </si>
  <si>
    <t xml:space="preserve">2020_-8_Not London_D-E-N</t>
  </si>
  <si>
    <t xml:space="preserve">2020_-8_Not London_E</t>
  </si>
  <si>
    <t xml:space="preserve">2020_-8_Not London_E-N</t>
  </si>
  <si>
    <t xml:space="preserve">2020_-8_Not London_N</t>
  </si>
  <si>
    <t xml:space="preserve">2020_-8_Not London_No answer</t>
  </si>
  <si>
    <t xml:space="preserve">2020_-8_Not London_None</t>
  </si>
  <si>
    <t xml:space="preserve">2020_1_London_D</t>
  </si>
  <si>
    <t xml:space="preserve">2020_1_London_D-E</t>
  </si>
  <si>
    <t xml:space="preserve">2020_1_London_D-E-N</t>
  </si>
  <si>
    <t xml:space="preserve">2020_1_London_D-N</t>
  </si>
  <si>
    <t xml:space="preserve">2020_1_London_E</t>
  </si>
  <si>
    <t xml:space="preserve">2020_1_London_E-N</t>
  </si>
  <si>
    <t xml:space="preserve">2020_1_London_N</t>
  </si>
  <si>
    <t xml:space="preserve">2020_1_London_None</t>
  </si>
  <si>
    <t xml:space="preserve">2020_1_Not London_D</t>
  </si>
  <si>
    <t xml:space="preserve">2020_1_Not London_D-E</t>
  </si>
  <si>
    <t xml:space="preserve">2020_1_Not London_D-E-N</t>
  </si>
  <si>
    <t xml:space="preserve">2020_1_Not London_D-N</t>
  </si>
  <si>
    <t xml:space="preserve">2020_1_Not London_E</t>
  </si>
  <si>
    <t xml:space="preserve">2020_1_Not London_E-N</t>
  </si>
  <si>
    <t xml:space="preserve">2020_1_Not London_N</t>
  </si>
  <si>
    <t xml:space="preserve">2020_1_Not London_None</t>
  </si>
  <si>
    <t xml:space="preserve">2020_2_London_D</t>
  </si>
  <si>
    <t xml:space="preserve">2020_2_London_D-E</t>
  </si>
  <si>
    <t xml:space="preserve">2020_2_London_D-E-N</t>
  </si>
  <si>
    <t xml:space="preserve">2020_2_London_D-N</t>
  </si>
  <si>
    <t xml:space="preserve">2020_2_London_E</t>
  </si>
  <si>
    <t xml:space="preserve">2020_2_London_E-N</t>
  </si>
  <si>
    <t xml:space="preserve">2020_2_Not London_D</t>
  </si>
  <si>
    <t xml:space="preserve">2020_2_Not London_D-E</t>
  </si>
  <si>
    <t xml:space="preserve">2020_2_Not London_D-E-N</t>
  </si>
  <si>
    <t xml:space="preserve">2020_2_Not London_D-N</t>
  </si>
  <si>
    <t xml:space="preserve">2020_2_Not London_E</t>
  </si>
  <si>
    <t xml:space="preserve">2020_2_Not London_E-N</t>
  </si>
  <si>
    <t xml:space="preserve">2020_2_Not London_N</t>
  </si>
  <si>
    <t xml:space="preserve">2020_2_Not London_None</t>
  </si>
  <si>
    <t xml:space="preserve">2020_3_London_D</t>
  </si>
  <si>
    <t xml:space="preserve">2020_3_London_D-E</t>
  </si>
  <si>
    <t xml:space="preserve">2020_3_London_D-E-N</t>
  </si>
  <si>
    <t xml:space="preserve">2020_3_London_D-N</t>
  </si>
  <si>
    <t xml:space="preserve">2020_3_London_E</t>
  </si>
  <si>
    <t xml:space="preserve">2020_3_London_E-N</t>
  </si>
  <si>
    <t xml:space="preserve">2020_3_London_N</t>
  </si>
  <si>
    <t xml:space="preserve">2020_3_London_No answer</t>
  </si>
  <si>
    <t xml:space="preserve">2020_3_London_None</t>
  </si>
  <si>
    <t xml:space="preserve">2020_3_Not London_D</t>
  </si>
  <si>
    <t xml:space="preserve">2020_3_Not London_D-E</t>
  </si>
  <si>
    <t xml:space="preserve">2020_3_Not London_D-E-N</t>
  </si>
  <si>
    <t xml:space="preserve">2020_3_Not London_D-N</t>
  </si>
  <si>
    <t xml:space="preserve">2020_3_Not London_E</t>
  </si>
  <si>
    <t xml:space="preserve">2020_3_Not London_E-N</t>
  </si>
  <si>
    <t xml:space="preserve">2020_3_Not London_N</t>
  </si>
  <si>
    <t xml:space="preserve">2020_3_Not London_None</t>
  </si>
  <si>
    <t xml:space="preserve">2021_-9_Not London_NA</t>
  </si>
  <si>
    <t xml:space="preserve">2021_-8_London_D</t>
  </si>
  <si>
    <t xml:space="preserve">2021_-8_London_D-E</t>
  </si>
  <si>
    <t xml:space="preserve">2021_-8_London_E-N</t>
  </si>
  <si>
    <t xml:space="preserve">2021_-8_London_No answer</t>
  </si>
  <si>
    <t xml:space="preserve">2021_-8_Not London_D</t>
  </si>
  <si>
    <t xml:space="preserve">2021_-8_Not London_D-E</t>
  </si>
  <si>
    <t xml:space="preserve">2021_-8_Not London_D-E-N</t>
  </si>
  <si>
    <t xml:space="preserve">2021_-8_Not London_N</t>
  </si>
  <si>
    <t xml:space="preserve">2021_-8_Not London_No answer</t>
  </si>
  <si>
    <t xml:space="preserve">2021_-8_Not London_None</t>
  </si>
  <si>
    <t xml:space="preserve">2021_1_London_D</t>
  </si>
  <si>
    <t xml:space="preserve">2021_1_London_D-E</t>
  </si>
  <si>
    <t xml:space="preserve">2021_1_London_D-E-N</t>
  </si>
  <si>
    <t xml:space="preserve">2021_1_London_D-N</t>
  </si>
  <si>
    <t xml:space="preserve">2021_1_London_E</t>
  </si>
  <si>
    <t xml:space="preserve">2021_1_London_E-N</t>
  </si>
  <si>
    <t xml:space="preserve">2021_1_London_N</t>
  </si>
  <si>
    <t xml:space="preserve">2021_1_London_None</t>
  </si>
  <si>
    <t xml:space="preserve">2021_1_Not London_D</t>
  </si>
  <si>
    <t xml:space="preserve">2021_1_Not London_D-E</t>
  </si>
  <si>
    <t xml:space="preserve">2021_1_Not London_D-E-N</t>
  </si>
  <si>
    <t xml:space="preserve">2021_1_Not London_D-N</t>
  </si>
  <si>
    <t xml:space="preserve">2021_1_Not London_E</t>
  </si>
  <si>
    <t xml:space="preserve">2021_1_Not London_E-N</t>
  </si>
  <si>
    <t xml:space="preserve">2021_1_Not London_N</t>
  </si>
  <si>
    <t xml:space="preserve">2021_1_Not London_None</t>
  </si>
  <si>
    <t xml:space="preserve">2021_2_London_D</t>
  </si>
  <si>
    <t xml:space="preserve">2021_2_London_D-E</t>
  </si>
  <si>
    <t xml:space="preserve">2021_2_London_D-E-N</t>
  </si>
  <si>
    <t xml:space="preserve">2021_2_London_E</t>
  </si>
  <si>
    <t xml:space="preserve">2021_2_London_None</t>
  </si>
  <si>
    <t xml:space="preserve">2021_2_Not London_D</t>
  </si>
  <si>
    <t xml:space="preserve">2021_2_Not London_D-E</t>
  </si>
  <si>
    <t xml:space="preserve">2021_2_Not London_D-E-N</t>
  </si>
  <si>
    <t xml:space="preserve">2021_2_Not London_D-N</t>
  </si>
  <si>
    <t xml:space="preserve">2021_2_Not London_E</t>
  </si>
  <si>
    <t xml:space="preserve">2021_2_Not London_E-N</t>
  </si>
  <si>
    <t xml:space="preserve">2021_2_Not London_N</t>
  </si>
  <si>
    <t xml:space="preserve">2021_2_Not London_None</t>
  </si>
  <si>
    <t xml:space="preserve">2021_3_London_D</t>
  </si>
  <si>
    <t xml:space="preserve">2021_3_London_D-E</t>
  </si>
  <si>
    <t xml:space="preserve">2021_3_London_D-E-N</t>
  </si>
  <si>
    <t xml:space="preserve">2021_3_London_D-N</t>
  </si>
  <si>
    <t xml:space="preserve">2021_3_London_E</t>
  </si>
  <si>
    <t xml:space="preserve">2021_3_London_E-N</t>
  </si>
  <si>
    <t xml:space="preserve">2021_3_London_N</t>
  </si>
  <si>
    <t xml:space="preserve">2021_3_London_No answer</t>
  </si>
  <si>
    <t xml:space="preserve">2021_3_London_None</t>
  </si>
  <si>
    <t xml:space="preserve">2021_3_Not London_D</t>
  </si>
  <si>
    <t xml:space="preserve">2021_3_Not London_D-E</t>
  </si>
  <si>
    <t xml:space="preserve">2021_3_Not London_D-E-N</t>
  </si>
  <si>
    <t xml:space="preserve">2021_3_Not London_D-N</t>
  </si>
  <si>
    <t xml:space="preserve">2021_3_Not London_E</t>
  </si>
  <si>
    <t xml:space="preserve">2021_3_Not London_E-N</t>
  </si>
  <si>
    <t xml:space="preserve">2021_3_Not London_N</t>
  </si>
  <si>
    <t xml:space="preserve">2021_3_Not London_None</t>
  </si>
  <si>
    <t xml:space="preserve">2022_-9_Not London_NA</t>
  </si>
  <si>
    <t xml:space="preserve">2022_-8_London_D</t>
  </si>
  <si>
    <t xml:space="preserve">2022_-8_London_No answer</t>
  </si>
  <si>
    <t xml:space="preserve">2022_-8_London_None</t>
  </si>
  <si>
    <t xml:space="preserve">2022_-8_Not London_D</t>
  </si>
  <si>
    <t xml:space="preserve">2022_-8_Not London_D-E</t>
  </si>
  <si>
    <t xml:space="preserve">2022_-8_Not London_D-E-N</t>
  </si>
  <si>
    <t xml:space="preserve">2022_-8_Not London_D-N</t>
  </si>
  <si>
    <t xml:space="preserve">2022_-8_Not London_None</t>
  </si>
  <si>
    <t xml:space="preserve">2022_1_London_D</t>
  </si>
  <si>
    <t xml:space="preserve">2022_1_London_D-E</t>
  </si>
  <si>
    <t xml:space="preserve">2022_1_London_D-E-N</t>
  </si>
  <si>
    <t xml:space="preserve">2022_1_London_D-N</t>
  </si>
  <si>
    <t xml:space="preserve">2022_1_London_E</t>
  </si>
  <si>
    <t xml:space="preserve">2022_1_London_E-N</t>
  </si>
  <si>
    <t xml:space="preserve">2022_1_London_N</t>
  </si>
  <si>
    <t xml:space="preserve">2022_1_London_None</t>
  </si>
  <si>
    <t xml:space="preserve">2022_1_Not London_D</t>
  </si>
  <si>
    <t xml:space="preserve">2022_1_Not London_D-E</t>
  </si>
  <si>
    <t xml:space="preserve">2022_1_Not London_D-E-N</t>
  </si>
  <si>
    <t xml:space="preserve">2022_1_Not London_D-N</t>
  </si>
  <si>
    <t xml:space="preserve">2022_1_Not London_E</t>
  </si>
  <si>
    <t xml:space="preserve">2022_1_Not London_E-N</t>
  </si>
  <si>
    <t xml:space="preserve">2022_1_Not London_N</t>
  </si>
  <si>
    <t xml:space="preserve">2022_1_Not London_No answer</t>
  </si>
  <si>
    <t xml:space="preserve">2022_1_Not London_None</t>
  </si>
  <si>
    <t xml:space="preserve">2022_2_London_D</t>
  </si>
  <si>
    <t xml:space="preserve">2022_2_London_D-E</t>
  </si>
  <si>
    <t xml:space="preserve">2022_2_London_D-E-N</t>
  </si>
  <si>
    <t xml:space="preserve">2022_2_London_D-N</t>
  </si>
  <si>
    <t xml:space="preserve">2022_2_London_E</t>
  </si>
  <si>
    <t xml:space="preserve">2022_2_London_N</t>
  </si>
  <si>
    <t xml:space="preserve">2022_2_Not London_D</t>
  </si>
  <si>
    <t xml:space="preserve">2022_2_Not London_D-E</t>
  </si>
  <si>
    <t xml:space="preserve">2022_2_Not London_D-E-N</t>
  </si>
  <si>
    <t xml:space="preserve">2022_2_Not London_D-N</t>
  </si>
  <si>
    <t xml:space="preserve">2022_2_Not London_E</t>
  </si>
  <si>
    <t xml:space="preserve">2022_2_Not London_E-N</t>
  </si>
  <si>
    <t xml:space="preserve">2022_2_Not London_N</t>
  </si>
  <si>
    <t xml:space="preserve">2022_2_Not London_None</t>
  </si>
  <si>
    <t xml:space="preserve">2022_3_London_D</t>
  </si>
  <si>
    <t xml:space="preserve">2022_3_London_D-E</t>
  </si>
  <si>
    <t xml:space="preserve">2022_3_London_D-E-N</t>
  </si>
  <si>
    <t xml:space="preserve">2022_3_London_D-N</t>
  </si>
  <si>
    <t xml:space="preserve">2022_3_London_E</t>
  </si>
  <si>
    <t xml:space="preserve">2022_3_London_E-N</t>
  </si>
  <si>
    <t xml:space="preserve">2022_3_London_N</t>
  </si>
  <si>
    <t xml:space="preserve">2022_3_London_None</t>
  </si>
  <si>
    <t xml:space="preserve">2022_3_Not London_D</t>
  </si>
  <si>
    <t xml:space="preserve">2022_3_Not London_D-E</t>
  </si>
  <si>
    <t xml:space="preserve">2022_3_Not London_D-E-N</t>
  </si>
  <si>
    <t xml:space="preserve">2022_3_Not London_D-N</t>
  </si>
  <si>
    <t xml:space="preserve">2022_3_Not London_E</t>
  </si>
  <si>
    <t xml:space="preserve">2022_3_Not London_E-N</t>
  </si>
  <si>
    <t xml:space="preserve">2022_3_Not London_N</t>
  </si>
  <si>
    <t xml:space="preserve">2022_3_Not London_None</t>
  </si>
  <si>
    <t xml:space="preserve">nte_helper</t>
  </si>
  <si>
    <t xml:space="preserve">2015_London_Any</t>
  </si>
  <si>
    <t xml:space="preserve">Any</t>
  </si>
  <si>
    <t xml:space="preserve">2015_Not London_Any</t>
  </si>
  <si>
    <t xml:space="preserve">2016_London_Any</t>
  </si>
  <si>
    <t xml:space="preserve">2016_Not London_Any</t>
  </si>
  <si>
    <t xml:space="preserve">2017_London_Any</t>
  </si>
  <si>
    <t xml:space="preserve">2017_Not London_Any</t>
  </si>
  <si>
    <t xml:space="preserve">2018_London_Any</t>
  </si>
  <si>
    <t xml:space="preserve">2018_Not London_Any</t>
  </si>
  <si>
    <t xml:space="preserve">2019_London_Any</t>
  </si>
  <si>
    <t xml:space="preserve">2019_Not London_Any</t>
  </si>
  <si>
    <t xml:space="preserve">2020_London_Any</t>
  </si>
  <si>
    <t xml:space="preserve">2020_Not London_Any</t>
  </si>
  <si>
    <t xml:space="preserve">2021_London_Any</t>
  </si>
  <si>
    <t xml:space="preserve">2021_Not London_Any</t>
  </si>
  <si>
    <t xml:space="preserve">2022_London_Any</t>
  </si>
  <si>
    <t xml:space="preserve">2022_Not London_Any</t>
  </si>
  <si>
    <t xml:space="preserve">2015_-8_London_Any</t>
  </si>
  <si>
    <t xml:space="preserve">2015_-8_Not London_Any</t>
  </si>
  <si>
    <t xml:space="preserve">2015_1_London_Any</t>
  </si>
  <si>
    <t xml:space="preserve">2015_1_Not London_Any</t>
  </si>
  <si>
    <t xml:space="preserve">2015_2_London_Any</t>
  </si>
  <si>
    <t xml:space="preserve">2015_2_Not London_Any</t>
  </si>
  <si>
    <t xml:space="preserve">2015_3_London_Any</t>
  </si>
  <si>
    <t xml:space="preserve">2015_3_Not London_Any</t>
  </si>
  <si>
    <t xml:space="preserve">2015_4_London_Any</t>
  </si>
  <si>
    <t xml:space="preserve">2015_4_Not London_Any</t>
  </si>
  <si>
    <t xml:space="preserve">2015_5_London_Any</t>
  </si>
  <si>
    <t xml:space="preserve">2015_5_Not London_Any</t>
  </si>
  <si>
    <t xml:space="preserve">2015_6_London_Any</t>
  </si>
  <si>
    <t xml:space="preserve">2015_6_Not London_Any</t>
  </si>
  <si>
    <t xml:space="preserve">2015_7_London_Any</t>
  </si>
  <si>
    <t xml:space="preserve">2015_7_Not London_Any</t>
  </si>
  <si>
    <t xml:space="preserve">2015_8_London_Any</t>
  </si>
  <si>
    <t xml:space="preserve">2015_8_Not London_Any</t>
  </si>
  <si>
    <t xml:space="preserve">2015_9_London_Any</t>
  </si>
  <si>
    <t xml:space="preserve">2015_9_Not London_Any</t>
  </si>
  <si>
    <t xml:space="preserve">2015_10_London_Any</t>
  </si>
  <si>
    <t xml:space="preserve">2015_10_Not London_Any</t>
  </si>
  <si>
    <t xml:space="preserve">2015_11_London_Any</t>
  </si>
  <si>
    <t xml:space="preserve">2015_11_Not London_Any</t>
  </si>
  <si>
    <t xml:space="preserve">2015_12_London_Any</t>
  </si>
  <si>
    <t xml:space="preserve">2015_12_Not London_Any</t>
  </si>
  <si>
    <t xml:space="preserve">2015_13_London_Any</t>
  </si>
  <si>
    <t xml:space="preserve">2015_13_Not London_Any</t>
  </si>
  <si>
    <t xml:space="preserve">2015_14_London_Any</t>
  </si>
  <si>
    <t xml:space="preserve">2015_14_Not London_Any</t>
  </si>
  <si>
    <t xml:space="preserve">2015_15_London_Any</t>
  </si>
  <si>
    <t xml:space="preserve">2015_15_Not London_Any</t>
  </si>
  <si>
    <t xml:space="preserve">2015_16_London_Any</t>
  </si>
  <si>
    <t xml:space="preserve">2015_16_Not London_Any</t>
  </si>
  <si>
    <t xml:space="preserve">2015_17_London_Any</t>
  </si>
  <si>
    <t xml:space="preserve">2015_17_Not London_Any</t>
  </si>
  <si>
    <t xml:space="preserve">2015_18_London_Any</t>
  </si>
  <si>
    <t xml:space="preserve">2015_18_Not London_Any</t>
  </si>
  <si>
    <t xml:space="preserve">2015_20_London_Any</t>
  </si>
  <si>
    <t xml:space="preserve">2015_20_Not London_Any</t>
  </si>
  <si>
    <t xml:space="preserve">2015_21_London_Any</t>
  </si>
  <si>
    <t xml:space="preserve">2015_21_Not London_Any</t>
  </si>
  <si>
    <t xml:space="preserve">2016_-8_London_Any</t>
  </si>
  <si>
    <t xml:space="preserve">2016_-8_Not London_Any</t>
  </si>
  <si>
    <t xml:space="preserve">2016_1_London_Any</t>
  </si>
  <si>
    <t xml:space="preserve">2016_1_Not London_Any</t>
  </si>
  <si>
    <t xml:space="preserve">2016_2_London_Any</t>
  </si>
  <si>
    <t xml:space="preserve">2016_2_Not London_Any</t>
  </si>
  <si>
    <t xml:space="preserve">2016_3_London_Any</t>
  </si>
  <si>
    <t xml:space="preserve">2016_3_Not London_Any</t>
  </si>
  <si>
    <t xml:space="preserve">2016_4_London_Any</t>
  </si>
  <si>
    <t xml:space="preserve">2016_4_Not London_Any</t>
  </si>
  <si>
    <t xml:space="preserve">2016_5_London_Any</t>
  </si>
  <si>
    <t xml:space="preserve">2016_5_Not London_Any</t>
  </si>
  <si>
    <t xml:space="preserve">2016_6_London_Any</t>
  </si>
  <si>
    <t xml:space="preserve">2016_6_Not London_Any</t>
  </si>
  <si>
    <t xml:space="preserve">2016_7_London_Any</t>
  </si>
  <si>
    <t xml:space="preserve">2016_7_Not London_Any</t>
  </si>
  <si>
    <t xml:space="preserve">2016_8_London_Any</t>
  </si>
  <si>
    <t xml:space="preserve">2016_8_Not London_Any</t>
  </si>
  <si>
    <t xml:space="preserve">2016_9_London_Any</t>
  </si>
  <si>
    <t xml:space="preserve">2016_9_Not London_Any</t>
  </si>
  <si>
    <t xml:space="preserve">2016_10_London_Any</t>
  </si>
  <si>
    <t xml:space="preserve">2016_10_Not London_Any</t>
  </si>
  <si>
    <t xml:space="preserve">2016_11_London_Any</t>
  </si>
  <si>
    <t xml:space="preserve">2016_11_Not London_Any</t>
  </si>
  <si>
    <t xml:space="preserve">2016_12_London_Any</t>
  </si>
  <si>
    <t xml:space="preserve">2016_12_Not London_Any</t>
  </si>
  <si>
    <t xml:space="preserve">2016_13_London_Any</t>
  </si>
  <si>
    <t xml:space="preserve">2016_13_Not London_Any</t>
  </si>
  <si>
    <t xml:space="preserve">2016_14_London_Any</t>
  </si>
  <si>
    <t xml:space="preserve">2016_14_Not London_Any</t>
  </si>
  <si>
    <t xml:space="preserve">2016_15_London_Any</t>
  </si>
  <si>
    <t xml:space="preserve">2016_15_Not London_Any</t>
  </si>
  <si>
    <t xml:space="preserve">2016_16_London_Any</t>
  </si>
  <si>
    <t xml:space="preserve">2016_16_Not London_Any</t>
  </si>
  <si>
    <t xml:space="preserve">2016_17_London_Any</t>
  </si>
  <si>
    <t xml:space="preserve">2016_17_Not London_Any</t>
  </si>
  <si>
    <t xml:space="preserve">2016_18_London_Any</t>
  </si>
  <si>
    <t xml:space="preserve">2016_18_Not London_Any</t>
  </si>
  <si>
    <t xml:space="preserve">2016_20_London_Any</t>
  </si>
  <si>
    <t xml:space="preserve">2016_20_Not London_Any</t>
  </si>
  <si>
    <t xml:space="preserve">2016_21_London_Any</t>
  </si>
  <si>
    <t xml:space="preserve">2016_21_Not London_Any</t>
  </si>
  <si>
    <t xml:space="preserve">2017_-8_London_Any</t>
  </si>
  <si>
    <t xml:space="preserve">2017_-8_Not London_Any</t>
  </si>
  <si>
    <t xml:space="preserve">2017_1_London_Any</t>
  </si>
  <si>
    <t xml:space="preserve">2017_1_Not London_Any</t>
  </si>
  <si>
    <t xml:space="preserve">2017_2_London_Any</t>
  </si>
  <si>
    <t xml:space="preserve">2017_2_Not London_Any</t>
  </si>
  <si>
    <t xml:space="preserve">2017_3_London_Any</t>
  </si>
  <si>
    <t xml:space="preserve">2017_3_Not London_Any</t>
  </si>
  <si>
    <t xml:space="preserve">2017_4_London_Any</t>
  </si>
  <si>
    <t xml:space="preserve">2017_4_Not London_Any</t>
  </si>
  <si>
    <t xml:space="preserve">2017_5_London_Any</t>
  </si>
  <si>
    <t xml:space="preserve">2017_5_Not London_Any</t>
  </si>
  <si>
    <t xml:space="preserve">2017_6_London_Any</t>
  </si>
  <si>
    <t xml:space="preserve">2017_6_Not London_Any</t>
  </si>
  <si>
    <t xml:space="preserve">2017_7_London_Any</t>
  </si>
  <si>
    <t xml:space="preserve">2017_7_Not London_Any</t>
  </si>
  <si>
    <t xml:space="preserve">2017_8_London_Any</t>
  </si>
  <si>
    <t xml:space="preserve">2017_8_Not London_Any</t>
  </si>
  <si>
    <t xml:space="preserve">2017_9_London_Any</t>
  </si>
  <si>
    <t xml:space="preserve">2017_9_Not London_Any</t>
  </si>
  <si>
    <t xml:space="preserve">2017_10_London_Any</t>
  </si>
  <si>
    <t xml:space="preserve">2017_10_Not London_Any</t>
  </si>
  <si>
    <t xml:space="preserve">2017_11_London_Any</t>
  </si>
  <si>
    <t xml:space="preserve">2017_11_Not London_Any</t>
  </si>
  <si>
    <t xml:space="preserve">2017_12_London_Any</t>
  </si>
  <si>
    <t xml:space="preserve">2017_12_Not London_Any</t>
  </si>
  <si>
    <t xml:space="preserve">2017_13_London_Any</t>
  </si>
  <si>
    <t xml:space="preserve">2017_13_Not London_Any</t>
  </si>
  <si>
    <t xml:space="preserve">2017_14_London_Any</t>
  </si>
  <si>
    <t xml:space="preserve">2017_14_Not London_Any</t>
  </si>
  <si>
    <t xml:space="preserve">2017_15_London_Any</t>
  </si>
  <si>
    <t xml:space="preserve">2017_15_Not London_Any</t>
  </si>
  <si>
    <t xml:space="preserve">2017_16_London_Any</t>
  </si>
  <si>
    <t xml:space="preserve">2017_16_Not London_Any</t>
  </si>
  <si>
    <t xml:space="preserve">2017_17_London_Any</t>
  </si>
  <si>
    <t xml:space="preserve">2017_17_Not London_Any</t>
  </si>
  <si>
    <t xml:space="preserve">2017_18_London_Any</t>
  </si>
  <si>
    <t xml:space="preserve">2017_18_Not London_Any</t>
  </si>
  <si>
    <t xml:space="preserve">2017_20_London_Any</t>
  </si>
  <si>
    <t xml:space="preserve">2017_20_Not London_Any</t>
  </si>
  <si>
    <t xml:space="preserve">2017_21_London_Any</t>
  </si>
  <si>
    <t xml:space="preserve">2017_21_Not London_Any</t>
  </si>
  <si>
    <t xml:space="preserve">2018_-8_London_Any</t>
  </si>
  <si>
    <t xml:space="preserve">2018_-8_Not London_Any</t>
  </si>
  <si>
    <t xml:space="preserve">2018_1_London_Any</t>
  </si>
  <si>
    <t xml:space="preserve">2018_1_Not London_Any</t>
  </si>
  <si>
    <t xml:space="preserve">2018_2_London_Any</t>
  </si>
  <si>
    <t xml:space="preserve">2018_2_Not London_Any</t>
  </si>
  <si>
    <t xml:space="preserve">2018_3_London_Any</t>
  </si>
  <si>
    <t xml:space="preserve">2018_3_Not London_Any</t>
  </si>
  <si>
    <t xml:space="preserve">2018_4_London_Any</t>
  </si>
  <si>
    <t xml:space="preserve">2018_4_Not London_Any</t>
  </si>
  <si>
    <t xml:space="preserve">2018_5_London_Any</t>
  </si>
  <si>
    <t xml:space="preserve">2018_5_Not London_Any</t>
  </si>
  <si>
    <t xml:space="preserve">2018_6_London_Any</t>
  </si>
  <si>
    <t xml:space="preserve">2018_6_Not London_Any</t>
  </si>
  <si>
    <t xml:space="preserve">2018_7_London_Any</t>
  </si>
  <si>
    <t xml:space="preserve">2018_7_Not London_Any</t>
  </si>
  <si>
    <t xml:space="preserve">2018_8_London_Any</t>
  </si>
  <si>
    <t xml:space="preserve">2018_8_Not London_Any</t>
  </si>
  <si>
    <t xml:space="preserve">2018_9_London_Any</t>
  </si>
  <si>
    <t xml:space="preserve">2018_9_Not London_Any</t>
  </si>
  <si>
    <t xml:space="preserve">2018_10_London_Any</t>
  </si>
  <si>
    <t xml:space="preserve">2018_10_Not London_Any</t>
  </si>
  <si>
    <t xml:space="preserve">2018_11_London_Any</t>
  </si>
  <si>
    <t xml:space="preserve">2018_11_Not London_Any</t>
  </si>
  <si>
    <t xml:space="preserve">2018_12_London_Any</t>
  </si>
  <si>
    <t xml:space="preserve">2018_12_Not London_Any</t>
  </si>
  <si>
    <t xml:space="preserve">2018_13_London_Any</t>
  </si>
  <si>
    <t xml:space="preserve">2018_13_Not London_Any</t>
  </si>
  <si>
    <t xml:space="preserve">2018_14_London_Any</t>
  </si>
  <si>
    <t xml:space="preserve">2018_14_Not London_Any</t>
  </si>
  <si>
    <t xml:space="preserve">2018_15_London_Any</t>
  </si>
  <si>
    <t xml:space="preserve">2018_15_Not London_Any</t>
  </si>
  <si>
    <t xml:space="preserve">2018_16_London_Any</t>
  </si>
  <si>
    <t xml:space="preserve">2018_16_Not London_Any</t>
  </si>
  <si>
    <t xml:space="preserve">2018_17_London_Any</t>
  </si>
  <si>
    <t xml:space="preserve">2018_17_Not London_Any</t>
  </si>
  <si>
    <t xml:space="preserve">2018_18_London_Any</t>
  </si>
  <si>
    <t xml:space="preserve">2018_18_Not London_Any</t>
  </si>
  <si>
    <t xml:space="preserve">2018_20_London_Any</t>
  </si>
  <si>
    <t xml:space="preserve">2018_20_Not London_Any</t>
  </si>
  <si>
    <t xml:space="preserve">2018_21_London_Any</t>
  </si>
  <si>
    <t xml:space="preserve">2018_21_Not London_Any</t>
  </si>
  <si>
    <t xml:space="preserve">2019_-8_London_Any</t>
  </si>
  <si>
    <t xml:space="preserve">2019_-8_Not London_Any</t>
  </si>
  <si>
    <t xml:space="preserve">2019_1_London_Any</t>
  </si>
  <si>
    <t xml:space="preserve">2019_1_Not London_Any</t>
  </si>
  <si>
    <t xml:space="preserve">2019_2_London_Any</t>
  </si>
  <si>
    <t xml:space="preserve">2019_2_Not London_Any</t>
  </si>
  <si>
    <t xml:space="preserve">2019_3_London_Any</t>
  </si>
  <si>
    <t xml:space="preserve">2019_3_Not London_Any</t>
  </si>
  <si>
    <t xml:space="preserve">2019_4_London_Any</t>
  </si>
  <si>
    <t xml:space="preserve">2019_4_Not London_Any</t>
  </si>
  <si>
    <t xml:space="preserve">2019_5_London_Any</t>
  </si>
  <si>
    <t xml:space="preserve">2019_5_Not London_Any</t>
  </si>
  <si>
    <t xml:space="preserve">2019_6_London_Any</t>
  </si>
  <si>
    <t xml:space="preserve">2019_6_Not London_Any</t>
  </si>
  <si>
    <t xml:space="preserve">2019_7_London_Any</t>
  </si>
  <si>
    <t xml:space="preserve">2019_7_Not London_Any</t>
  </si>
  <si>
    <t xml:space="preserve">2019_8_London_Any</t>
  </si>
  <si>
    <t xml:space="preserve">2019_8_Not London_Any</t>
  </si>
  <si>
    <t xml:space="preserve">2019_9_London_Any</t>
  </si>
  <si>
    <t xml:space="preserve">2019_9_Not London_Any</t>
  </si>
  <si>
    <t xml:space="preserve">2019_10_London_Any</t>
  </si>
  <si>
    <t xml:space="preserve">2019_10_Not London_Any</t>
  </si>
  <si>
    <t xml:space="preserve">2019_11_London_Any</t>
  </si>
  <si>
    <t xml:space="preserve">2019_11_Not London_Any</t>
  </si>
  <si>
    <t xml:space="preserve">2019_12_London_Any</t>
  </si>
  <si>
    <t xml:space="preserve">2019_12_Not London_Any</t>
  </si>
  <si>
    <t xml:space="preserve">2019_13_London_Any</t>
  </si>
  <si>
    <t xml:space="preserve">2019_13_Not London_Any</t>
  </si>
  <si>
    <t xml:space="preserve">2019_14_London_Any</t>
  </si>
  <si>
    <t xml:space="preserve">2019_14_Not London_Any</t>
  </si>
  <si>
    <t xml:space="preserve">2019_15_London_Any</t>
  </si>
  <si>
    <t xml:space="preserve">2019_15_Not London_Any</t>
  </si>
  <si>
    <t xml:space="preserve">2019_16_London_Any</t>
  </si>
  <si>
    <t xml:space="preserve">2019_16_Not London_Any</t>
  </si>
  <si>
    <t xml:space="preserve">2019_17_London_Any</t>
  </si>
  <si>
    <t xml:space="preserve">2019_17_Not London_Any</t>
  </si>
  <si>
    <t xml:space="preserve">2019_18_London_Any</t>
  </si>
  <si>
    <t xml:space="preserve">2019_18_Not London_Any</t>
  </si>
  <si>
    <t xml:space="preserve">2019_20_London_Any</t>
  </si>
  <si>
    <t xml:space="preserve">2019_20_Not London_Any</t>
  </si>
  <si>
    <t xml:space="preserve">2019_21_London_Any</t>
  </si>
  <si>
    <t xml:space="preserve">2019_21_Not London_Any</t>
  </si>
  <si>
    <t xml:space="preserve">2020_-8_London_Any</t>
  </si>
  <si>
    <t xml:space="preserve">2020_-8_Not London_Any</t>
  </si>
  <si>
    <t xml:space="preserve">2020_1_London_Any</t>
  </si>
  <si>
    <t xml:space="preserve">2020_1_Not London_Any</t>
  </si>
  <si>
    <t xml:space="preserve">2020_2_London_Any</t>
  </si>
  <si>
    <t xml:space="preserve">2020_2_Not London_Any</t>
  </si>
  <si>
    <t xml:space="preserve">2020_3_London_Any</t>
  </si>
  <si>
    <t xml:space="preserve">2020_3_Not London_Any</t>
  </si>
  <si>
    <t xml:space="preserve">2020_4_London_Any</t>
  </si>
  <si>
    <t xml:space="preserve">2020_4_Not London_Any</t>
  </si>
  <si>
    <t xml:space="preserve">2020_5_London_Any</t>
  </si>
  <si>
    <t xml:space="preserve">2020_5_Not London_Any</t>
  </si>
  <si>
    <t xml:space="preserve">2020_6_London_Any</t>
  </si>
  <si>
    <t xml:space="preserve">2020_6_Not London_Any</t>
  </si>
  <si>
    <t xml:space="preserve">2020_7_London_Any</t>
  </si>
  <si>
    <t xml:space="preserve">2020_7_Not London_Any</t>
  </si>
  <si>
    <t xml:space="preserve">2020_8_London_Any</t>
  </si>
  <si>
    <t xml:space="preserve">2020_8_Not London_Any</t>
  </si>
  <si>
    <t xml:space="preserve">2020_9_London_Any</t>
  </si>
  <si>
    <t xml:space="preserve">2020_9_Not London_Any</t>
  </si>
  <si>
    <t xml:space="preserve">2020_10_London_Any</t>
  </si>
  <si>
    <t xml:space="preserve">2020_10_Not London_Any</t>
  </si>
  <si>
    <t xml:space="preserve">2020_11_London_Any</t>
  </si>
  <si>
    <t xml:space="preserve">2020_11_Not London_Any</t>
  </si>
  <si>
    <t xml:space="preserve">2020_12_London_Any</t>
  </si>
  <si>
    <t xml:space="preserve">2020_12_Not London_Any</t>
  </si>
  <si>
    <t xml:space="preserve">2020_13_London_Any</t>
  </si>
  <si>
    <t xml:space="preserve">2020_13_Not London_Any</t>
  </si>
  <si>
    <t xml:space="preserve">2020_14_London_Any</t>
  </si>
  <si>
    <t xml:space="preserve">2020_14_Not London_Any</t>
  </si>
  <si>
    <t xml:space="preserve">2020_15_London_Any</t>
  </si>
  <si>
    <t xml:space="preserve">2020_15_Not London_Any</t>
  </si>
  <si>
    <t xml:space="preserve">2020_16_London_Any</t>
  </si>
  <si>
    <t xml:space="preserve">2020_16_Not London_Any</t>
  </si>
  <si>
    <t xml:space="preserve">2020_17_London_Any</t>
  </si>
  <si>
    <t xml:space="preserve">2020_17_Not London_Any</t>
  </si>
  <si>
    <t xml:space="preserve">2020_18_London_Any</t>
  </si>
  <si>
    <t xml:space="preserve">2020_18_Not London_Any</t>
  </si>
  <si>
    <t xml:space="preserve">2020_20_London_Any</t>
  </si>
  <si>
    <t xml:space="preserve">2020_20_Not London_Any</t>
  </si>
  <si>
    <t xml:space="preserve">2020_21_London_Any</t>
  </si>
  <si>
    <t xml:space="preserve">2020_21_Not London_Any</t>
  </si>
  <si>
    <t xml:space="preserve">2021_-8_London_Any</t>
  </si>
  <si>
    <t xml:space="preserve">2021_-8_Not London_Any</t>
  </si>
  <si>
    <t xml:space="preserve">2021_1_London_Any</t>
  </si>
  <si>
    <t xml:space="preserve">2021_1_Not London_Any</t>
  </si>
  <si>
    <t xml:space="preserve">2021_2_London_Any</t>
  </si>
  <si>
    <t xml:space="preserve">2021_2_Not London_Any</t>
  </si>
  <si>
    <t xml:space="preserve">2021_3_London_Any</t>
  </si>
  <si>
    <t xml:space="preserve">2021_3_Not London_Any</t>
  </si>
  <si>
    <t xml:space="preserve">2021_4_London_Any</t>
  </si>
  <si>
    <t xml:space="preserve">2021_4_Not London_Any</t>
  </si>
  <si>
    <t xml:space="preserve">2021_5_London_Any</t>
  </si>
  <si>
    <t xml:space="preserve">2021_5_Not London_Any</t>
  </si>
  <si>
    <t xml:space="preserve">2021_6_London_Any</t>
  </si>
  <si>
    <t xml:space="preserve">2021_6_Not London_Any</t>
  </si>
  <si>
    <t xml:space="preserve">2021_7_London_Any</t>
  </si>
  <si>
    <t xml:space="preserve">2021_7_Not London_Any</t>
  </si>
  <si>
    <t xml:space="preserve">2021_8_London_Any</t>
  </si>
  <si>
    <t xml:space="preserve">2021_8_Not London_Any</t>
  </si>
  <si>
    <t xml:space="preserve">2021_9_London_Any</t>
  </si>
  <si>
    <t xml:space="preserve">2021_9_Not London_Any</t>
  </si>
  <si>
    <t xml:space="preserve">2021_10_London_Any</t>
  </si>
  <si>
    <t xml:space="preserve">2021_10_Not London_Any</t>
  </si>
  <si>
    <t xml:space="preserve">2021_11_London_Any</t>
  </si>
  <si>
    <t xml:space="preserve">2021_11_Not London_Any</t>
  </si>
  <si>
    <t xml:space="preserve">2021_12_London_Any</t>
  </si>
  <si>
    <t xml:space="preserve">2021_12_Not London_Any</t>
  </si>
  <si>
    <t xml:space="preserve">2021_13_London_Any</t>
  </si>
  <si>
    <t xml:space="preserve">2021_13_Not London_Any</t>
  </si>
  <si>
    <t xml:space="preserve">2021_14_London_Any</t>
  </si>
  <si>
    <t xml:space="preserve">2021_14_Not London_Any</t>
  </si>
  <si>
    <t xml:space="preserve">2021_15_London_Any</t>
  </si>
  <si>
    <t xml:space="preserve">2021_15_Not London_Any</t>
  </si>
  <si>
    <t xml:space="preserve">2021_16_London_Any</t>
  </si>
  <si>
    <t xml:space="preserve">2021_16_Not London_Any</t>
  </si>
  <si>
    <t xml:space="preserve">2021_17_London_Any</t>
  </si>
  <si>
    <t xml:space="preserve">2021_17_Not London_Any</t>
  </si>
  <si>
    <t xml:space="preserve">2021_18_London_Any</t>
  </si>
  <si>
    <t xml:space="preserve">2021_18_Not London_Any</t>
  </si>
  <si>
    <t xml:space="preserve">2021_20_London_Any</t>
  </si>
  <si>
    <t xml:space="preserve">2021_20_Not London_Any</t>
  </si>
  <si>
    <t xml:space="preserve">2021_21_London_Any</t>
  </si>
  <si>
    <t xml:space="preserve">2021_21_Not London_Any</t>
  </si>
  <si>
    <t xml:space="preserve">2022_-8_London_Any</t>
  </si>
  <si>
    <t xml:space="preserve">2022_-8_Not London_Any</t>
  </si>
  <si>
    <t xml:space="preserve">2022_1_London_Any</t>
  </si>
  <si>
    <t xml:space="preserve">2022_1_Not London_Any</t>
  </si>
  <si>
    <t xml:space="preserve">2022_2_London_Any</t>
  </si>
  <si>
    <t xml:space="preserve">2022_2_Not London_Any</t>
  </si>
  <si>
    <t xml:space="preserve">2022_3_London_Any</t>
  </si>
  <si>
    <t xml:space="preserve">2022_3_Not London_Any</t>
  </si>
  <si>
    <t xml:space="preserve">2022_4_London_Any</t>
  </si>
  <si>
    <t xml:space="preserve">2022_4_Not London_Any</t>
  </si>
  <si>
    <t xml:space="preserve">2022_5_London_Any</t>
  </si>
  <si>
    <t xml:space="preserve">2022_5_Not London_Any</t>
  </si>
  <si>
    <t xml:space="preserve">2022_6_London_Any</t>
  </si>
  <si>
    <t xml:space="preserve">2022_6_Not London_Any</t>
  </si>
  <si>
    <t xml:space="preserve">2022_7_London_Any</t>
  </si>
  <si>
    <t xml:space="preserve">2022_7_Not London_Any</t>
  </si>
  <si>
    <t xml:space="preserve">2022_8_London_Any</t>
  </si>
  <si>
    <t xml:space="preserve">2022_8_Not London_Any</t>
  </si>
  <si>
    <t xml:space="preserve">2022_9_London_Any</t>
  </si>
  <si>
    <t xml:space="preserve">2022_9_Not London_Any</t>
  </si>
  <si>
    <t xml:space="preserve">2022_10_London_Any</t>
  </si>
  <si>
    <t xml:space="preserve">2022_10_Not London_Any</t>
  </si>
  <si>
    <t xml:space="preserve">2022_11_London_Any</t>
  </si>
  <si>
    <t xml:space="preserve">2022_11_Not London_Any</t>
  </si>
  <si>
    <t xml:space="preserve">2022_12_London_Any</t>
  </si>
  <si>
    <t xml:space="preserve">2022_12_Not London_Any</t>
  </si>
  <si>
    <t xml:space="preserve">2022_13_London_Any</t>
  </si>
  <si>
    <t xml:space="preserve">2022_13_Not London_Any</t>
  </si>
  <si>
    <t xml:space="preserve">2022_14_London_Any</t>
  </si>
  <si>
    <t xml:space="preserve">2022_14_Not London_Any</t>
  </si>
  <si>
    <t xml:space="preserve">2022_15_London_Any</t>
  </si>
  <si>
    <t xml:space="preserve">2022_15_Not London_Any</t>
  </si>
  <si>
    <t xml:space="preserve">2022_16_London_Any</t>
  </si>
  <si>
    <t xml:space="preserve">2022_16_Not London_Any</t>
  </si>
  <si>
    <t xml:space="preserve">2022_17_London_Any</t>
  </si>
  <si>
    <t xml:space="preserve">2022_17_Not London_Any</t>
  </si>
  <si>
    <t xml:space="preserve">2022_18_London_Any</t>
  </si>
  <si>
    <t xml:space="preserve">2022_18_Not London_Any</t>
  </si>
  <si>
    <t xml:space="preserve">2022_20_London_Any</t>
  </si>
  <si>
    <t xml:space="preserve">2022_20_Not London_Any</t>
  </si>
  <si>
    <t xml:space="preserve">2022_21_London_Any</t>
  </si>
  <si>
    <t xml:space="preserve">2022_21_Not London_Any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</si>
</sst>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9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  <b/>
    </font>
    <font>
      <sz val="9"/>
      <color rgb="FF000000"/>
      <name val="Arial-BoldMT"/>
    </font>
    <font>
      <sz val="9"/>
      <color rgb="FF000000"/>
      <name val="Arial-BoldMT"/>
      <b/>
    </font>
    <font>
      <sz val="10"/>
      <color rgb="FF000000"/>
      <name val="Arial-BoldMT"/>
      <b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top style="thin">
        <color indexed="64"/>
      </top>
      <bottom style="thin">
        <color indexed="64"/>
      </bottom>
    </border>
    <border>
      <top style="thin">
        <color indexed="64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</border>
    <border>
      <left style="medium">
        <color indexed="64"/>
      </left>
      <top style="thin">
        <color indexed="64"/>
      </top>
      <bottom style="thin">
        <color theme="0" tint="-0.24994659260841701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</border>
    <border>
      <top style="thin">
        <color indexed="64"/>
      </top>
      <bottom style="thin">
        <color theme="0" tint="-0.24994659260841701"/>
      </bottom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</border>
    <border>
      <left style="medium">
        <color indexed="64"/>
      </left>
      <top style="thin">
        <color theme="0" tint="-0.24994659260841701"/>
      </top>
      <bottom style="thin">
        <color theme="0" tint="-0.24994659260841701"/>
      </bottom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</border>
    <border>
      <top style="thin">
        <color theme="0" tint="-0.24994659260841701"/>
      </top>
      <bottom style="thin">
        <color theme="0" tint="-0.24994659260841701"/>
      </bottom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</border>
    <border>
      <left style="medium">
        <color indexed="64"/>
      </left>
      <top style="thin">
        <color theme="0" tint="-0.24994659260841701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</border>
    <border>
      <top style="thin">
        <color theme="0" tint="-0.24994659260841701"/>
      </top>
      <bottom style="thin">
        <color indexed="64"/>
      </bottom>
    </border>
    <border>
      <left style="medium">
        <color indexed="64"/>
      </left>
      <right style="medium">
        <color indexed="64"/>
      </right>
      <bottom style="medium">
        <color indexed="64"/>
      </bottom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164" fontId="1" fillId="0" borderId="1" xfId="0" applyFont="1" applyNumberForma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1" fillId="0" borderId="0" xfId="0" applyFont="1" applyNumberFormat="1"/>
    <xf numFmtId="0" fontId="3" fillId="0" borderId="0" xfId="0" applyFont="1"/>
    <xf numFmtId="165" fontId="1" fillId="0" borderId="1" xfId="0" applyFont="1" applyNumberFormat="1" applyBorder="1"/>
    <xf numFmtId="0" fontId="2" fillId="3" borderId="1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/>
    <xf numFmtId="9" fontId="1" fillId="0" borderId="1" xfId="0" applyFont="1" applyNumberFormat="1" applyBorder="1"/>
    <xf numFmtId="9" fontId="1" fillId="0" borderId="0" xfId="0" applyFont="1" applyNumberFormat="1"/>
    <xf numFmtId="0" fontId="1" fillId="0" borderId="1" xfId="0" applyFont="1" applyBorder="1" applyAlignment="1">
      <alignment vertical="center" wrapText="1"/>
    </xf>
    <xf numFmtId="164" fontId="1" fillId="0" borderId="1" xfId="0" applyFont="1" applyNumberFormat="1" applyBorder="1" applyAlignment="1">
      <alignment vertical="center"/>
    </xf>
    <xf numFmtId="0" fontId="4" fillId="0" borderId="1" xfId="0" applyFont="1" applyBorder="1"/>
    <xf numFmtId="0" fontId="5" fillId="0" borderId="0" xfId="0" applyFont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3" borderId="11" xfId="0" applyFont="1" applyFill="1" applyBorder="1"/>
    <xf numFmtId="0" fontId="1" fillId="3" borderId="12" xfId="0" applyFont="1" applyFill="1" applyBorder="1"/>
    <xf numFmtId="164" fontId="1" fillId="0" borderId="13" xfId="0" applyFont="1" applyNumberFormat="1" applyBorder="1"/>
    <xf numFmtId="164" fontId="1" fillId="0" borderId="14" xfId="0" applyFont="1" applyNumberFormat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64" fontId="1" fillId="0" borderId="8" xfId="0" applyFont="1" applyNumberFormat="1" applyBorder="1"/>
    <xf numFmtId="0" fontId="2" fillId="3" borderId="11" xfId="0" applyFont="1" applyFill="1" applyBorder="1" applyAlignment="1">
      <alignment horizontal="centerContinuous"/>
    </xf>
    <xf numFmtId="0" fontId="2" fillId="3" borderId="15" xfId="0" applyFont="1" applyFill="1" applyBorder="1" applyAlignment="1">
      <alignment horizontal="centerContinuous"/>
    </xf>
    <xf numFmtId="0" fontId="2" fillId="3" borderId="12" xfId="0" applyFont="1" applyFill="1" applyBorder="1" applyAlignment="1">
      <alignment horizontal="centerContinuous"/>
    </xf>
    <xf numFmtId="9" fontId="1" fillId="0" borderId="8" xfId="0" applyFont="1" applyNumberFormat="1" applyBorder="1"/>
    <xf numFmtId="9" fontId="1" fillId="0" borderId="13" xfId="0" applyFont="1" applyNumberFormat="1" applyBorder="1"/>
    <xf numFmtId="9" fontId="1" fillId="0" borderId="9" xfId="0" applyFont="1" applyNumberFormat="1" applyBorder="1"/>
    <xf numFmtId="9" fontId="1" fillId="0" borderId="10" xfId="0" applyFont="1" applyNumberFormat="1" applyBorder="1"/>
    <xf numFmtId="9" fontId="1" fillId="0" borderId="14" xfId="0" applyFont="1" applyNumberFormat="1" applyBorder="1"/>
    <xf numFmtId="164" fontId="1" fillId="0" borderId="9" xfId="0" applyFont="1" applyNumberFormat="1" applyBorder="1"/>
    <xf numFmtId="164" fontId="1" fillId="0" borderId="10" xfId="0" applyFont="1" applyNumberForma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164" fontId="1" fillId="0" borderId="19" xfId="0" applyFont="1" applyNumberFormat="1" applyBorder="1"/>
    <xf numFmtId="164" fontId="1" fillId="0" borderId="20" xfId="0" applyFont="1" applyNumberFormat="1" applyBorder="1"/>
    <xf numFmtId="1" fontId="6" fillId="2" borderId="0" xfId="0" applyFont="1" applyNumberFormat="1" applyFill="1" applyAlignment="1">
      <alignment vertical="center"/>
    </xf>
    <xf numFmtId="0" fontId="2" fillId="3" borderId="21" xfId="0" applyFont="1" applyFill="1" applyBorder="1" applyAlignment="1">
      <alignment horizontal="centerContinuous"/>
    </xf>
    <xf numFmtId="0" fontId="2" fillId="3" borderId="22" xfId="0" applyFont="1" applyFill="1" applyBorder="1" applyAlignment="1">
      <alignment horizontal="centerContinuous"/>
    </xf>
    <xf numFmtId="0" fontId="2" fillId="3" borderId="23" xfId="0" applyFont="1" applyFill="1" applyBorder="1" applyAlignment="1">
      <alignment horizontal="centerContinuous"/>
    </xf>
    <xf numFmtId="165" fontId="1" fillId="0" borderId="8" xfId="0" applyFont="1" applyNumberFormat="1" applyBorder="1"/>
    <xf numFmtId="165" fontId="1" fillId="0" borderId="13" xfId="0" applyFont="1" applyNumberFormat="1" applyBorder="1"/>
    <xf numFmtId="164" fontId="2" fillId="0" borderId="9" xfId="0" applyFont="1" applyNumberFormat="1" applyBorder="1"/>
    <xf numFmtId="164" fontId="2" fillId="0" borderId="10" xfId="0" applyFont="1" applyNumberFormat="1" applyBorder="1"/>
    <xf numFmtId="164" fontId="2" fillId="0" borderId="14" xfId="0" applyFont="1" applyNumberFormat="1" applyBorder="1"/>
    <xf numFmtId="0" fontId="6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9" fontId="2" fillId="0" borderId="9" xfId="0" applyFont="1" applyNumberFormat="1" applyBorder="1"/>
    <xf numFmtId="9" fontId="2" fillId="0" borderId="10" xfId="0" applyFont="1" applyNumberFormat="1" applyBorder="1"/>
    <xf numFmtId="9" fontId="2" fillId="0" borderId="14" xfId="0" applyFont="1" applyNumberFormat="1" applyBorder="1"/>
    <xf numFmtId="0" fontId="2" fillId="3" borderId="24" xfId="0" applyFont="1" applyFill="1" applyBorder="1" applyAlignment="1">
      <alignment horizontal="center" vertical="center" wrapText="1"/>
    </xf>
    <xf numFmtId="164" fontId="1" fillId="0" borderId="24" xfId="0" applyFont="1" applyNumberFormat="1" applyBorder="1"/>
    <xf numFmtId="164" fontId="2" fillId="0" borderId="25" xfId="0" applyFont="1" applyNumberFormat="1" applyBorder="1"/>
    <xf numFmtId="9" fontId="1" fillId="0" borderId="24" xfId="0" applyFont="1" applyNumberFormat="1" applyBorder="1"/>
    <xf numFmtId="9" fontId="2" fillId="0" borderId="25" xfId="0" applyFont="1" applyNumberFormat="1" applyBorder="1"/>
    <xf numFmtId="0" fontId="7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164" fontId="1" fillId="0" borderId="29" xfId="0" applyFont="1" applyNumberFormat="1" applyBorder="1"/>
    <xf numFmtId="164" fontId="1" fillId="0" borderId="30" xfId="0" applyFont="1" applyNumberFormat="1" applyBorder="1"/>
    <xf numFmtId="164" fontId="1" fillId="0" borderId="31" xfId="0" applyFont="1" applyNumberFormat="1" applyBorder="1"/>
    <xf numFmtId="164" fontId="1" fillId="0" borderId="32" xfId="0" applyFont="1" applyNumberFormat="1" applyBorder="1"/>
    <xf numFmtId="9" fontId="1" fillId="0" borderId="32" xfId="0" applyFont="1" applyNumberFormat="1" applyBorder="1"/>
    <xf numFmtId="165" fontId="1" fillId="0" borderId="29" xfId="0" applyFont="1" applyNumberFormat="1" applyBorder="1"/>
    <xf numFmtId="165" fontId="1" fillId="0" borderId="30" xfId="0" applyFont="1" applyNumberFormat="1" applyBorder="1"/>
    <xf numFmtId="165" fontId="1" fillId="0" borderId="31" xfId="0" applyFont="1" applyNumberFormat="1" applyBorder="1"/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164" fontId="1" fillId="0" borderId="35" xfId="0" applyFont="1" applyNumberFormat="1" applyBorder="1"/>
    <xf numFmtId="164" fontId="1" fillId="0" borderId="36" xfId="0" applyFont="1" applyNumberFormat="1" applyBorder="1"/>
    <xf numFmtId="164" fontId="1" fillId="0" borderId="37" xfId="0" applyFont="1" applyNumberFormat="1" applyBorder="1"/>
    <xf numFmtId="164" fontId="1" fillId="0" borderId="38" xfId="0" applyFont="1" applyNumberFormat="1" applyBorder="1"/>
    <xf numFmtId="9" fontId="1" fillId="0" borderId="38" xfId="0" applyFont="1" applyNumberFormat="1" applyBorder="1"/>
    <xf numFmtId="165" fontId="1" fillId="0" borderId="35" xfId="0" applyFont="1" applyNumberFormat="1" applyBorder="1"/>
    <xf numFmtId="165" fontId="1" fillId="0" borderId="36" xfId="0" applyFont="1" applyNumberFormat="1" applyBorder="1"/>
    <xf numFmtId="165" fontId="1" fillId="0" borderId="37" xfId="0" applyFont="1" applyNumberFormat="1" applyBorder="1"/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164" fontId="1" fillId="0" borderId="41" xfId="0" applyFont="1" applyNumberFormat="1" applyBorder="1"/>
    <xf numFmtId="164" fontId="1" fillId="0" borderId="42" xfId="0" applyFont="1" applyNumberFormat="1" applyBorder="1"/>
    <xf numFmtId="164" fontId="1" fillId="0" borderId="43" xfId="0" applyFont="1" applyNumberFormat="1" applyBorder="1"/>
    <xf numFmtId="164" fontId="1" fillId="0" borderId="44" xfId="0" applyFont="1" applyNumberFormat="1" applyBorder="1"/>
    <xf numFmtId="9" fontId="1" fillId="0" borderId="44" xfId="0" applyFont="1" applyNumberFormat="1" applyBorder="1"/>
    <xf numFmtId="165" fontId="1" fillId="0" borderId="41" xfId="0" applyFont="1" applyNumberFormat="1" applyBorder="1"/>
    <xf numFmtId="165" fontId="1" fillId="0" borderId="42" xfId="0" applyFont="1" applyNumberFormat="1" applyBorder="1"/>
    <xf numFmtId="165" fontId="1" fillId="0" borderId="43" xfId="0" applyFont="1" applyNumberFormat="1" applyBorder="1"/>
    <xf numFmtId="1" fontId="6" fillId="0" borderId="1" xfId="0" applyFont="1" applyNumberForma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45" xfId="0" applyFont="1" applyBorder="1"/>
    <xf numFmtId="0" fontId="2" fillId="3" borderId="4" xfId="0" applyFont="1" applyFill="1" applyBorder="1"/>
    <xf numFmtId="0" fontId="7" fillId="0" borderId="1" xfId="0" applyFont="1" applyBorder="1" applyAlignment="1">
      <alignment vertical="center"/>
    </xf>
    <xf numFmtId="164" fontId="2" fillId="0" borderId="1" xfId="0" applyFont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Evening</a:t>
            </a:r>
            <a:r>
              <a:rPr lang="en-GB" b="1" baseline="0"/>
              <a:t> &amp; Night </a:t>
            </a:r>
            <a:r>
              <a:rPr lang="en-GB" b="1"/>
              <a:t>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Summary!$H$11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Summary!$I$11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Summary!$I$12:$I$19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Evening</a:t>
            </a:r>
            <a:r>
              <a:rPr lang="en-GB" b="1" baseline="0"/>
              <a:t> &amp; Night </a:t>
            </a:r>
            <a:r>
              <a:rPr lang="en-GB" b="1"/>
              <a:t>workers in London</a:t>
            </a:r>
          </a:p>
          <a:p>
            <a:pPr algn="l">
              <a:defRPr/>
            </a:pPr>
            <a:r>
              <a:rPr lang="en-GB" b="0"/>
              <a:t>Usual</a:t>
            </a:r>
            <a:r>
              <a:rPr lang="en-GB" b="0" baseline="0"/>
              <a:t> work pattern of E&amp;N workers</a:t>
            </a:r>
            <a:endParaRPr lang="en-GB" b="0"/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(detail)'!$F$13</c:f>
              <c:strCache>
                <c:ptCount val="1"/>
                <c:pt idx="0">
                  <c:v>during evenings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(detail)'!$F$14:$F$21</c:f>
              <c:numCache>
                <c:formatCode>_-* #,##0_-;\-* #,##0_-;_-* "-"??_-;_-@_-</c:formatCode>
                <c:ptCount val="8"/>
                <c:pt idx="0">
                  <c:v>900000</c:v>
                </c:pt>
                <c:pt idx="1">
                  <c:v>921000</c:v>
                </c:pt>
                <c:pt idx="2">
                  <c:v>990000</c:v>
                </c:pt>
                <c:pt idx="3">
                  <c:v>884000</c:v>
                </c:pt>
                <c:pt idx="4">
                  <c:v>896000</c:v>
                </c:pt>
                <c:pt idx="5">
                  <c:v>920000</c:v>
                </c:pt>
                <c:pt idx="6">
                  <c:v>935000</c:v>
                </c:pt>
                <c:pt idx="7">
                  <c:v>831000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F-40F2-B50D-EC734A91C431}"/>
            </c:ext>
          </c:extLst>
        </c:ser>
        <c:ser>
          <c:idx val="1"/>
          <c:order val="1"/>
          <c:tx>
            <c:strRef>
              <c:f>'Summary (detail)'!$G$13</c:f>
              <c:strCache>
                <c:ptCount val="1"/>
                <c:pt idx="0">
                  <c:v>during nights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(detail)'!$G$14:$G$21</c:f>
              <c:numCache>
                <c:formatCode>_-* #,##0_-;\-* #,##0_-;_-* "-"??_-;_-@_-</c:formatCode>
                <c:ptCount val="8"/>
                <c:pt idx="0">
                  <c:v>84000</c:v>
                </c:pt>
                <c:pt idx="1">
                  <c:v>78000</c:v>
                </c:pt>
                <c:pt idx="2">
                  <c:v>72000</c:v>
                </c:pt>
                <c:pt idx="3">
                  <c:v>98000</c:v>
                </c:pt>
                <c:pt idx="4">
                  <c:v>103000</c:v>
                </c:pt>
                <c:pt idx="5">
                  <c:v>78000</c:v>
                </c:pt>
                <c:pt idx="6">
                  <c:v>65000</c:v>
                </c:pt>
                <c:pt idx="7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F-40F2-B50D-EC734A91C431}"/>
            </c:ext>
          </c:extLst>
        </c:ser>
        <c:ser>
          <c:idx val="2"/>
          <c:order val="2"/>
          <c:tx>
            <c:strRef>
              <c:f>'Summary (detail)'!$H$13</c:f>
              <c:strCache>
                <c:ptCount val="1"/>
                <c:pt idx="0">
                  <c:v>both evenings and nights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(detail)'!$H$14:$H$21</c:f>
              <c:numCache>
                <c:formatCode>_-* #,##0_-;\-* #,##0_-;_-* "-"??_-;_-@_-</c:formatCode>
                <c:ptCount val="8"/>
                <c:pt idx="0">
                  <c:v>532000</c:v>
                </c:pt>
                <c:pt idx="1">
                  <c:v>545000</c:v>
                </c:pt>
                <c:pt idx="2">
                  <c:v>535000</c:v>
                </c:pt>
                <c:pt idx="3">
                  <c:v>478000</c:v>
                </c:pt>
                <c:pt idx="4">
                  <c:v>527000</c:v>
                </c:pt>
                <c:pt idx="5">
                  <c:v>457000</c:v>
                </c:pt>
                <c:pt idx="6">
                  <c:v>468000</c:v>
                </c:pt>
                <c:pt idx="7">
                  <c:v>457000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F-40F2-B50D-EC734A91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002346572036736E-2"/>
          <c:y val="0.21208117414653591"/>
          <c:w val="0.55207926468020507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400" b="1" i="0" u="none" strike="noStrike" baseline="0">
                <a:effectLst/>
              </a:rPr>
              <a:t>Evening &amp; Night </a:t>
            </a:r>
            <a:r>
              <a:rPr lang="en-GB" b="1"/>
              <a:t>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'Summary (detail)'!$J$13</c:f>
              <c:strCache>
                <c:ptCount val="1"/>
                <c:pt idx="0">
                  <c:v>during evenings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(detail)'!$J$14:$J$21</c:f>
              <c:numCache>
                <c:formatCode>0%</c:formatCode>
                <c:ptCount val="8"/>
                <c:pt idx="0">
                  <c:v>0.59366754617414252</c:v>
                </c:pt>
                <c:pt idx="1">
                  <c:v>0.59650259067357514</c:v>
                </c:pt>
                <c:pt idx="2">
                  <c:v>0.61991233562930492</c:v>
                </c:pt>
                <c:pt idx="3">
                  <c:v>0.60547945205479448</c:v>
                </c:pt>
                <c:pt idx="4">
                  <c:v>0.58715596330275233</c:v>
                </c:pt>
                <c:pt idx="5">
                  <c:v>0.63230240549828176</c:v>
                </c:pt>
                <c:pt idx="6">
                  <c:v>0.63692098092643057</c:v>
                </c:pt>
                <c:pt idx="7">
                  <c:v>0.60568513119533529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C-4A2D-99F2-0DDA36356CBC}"/>
            </c:ext>
          </c:extLst>
        </c:ser>
        <c:ser>
          <c:idx val="1"/>
          <c:order val="1"/>
          <c:tx>
            <c:strRef>
              <c:f>'Summary (detail)'!$K$13</c:f>
              <c:strCache>
                <c:ptCount val="1"/>
                <c:pt idx="0">
                  <c:v>during nights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(detail)'!$K$14:$K$21</c:f>
              <c:numCache>
                <c:formatCode>0%</c:formatCode>
                <c:ptCount val="8"/>
                <c:pt idx="0">
                  <c:v>5.5408970976253295E-2</c:v>
                </c:pt>
                <c:pt idx="1">
                  <c:v>5.0518134715025906E-2</c:v>
                </c:pt>
                <c:pt idx="2">
                  <c:v>4.5084533500313086E-2</c:v>
                </c:pt>
                <c:pt idx="3">
                  <c:v>6.7123287671232879E-2</c:v>
                </c:pt>
                <c:pt idx="4">
                  <c:v>6.7496723460026206E-2</c:v>
                </c:pt>
                <c:pt idx="5">
                  <c:v>5.3608247422680409E-2</c:v>
                </c:pt>
                <c:pt idx="6">
                  <c:v>4.4277929155313353E-2</c:v>
                </c:pt>
                <c:pt idx="7">
                  <c:v>6.1224489795918366E-2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C-4A2D-99F2-0DDA36356CBC}"/>
            </c:ext>
          </c:extLst>
        </c:ser>
        <c:ser>
          <c:idx val="2"/>
          <c:order val="2"/>
          <c:tx>
            <c:strRef>
              <c:f>'Summary (detail)'!$L$13</c:f>
              <c:strCache>
                <c:ptCount val="1"/>
                <c:pt idx="0">
                  <c:v>both evenings and nights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(detail)'!$L$14:$L$21</c:f>
              <c:numCache>
                <c:formatCode>0%</c:formatCode>
                <c:ptCount val="8"/>
                <c:pt idx="0">
                  <c:v>0.35092348284960423</c:v>
                </c:pt>
                <c:pt idx="1">
                  <c:v>0.35297927461139894</c:v>
                </c:pt>
                <c:pt idx="2">
                  <c:v>0.33500313087038197</c:v>
                </c:pt>
                <c:pt idx="3">
                  <c:v>0.32739726027397259</c:v>
                </c:pt>
                <c:pt idx="4">
                  <c:v>0.34534731323722151</c:v>
                </c:pt>
                <c:pt idx="5">
                  <c:v>0.3140893470790378</c:v>
                </c:pt>
                <c:pt idx="6">
                  <c:v>0.31880108991825612</c:v>
                </c:pt>
                <c:pt idx="7">
                  <c:v>0.33309037900874633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C-4A2D-99F2-0DDA36356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85272"/>
        <c:axId val="621883632"/>
      </c:area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46581877197072691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Evening &amp; Night</a:t>
            </a:r>
            <a:r>
              <a:rPr lang="en-GB" b="1" baseline="0"/>
              <a:t> </a:t>
            </a:r>
            <a:r>
              <a:rPr lang="en-GB" b="1"/>
              <a:t>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'Summary (combi)'!$G$13</c:f>
              <c:strCache>
                <c:ptCount val="1"/>
                <c:pt idx="0">
                  <c:v>evenings only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(combi)'!$G$14:$G$21</c:f>
              <c:numCache>
                <c:formatCode>_-* #,##0_-;\-* #,##0_-;_-* "-"??_-;_-@_-</c:formatCode>
                <c:ptCount val="8"/>
                <c:pt idx="0">
                  <c:v>50000</c:v>
                </c:pt>
                <c:pt idx="1">
                  <c:v>65000</c:v>
                </c:pt>
                <c:pt idx="2">
                  <c:v>66000</c:v>
                </c:pt>
                <c:pt idx="3">
                  <c:v>82000</c:v>
                </c:pt>
                <c:pt idx="4">
                  <c:v>85000</c:v>
                </c:pt>
                <c:pt idx="5">
                  <c:v>46000</c:v>
                </c:pt>
                <c:pt idx="6">
                  <c:v>68000</c:v>
                </c:pt>
                <c:pt idx="7">
                  <c:v>54000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C-45F3-BE1A-C5199495BA86}"/>
            </c:ext>
          </c:extLst>
        </c:ser>
        <c:ser>
          <c:idx val="2"/>
          <c:order val="2"/>
          <c:tx>
            <c:strRef>
              <c:f>'Summary (combi)'!$L$13</c:f>
              <c:strCache>
                <c:ptCount val="1"/>
                <c:pt idx="0">
                  <c:v>day, evening and night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(combi)'!$E$14:$E$21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(combi)'!$L$14:$L$21</c:f>
              <c:numCache>
                <c:formatCode>_-* #,##0_-;\-* #,##0_-;_-* "-"??_-;_-@_-</c:formatCode>
                <c:ptCount val="8"/>
                <c:pt idx="0">
                  <c:v>477000</c:v>
                </c:pt>
                <c:pt idx="1">
                  <c:v>498000</c:v>
                </c:pt>
                <c:pt idx="2">
                  <c:v>488000</c:v>
                </c:pt>
                <c:pt idx="3">
                  <c:v>421000</c:v>
                </c:pt>
                <c:pt idx="4">
                  <c:v>478000</c:v>
                </c:pt>
                <c:pt idx="5">
                  <c:v>415000</c:v>
                </c:pt>
                <c:pt idx="6">
                  <c:v>427000</c:v>
                </c:pt>
                <c:pt idx="7">
                  <c:v>439000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2C-45F3-BE1A-C5199495BA86}"/>
            </c:ext>
          </c:extLst>
        </c:ser>
        <c:ser>
          <c:idx val="3"/>
          <c:order val="3"/>
          <c:tx>
            <c:strRef>
              <c:f>'Summary (combi)'!$H$13</c:f>
              <c:strCache>
                <c:ptCount val="1"/>
                <c:pt idx="0">
                  <c:v>nights only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(combi)'!$H$14:$H$21</c:f>
              <c:numCache>
                <c:formatCode>_-* #,##0_-;\-* #,##0_-;_-* "-"??_-;_-@_-</c:formatCode>
                <c:ptCount val="8"/>
                <c:pt idx="0">
                  <c:v>55000</c:v>
                </c:pt>
                <c:pt idx="1">
                  <c:v>42000</c:v>
                </c:pt>
                <c:pt idx="2">
                  <c:v>32000</c:v>
                </c:pt>
                <c:pt idx="3">
                  <c:v>56000</c:v>
                </c:pt>
                <c:pt idx="4">
                  <c:v>51000</c:v>
                </c:pt>
                <c:pt idx="5">
                  <c:v>44000</c:v>
                </c:pt>
                <c:pt idx="6">
                  <c:v>38000</c:v>
                </c:pt>
                <c:pt idx="7">
                  <c:v>51000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2C-45F3-BE1A-C5199495BA86}"/>
            </c:ext>
          </c:extLst>
        </c:ser>
        <c:ser>
          <c:idx val="4"/>
          <c:order val="4"/>
          <c:tx>
            <c:strRef>
              <c:f>'Summary (combi)'!$I$13</c:f>
              <c:strCache>
                <c:ptCount val="1"/>
                <c:pt idx="0">
                  <c:v>days and evenings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(combi)'!$I$14:$I$21</c:f>
              <c:numCache>
                <c:formatCode>_-* #,##0_-;\-* #,##0_-;_-* "-"??_-;_-@_-</c:formatCode>
                <c:ptCount val="8"/>
                <c:pt idx="0">
                  <c:v>850000</c:v>
                </c:pt>
                <c:pt idx="1">
                  <c:v>857000</c:v>
                </c:pt>
                <c:pt idx="2">
                  <c:v>925000</c:v>
                </c:pt>
                <c:pt idx="3">
                  <c:v>802000</c:v>
                </c:pt>
                <c:pt idx="4">
                  <c:v>810000</c:v>
                </c:pt>
                <c:pt idx="5">
                  <c:v>873000</c:v>
                </c:pt>
                <c:pt idx="6">
                  <c:v>868000</c:v>
                </c:pt>
                <c:pt idx="7">
                  <c:v>776000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2C-45F3-BE1A-C5199495BA86}"/>
            </c:ext>
          </c:extLst>
        </c:ser>
        <c:ser>
          <c:idx val="5"/>
          <c:order val="5"/>
          <c:tx>
            <c:strRef>
              <c:f>'Summary (combi)'!$J$13</c:f>
              <c:strCache>
                <c:ptCount val="1"/>
                <c:pt idx="0">
                  <c:v>days and nights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(combi)'!$J$14:$J$21</c:f>
              <c:numCache>
                <c:formatCode>_-* #,##0_-;\-* #,##0_-;_-* "-"??_-;_-@_-</c:formatCode>
                <c:ptCount val="8"/>
                <c:pt idx="0">
                  <c:v>29000</c:v>
                </c:pt>
                <c:pt idx="1">
                  <c:v>35000</c:v>
                </c:pt>
                <c:pt idx="2">
                  <c:v>41000</c:v>
                </c:pt>
                <c:pt idx="3">
                  <c:v>42000</c:v>
                </c:pt>
                <c:pt idx="4">
                  <c:v>51000</c:v>
                </c:pt>
                <c:pt idx="5">
                  <c:v>35000</c:v>
                </c:pt>
                <c:pt idx="6">
                  <c:v>27000</c:v>
                </c:pt>
                <c:pt idx="7">
                  <c:v>33000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2C-45F3-BE1A-C5199495BA86}"/>
            </c:ext>
          </c:extLst>
        </c:ser>
        <c:ser>
          <c:idx val="6"/>
          <c:order val="6"/>
          <c:tx>
            <c:strRef>
              <c:f>'Summary (combi)'!$K$13</c:f>
              <c:strCache>
                <c:ptCount val="1"/>
                <c:pt idx="0">
                  <c:v>evenings and nights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'Summary (combi)'!$K$14:$K$21</c:f>
              <c:numCache>
                <c:formatCode>_-* #,##0_-;\-* #,##0_-;_-* "-"??_-;_-@_-</c:formatCode>
                <c:ptCount val="8"/>
                <c:pt idx="0">
                  <c:v>55000</c:v>
                </c:pt>
                <c:pt idx="1">
                  <c:v>48000</c:v>
                </c:pt>
                <c:pt idx="2">
                  <c:v>47000</c:v>
                </c:pt>
                <c:pt idx="3">
                  <c:v>57000</c:v>
                </c:pt>
                <c:pt idx="4">
                  <c:v>49000</c:v>
                </c:pt>
                <c:pt idx="5">
                  <c:v>42000</c:v>
                </c:pt>
                <c:pt idx="6">
                  <c:v>41000</c:v>
                </c:pt>
                <c:pt idx="7">
                  <c:v>18000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2C-45F3-BE1A-C5199495B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 (combi)'!$F$13</c15:sqref>
                        </c15:formulaRef>
                      </c:ext>
                    </c:extLst>
                    <c:strCache>
                      <c:ptCount val="1"/>
                      <c:pt idx="0">
                        <c:v>days only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'Summary (combi)'!$E$14:$E$21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'Summary (combi)'!$F$14:$F$21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3304000</c:v>
                      </c:pt>
                      <c:pt idx="1">
                        <c:v>3461000</c:v>
                      </c:pt>
                      <c:pt idx="2">
                        <c:v>3540000</c:v>
                      </c:pt>
                      <c:pt idx="3">
                        <c:v>3720000</c:v>
                      </c:pt>
                      <c:pt idx="4">
                        <c:v>3657000</c:v>
                      </c:pt>
                      <c:pt idx="5">
                        <c:v>3840000</c:v>
                      </c:pt>
                      <c:pt idx="6">
                        <c:v>3762000</c:v>
                      </c:pt>
                      <c:pt idx="7">
                        <c:v>3771000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F2C-45F3-BE1A-C5199495BA86}"/>
                  </c:ext>
                </c:extLst>
              </c15:ser>
            </c15:filteredLineSeries>
          </c:ext>
        </c:extLst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89999992021503639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Night &amp; Evening workers in 2022</a:t>
            </a:r>
          </a:p>
          <a:p>
            <a:pPr algn="l">
              <a:defRPr/>
            </a:pPr>
            <a:r>
              <a:rPr lang="en-US"/>
              <a:t>Number of workers who usually work…</a:t>
            </a:r>
          </a:p>
        </c:rich>
      </c:tx>
      <c:layout>
        <c:manualLayout>
          <c:xMode val="edge"/>
          <c:yMode val="edge"/>
          <c:x val="2.1222222222222222E-2"/>
          <c:y val="2.7671015591636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(combi)'!$F$12</c:f>
              <c:strCache>
                <c:ptCount val="1"/>
                <c:pt idx="0">
                  <c:v>Number of workers who usually work…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(combi)'!$F$32:$F$37</c:f>
              <c:strCache>
                <c:ptCount val="6"/>
                <c:pt idx="0">
                  <c:v>evenings and nights</c:v>
                </c:pt>
                <c:pt idx="1">
                  <c:v>days and nights</c:v>
                </c:pt>
                <c:pt idx="2">
                  <c:v>nights only</c:v>
                </c:pt>
                <c:pt idx="3">
                  <c:v>evenings only</c:v>
                </c:pt>
                <c:pt idx="4">
                  <c:v>day, evening and night</c:v>
                </c:pt>
                <c:pt idx="5">
                  <c:v>days and evenings</c:v>
                </c:pt>
              </c:strCache>
            </c:strRef>
          </c:cat>
          <c:val>
            <c:numRef>
              <c:f>'Summary (combi)'!$G$32:$G$37</c:f>
              <c:numCache>
                <c:formatCode>_-* #,##0_-;\-* #,##0_-;_-* "-"??_-;_-@_-</c:formatCode>
                <c:ptCount val="6"/>
                <c:pt idx="0">
                  <c:v>18000</c:v>
                </c:pt>
                <c:pt idx="1">
                  <c:v>33000</c:v>
                </c:pt>
                <c:pt idx="2">
                  <c:v>51000</c:v>
                </c:pt>
                <c:pt idx="3">
                  <c:v>54000</c:v>
                </c:pt>
                <c:pt idx="4">
                  <c:v>439000</c:v>
                </c:pt>
                <c:pt idx="5">
                  <c:v>776000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B-4F1F-B7AE-0733318B0F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4862896"/>
        <c:axId val="394865848"/>
      </c:barChart>
      <c:catAx>
        <c:axId val="39486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4865848"/>
        <c:crosses val="autoZero"/>
        <c:auto val="1"/>
        <c:lblAlgn val="ctr"/>
        <c:lblOffset val="100"/>
        <c:noMultiLvlLbl val="0"/>
      </c:catAx>
      <c:valAx>
        <c:axId val="394865848"/>
        <c:scaling>
          <c:orientation val="minMax"/>
          <c:max val="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4862896"/>
        <c:crosses val="autoZero"/>
        <c:crossBetween val="between"/>
        <c:majorUnit val="2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400" b="1" i="0" u="none" strike="noStrike" baseline="0">
                <a:effectLst/>
              </a:rPr>
              <a:t>Evening &amp; Night </a:t>
            </a:r>
            <a:r>
              <a:rPr lang="en-GB" b="1"/>
              <a:t> workers by industry section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6"/>
          <c:order val="6"/>
          <c:tx>
            <c:strRef>
              <c:f>Industry!$E$28</c:f>
              <c:strCache>
                <c:ptCount val="1"/>
                <c:pt idx="0">
                  <c:v>Health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Industry!$F$28:$M$28</c:f>
              <c:numCache>
                <c:formatCode>_-* #,##0_-;\-* #,##0_-;_-* "-"??_-;_-@_-</c:formatCode>
                <c:ptCount val="8"/>
                <c:pt idx="0">
                  <c:v>179000</c:v>
                </c:pt>
                <c:pt idx="1">
                  <c:v>215000</c:v>
                </c:pt>
                <c:pt idx="2">
                  <c:v>190000</c:v>
                </c:pt>
                <c:pt idx="3">
                  <c:v>180000</c:v>
                </c:pt>
                <c:pt idx="4">
                  <c:v>196000</c:v>
                </c:pt>
                <c:pt idx="5">
                  <c:v>182000</c:v>
                </c:pt>
                <c:pt idx="6">
                  <c:v>217000</c:v>
                </c:pt>
                <c:pt idx="7">
                  <c:v>208000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7A3-44D7-8D8E-67E45F12ADC2}"/>
            </c:ext>
          </c:extLst>
        </c:ser>
        <c:ser>
          <c:idx val="12"/>
          <c:order val="7"/>
          <c:tx>
            <c:strRef>
              <c:f>Industry!$E$24</c:f>
              <c:strCache>
                <c:ptCount val="1"/>
                <c:pt idx="0">
                  <c:v>Professional and scientific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Industry!$F$24:$M$24</c:f>
              <c:numCache>
                <c:formatCode>_-* #,##0_-;\-* #,##0_-;_-* "-"??_-;_-@_-</c:formatCode>
                <c:ptCount val="8"/>
                <c:pt idx="0">
                  <c:v>161000</c:v>
                </c:pt>
                <c:pt idx="1">
                  <c:v>172000</c:v>
                </c:pt>
                <c:pt idx="2">
                  <c:v>176000</c:v>
                </c:pt>
                <c:pt idx="3">
                  <c:v>180000</c:v>
                </c:pt>
                <c:pt idx="4">
                  <c:v>159000</c:v>
                </c:pt>
                <c:pt idx="5">
                  <c:v>180000</c:v>
                </c:pt>
                <c:pt idx="6">
                  <c:v>140000</c:v>
                </c:pt>
                <c:pt idx="7">
                  <c:v>141000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A3-44D7-8D8E-67E45F12ADC2}"/>
            </c:ext>
          </c:extLst>
        </c:ser>
        <c:ser>
          <c:idx val="8"/>
          <c:order val="8"/>
          <c:tx>
            <c:strRef>
              <c:f>Industry!$E$20</c:f>
              <c:strCache>
                <c:ptCount val="1"/>
                <c:pt idx="0">
                  <c:v>Hospitality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Industry!$F$20:$M$20</c:f>
              <c:numCache>
                <c:formatCode>_-* #,##0_-;\-* #,##0_-;_-* "-"??_-;_-@_-</c:formatCode>
                <c:ptCount val="8"/>
                <c:pt idx="0">
                  <c:v>120000</c:v>
                </c:pt>
                <c:pt idx="1">
                  <c:v>110000</c:v>
                </c:pt>
                <c:pt idx="2">
                  <c:v>150000</c:v>
                </c:pt>
                <c:pt idx="3">
                  <c:v>135000</c:v>
                </c:pt>
                <c:pt idx="4">
                  <c:v>137000</c:v>
                </c:pt>
                <c:pt idx="5">
                  <c:v>103000</c:v>
                </c:pt>
                <c:pt idx="6">
                  <c:v>119000</c:v>
                </c:pt>
                <c:pt idx="7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A3-44D7-8D8E-67E45F12ADC2}"/>
            </c:ext>
          </c:extLst>
        </c:ser>
        <c:ser>
          <c:idx val="7"/>
          <c:order val="9"/>
          <c:tx>
            <c:strRef>
              <c:f>Industry!$E$19</c:f>
              <c:strCache>
                <c:ptCount val="1"/>
                <c:pt idx="0">
                  <c:v>Transport and storage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Industry!$F$19:$M$19</c:f>
              <c:numCache>
                <c:formatCode>_-* #,##0_-;\-* #,##0_-;_-* "-"??_-;_-@_-</c:formatCode>
                <c:ptCount val="8"/>
                <c:pt idx="0">
                  <c:v>144000</c:v>
                </c:pt>
                <c:pt idx="1">
                  <c:v>158000</c:v>
                </c:pt>
                <c:pt idx="2">
                  <c:v>143000</c:v>
                </c:pt>
                <c:pt idx="3">
                  <c:v>149000</c:v>
                </c:pt>
                <c:pt idx="4">
                  <c:v>151000</c:v>
                </c:pt>
                <c:pt idx="5">
                  <c:v>106000</c:v>
                </c:pt>
                <c:pt idx="6">
                  <c:v>105000</c:v>
                </c:pt>
                <c:pt idx="7">
                  <c:v>111000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A3-44D7-8D8E-67E45F12ADC2}"/>
            </c:ext>
          </c:extLst>
        </c:ser>
        <c:ser>
          <c:idx val="6"/>
          <c:order val="10"/>
          <c:tx>
            <c:strRef>
              <c:f>Industry!$E$18</c:f>
              <c:strCache>
                <c:ptCount val="1"/>
                <c:pt idx="0">
                  <c:v>Retail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Industry!$F$18:$M$18</c:f>
              <c:numCache>
                <c:formatCode>_-* #,##0_-;\-* #,##0_-;_-* "-"??_-;_-@_-</c:formatCode>
                <c:ptCount val="8"/>
                <c:pt idx="0">
                  <c:v>154000</c:v>
                </c:pt>
                <c:pt idx="1">
                  <c:v>155000</c:v>
                </c:pt>
                <c:pt idx="2">
                  <c:v>144000</c:v>
                </c:pt>
                <c:pt idx="3">
                  <c:v>143000</c:v>
                </c:pt>
                <c:pt idx="4">
                  <c:v>125000</c:v>
                </c:pt>
                <c:pt idx="5">
                  <c:v>133000</c:v>
                </c:pt>
                <c:pt idx="6">
                  <c:v>130000</c:v>
                </c:pt>
                <c:pt idx="7">
                  <c:v>104000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A3-44D7-8D8E-67E45F12A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Industry!$E$12</c15:sqref>
                        </c15:formulaRef>
                      </c:ext>
                    </c:extLst>
                    <c:strCache>
                      <c:ptCount val="1"/>
                      <c:pt idx="0">
                        <c:v>Agriculture, forestry and fishing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Industry!$F$12:$M$12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1000</c:v>
                      </c:pt>
                      <c:pt idx="4">
                        <c:v>2000</c:v>
                      </c:pt>
                      <c:pt idx="5">
                        <c:v>0</c:v>
                      </c:pt>
                      <c:pt idx="6">
                        <c:v>5000</c:v>
                      </c:pt>
                      <c:pt idx="7">
                        <c:v>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A3-44D7-8D8E-67E45F12ADC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Industry!$E$13</c15:sqref>
                        </c15:formulaRef>
                      </c:ext>
                    </c:extLst>
                    <c:strCache>
                      <c:ptCount val="1"/>
                      <c:pt idx="0">
                        <c:v>Mining and quarrying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Industry!$F$13:$M$13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5000</c:v>
                      </c:pt>
                      <c:pt idx="1">
                        <c:v>4000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2000</c:v>
                      </c:pt>
                      <c:pt idx="5">
                        <c:v>2000</c:v>
                      </c:pt>
                      <c:pt idx="6">
                        <c:v>2000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A3-44D7-8D8E-67E45F12ADC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Industry!$E$14</c15:sqref>
                        </c15:formulaRef>
                      </c:ext>
                    </c:extLst>
                    <c:strCache>
                      <c:ptCount val="1"/>
                      <c:pt idx="0">
                        <c:v>Manufacturing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Industry!$F$14:$M$14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46000</c:v>
                      </c:pt>
                      <c:pt idx="1">
                        <c:v>35000</c:v>
                      </c:pt>
                      <c:pt idx="2">
                        <c:v>48000</c:v>
                      </c:pt>
                      <c:pt idx="3">
                        <c:v>31000</c:v>
                      </c:pt>
                      <c:pt idx="4">
                        <c:v>38000</c:v>
                      </c:pt>
                      <c:pt idx="5">
                        <c:v>42000</c:v>
                      </c:pt>
                      <c:pt idx="6">
                        <c:v>27000</c:v>
                      </c:pt>
                      <c:pt idx="7">
                        <c:v>37000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A3-44D7-8D8E-67E45F12ADC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Industry!$E$15</c15:sqref>
                        </c15:formulaRef>
                      </c:ext>
                    </c:extLst>
                    <c:strCache>
                      <c:ptCount val="1"/>
                      <c:pt idx="0">
                        <c:v>Electricity, gas, steam and air conditioning supply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4000</c:v>
                      </c:pt>
                      <c:pt idx="2">
                        <c:v>7000</c:v>
                      </c:pt>
                      <c:pt idx="3">
                        <c:v>2000</c:v>
                      </c:pt>
                      <c:pt idx="4">
                        <c:v>1000</c:v>
                      </c:pt>
                      <c:pt idx="5">
                        <c:v>3000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A3-44D7-8D8E-67E45F12ADC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Industry!$E$16</c15:sqref>
                        </c15:formulaRef>
                      </c:ext>
                    </c:extLst>
                    <c:strCache>
                      <c:ptCount val="1"/>
                      <c:pt idx="0">
                        <c:v>Water 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</c:v>
                      </c:pt>
                      <c:pt idx="1">
                        <c:v>0</c:v>
                      </c:pt>
                      <c:pt idx="2">
                        <c:v>1000</c:v>
                      </c:pt>
                      <c:pt idx="3">
                        <c:v>7000</c:v>
                      </c:pt>
                      <c:pt idx="4">
                        <c:v>9000</c:v>
                      </c:pt>
                      <c:pt idx="5">
                        <c:v>1000</c:v>
                      </c:pt>
                      <c:pt idx="6">
                        <c:v>1000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A3-44D7-8D8E-67E45F12ADC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Industry!$E$17</c15:sqref>
                        </c15:formulaRef>
                      </c:ext>
                    </c:extLst>
                    <c:strCache>
                      <c:ptCount val="1"/>
                      <c:pt idx="0">
                        <c:v>Construction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Industry!$F$17:$M$17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62000</c:v>
                      </c:pt>
                      <c:pt idx="1">
                        <c:v>63000</c:v>
                      </c:pt>
                      <c:pt idx="2">
                        <c:v>70000</c:v>
                      </c:pt>
                      <c:pt idx="3">
                        <c:v>75000</c:v>
                      </c:pt>
                      <c:pt idx="4">
                        <c:v>48000</c:v>
                      </c:pt>
                      <c:pt idx="5">
                        <c:v>30000</c:v>
                      </c:pt>
                      <c:pt idx="6">
                        <c:v>35000</c:v>
                      </c:pt>
                      <c:pt idx="7">
                        <c:v>44000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7A3-44D7-8D8E-67E45F12ADC2}"/>
                  </c:ext>
                </c:extLst>
              </c15:ser>
            </c15:filteredLineSeries>
            <c15:filteredLine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Industry!$E$21</c15:sqref>
                        </c15:formulaRef>
                      </c:ext>
                    </c:extLst>
                    <c:strCache>
                      <c:ptCount val="1"/>
                      <c:pt idx="0">
                        <c:v>Information and communication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Industry!$F$21:$M$21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108000</c:v>
                      </c:pt>
                      <c:pt idx="1">
                        <c:v>106000</c:v>
                      </c:pt>
                      <c:pt idx="2">
                        <c:v>123000</c:v>
                      </c:pt>
                      <c:pt idx="3">
                        <c:v>72000</c:v>
                      </c:pt>
                      <c:pt idx="4">
                        <c:v>108000</c:v>
                      </c:pt>
                      <c:pt idx="5">
                        <c:v>92000</c:v>
                      </c:pt>
                      <c:pt idx="6">
                        <c:v>146000</c:v>
                      </c:pt>
                      <c:pt idx="7">
                        <c:v>124000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7A3-44D7-8D8E-67E45F12ADC2}"/>
                  </c:ext>
                </c:extLst>
              </c15:ser>
            </c15:filteredLineSeries>
            <c15:filteredLineSeries>
              <c15:ser>
                <c:idx val="10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Industry!$E$22</c15:sqref>
                        </c15:formulaRef>
                      </c:ext>
                    </c:extLst>
                    <c:strCache>
                      <c:ptCount val="1"/>
                      <c:pt idx="0">
                        <c:v>Financial and insurance activities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Industry!$F$22:$M$22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83000</c:v>
                      </c:pt>
                      <c:pt idx="1">
                        <c:v>97000</c:v>
                      </c:pt>
                      <c:pt idx="2">
                        <c:v>86000</c:v>
                      </c:pt>
                      <c:pt idx="3">
                        <c:v>81000</c:v>
                      </c:pt>
                      <c:pt idx="4">
                        <c:v>83000</c:v>
                      </c:pt>
                      <c:pt idx="5">
                        <c:v>90000</c:v>
                      </c:pt>
                      <c:pt idx="6">
                        <c:v>100000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7A3-44D7-8D8E-67E45F12ADC2}"/>
                  </c:ext>
                </c:extLst>
              </c15:ser>
            </c15:filteredLineSeries>
            <c15:filteredLineSeries>
              <c15:ser>
                <c:idx val="11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Industry!$E$23</c15:sqref>
                        </c15:formulaRef>
                      </c:ext>
                    </c:extLst>
                    <c:strCache>
                      <c:ptCount val="1"/>
                      <c:pt idx="0">
                        <c:v>Property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Industry!$F$23:$M$23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14000</c:v>
                      </c:pt>
                      <c:pt idx="1">
                        <c:v>16000</c:v>
                      </c:pt>
                      <c:pt idx="2">
                        <c:v>7000</c:v>
                      </c:pt>
                      <c:pt idx="3">
                        <c:v>12000</c:v>
                      </c:pt>
                      <c:pt idx="4">
                        <c:v>12000</c:v>
                      </c:pt>
                      <c:pt idx="5">
                        <c:v>6000</c:v>
                      </c:pt>
                      <c:pt idx="6">
                        <c:v>10000</c:v>
                      </c:pt>
                      <c:pt idx="7">
                        <c:v>10000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7A3-44D7-8D8E-67E45F12ADC2}"/>
                  </c:ext>
                </c:extLst>
              </c15:ser>
            </c15:filteredLineSeries>
            <c15:filteredLine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Industry!$E$25</c15:sqref>
                        </c15:formulaRef>
                      </c:ext>
                    </c:extLst>
                    <c:strCache>
                      <c:ptCount val="1"/>
                      <c:pt idx="0">
                        <c:v>Administration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Industry!$F$25:$M$25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94000</c:v>
                      </c:pt>
                      <c:pt idx="1">
                        <c:v>71000</c:v>
                      </c:pt>
                      <c:pt idx="2">
                        <c:v>103000</c:v>
                      </c:pt>
                      <c:pt idx="3">
                        <c:v>65000</c:v>
                      </c:pt>
                      <c:pt idx="4">
                        <c:v>91000</c:v>
                      </c:pt>
                      <c:pt idx="5">
                        <c:v>75000</c:v>
                      </c:pt>
                      <c:pt idx="6">
                        <c:v>40000</c:v>
                      </c:pt>
                      <c:pt idx="7">
                        <c:v>83000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7A3-44D7-8D8E-67E45F12ADC2}"/>
                  </c:ext>
                </c:extLst>
              </c15:ser>
            </c15:filteredLineSeries>
            <c15:filteredLine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Industry!$E$26</c15:sqref>
                        </c15:formulaRef>
                      </c:ext>
                    </c:extLst>
                    <c:strCache>
                      <c:ptCount val="1"/>
                      <c:pt idx="0">
                        <c:v>Public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Industry!$F$26:$M$26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98000</c:v>
                      </c:pt>
                      <c:pt idx="1">
                        <c:v>91000</c:v>
                      </c:pt>
                      <c:pt idx="2">
                        <c:v>107000</c:v>
                      </c:pt>
                      <c:pt idx="3">
                        <c:v>74000</c:v>
                      </c:pt>
                      <c:pt idx="4">
                        <c:v>88000</c:v>
                      </c:pt>
                      <c:pt idx="5">
                        <c:v>92000</c:v>
                      </c:pt>
                      <c:pt idx="6">
                        <c:v>118000</c:v>
                      </c:pt>
                      <c:pt idx="7">
                        <c:v>95000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7A3-44D7-8D8E-67E45F12ADC2}"/>
                  </c:ext>
                </c:extLst>
              </c15:ser>
            </c15:filteredLineSeries>
            <c15:filteredLine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Industry!$E$27</c15:sqref>
                        </c15:formulaRef>
                      </c:ext>
                    </c:extLst>
                    <c:strCache>
                      <c:ptCount val="1"/>
                      <c:pt idx="0">
                        <c:v>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Industry!$F$27:$M$27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101000</c:v>
                      </c:pt>
                      <c:pt idx="1">
                        <c:v>101000</c:v>
                      </c:pt>
                      <c:pt idx="2">
                        <c:v>109000</c:v>
                      </c:pt>
                      <c:pt idx="3">
                        <c:v>129000</c:v>
                      </c:pt>
                      <c:pt idx="4">
                        <c:v>121000</c:v>
                      </c:pt>
                      <c:pt idx="5">
                        <c:v>176000</c:v>
                      </c:pt>
                      <c:pt idx="6">
                        <c:v>101000</c:v>
                      </c:pt>
                      <c:pt idx="7">
                        <c:v>108000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7A3-44D7-8D8E-67E45F12ADC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Industry!$E$29</c15:sqref>
                        </c15:formulaRef>
                      </c:ext>
                    </c:extLst>
                    <c:strCache>
                      <c:ptCount val="1"/>
                      <c:pt idx="0">
                        <c:v>Arts &amp; recreation, Other services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Industry!$F$29:$M$29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129000</c:v>
                      </c:pt>
                      <c:pt idx="1">
                        <c:v>129000</c:v>
                      </c:pt>
                      <c:pt idx="2">
                        <c:v>120000</c:v>
                      </c:pt>
                      <c:pt idx="3">
                        <c:v>119000</c:v>
                      </c:pt>
                      <c:pt idx="4">
                        <c:v>144000</c:v>
                      </c:pt>
                      <c:pt idx="5">
                        <c:v>137000</c:v>
                      </c:pt>
                      <c:pt idx="6">
                        <c:v>159000</c:v>
                      </c:pt>
                      <c:pt idx="7">
                        <c:v>106000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7A3-44D7-8D8E-67E45F12ADC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Industry!$E$30</c15:sqref>
                        </c15:formulaRef>
                      </c:ext>
                    </c:extLst>
                    <c:strCache>
                      <c:ptCount val="1"/>
                      <c:pt idx="0">
                        <c:v>Other services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Industry!$F$30:$M$30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34000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7A3-44D7-8D8E-67E45F12ADC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Industry!$E$31</c15:sqref>
                        </c15:formulaRef>
                      </c:ext>
                    </c:extLst>
                    <c:strCache>
                      <c:ptCount val="1"/>
                      <c:pt idx="0">
                        <c:v>Activities of households as employers; undifferentiated goods- and services producing activities of households for own use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Industry!$F$31:$M$31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9000</c:v>
                      </c:pt>
                      <c:pt idx="2">
                        <c:v>3000</c:v>
                      </c:pt>
                      <c:pt idx="3">
                        <c:v>2000</c:v>
                      </c:pt>
                      <c:pt idx="4">
                        <c:v>4000</c:v>
                      </c:pt>
                      <c:pt idx="5">
                        <c:v>2000</c:v>
                      </c:pt>
                      <c:pt idx="6">
                        <c:v>3000</c:v>
                      </c:pt>
                      <c:pt idx="7">
                        <c:v>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7A3-44D7-8D8E-67E45F12ADC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Industry!$E$32</c15:sqref>
                        </c15:formulaRef>
                      </c:ext>
                    </c:extLst>
                    <c:strCache>
                      <c:ptCount val="1"/>
                      <c:pt idx="0">
                        <c:v>Activities of extraterritorial organisations and bodies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Industry!$F$32:$M$32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3000</c:v>
                      </c:pt>
                      <c:pt idx="1">
                        <c:v>6000</c:v>
                      </c:pt>
                      <c:pt idx="2">
                        <c:v>6000</c:v>
                      </c:pt>
                      <c:pt idx="3">
                        <c:v>2000</c:v>
                      </c:pt>
                      <c:pt idx="4">
                        <c:v>5000</c:v>
                      </c:pt>
                      <c:pt idx="5">
                        <c:v>2000</c:v>
                      </c:pt>
                      <c:pt idx="6">
                        <c:v>7000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7A3-44D7-8D8E-67E45F12ADC2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2008828352181836"/>
          <c:w val="0.95838736697372118"/>
          <c:h val="0.15143694336104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Evening &amp; Night </a:t>
            </a:r>
            <a:r>
              <a:rPr lang="en-GB" b="1"/>
              <a:t>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Industry!$M$11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Industry!$M$12:$M$33</c15:sqref>
                  </c15:fullRef>
                </c:ext>
              </c:extLst>
              <c:f>(Industry!$M$18:$M$21,Industry!$M$24,Industry!$M$28)</c:f>
              <c:numCache>
                <c:formatCode>_-* #,##0_-;\-* #,##0_-;_-* "-"??_-;_-@_-</c:formatCode>
                <c:ptCount val="6"/>
                <c:pt idx="0">
                  <c:v>104000</c:v>
                </c:pt>
                <c:pt idx="1">
                  <c:v>111000</c:v>
                </c:pt>
                <c:pt idx="2">
                  <c:v>110000</c:v>
                </c:pt>
                <c:pt idx="3">
                  <c:v>124000</c:v>
                </c:pt>
                <c:pt idx="4">
                  <c:v>141000</c:v>
                </c:pt>
                <c:pt idx="5">
                  <c:v>208000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A-40A9-B188-9DB408906701}"/>
            </c:ext>
          </c:extLst>
        </c:ser>
        <c:ser>
          <c:idx val="0"/>
          <c:order val="1"/>
          <c:tx>
            <c:strRef>
              <c:f>Industry!$H$11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Industry!$H$12:$H$33</c15:sqref>
                  </c15:fullRef>
                </c:ext>
              </c:extLst>
              <c:f>(Industry!$H$18:$H$21,Industry!$H$24,Industry!$H$28)</c:f>
              <c:numCache>
                <c:formatCode>_-* #,##0_-;\-* #,##0_-;_-* "-"??_-;_-@_-</c:formatCode>
                <c:ptCount val="6"/>
                <c:pt idx="0">
                  <c:v>144000</c:v>
                </c:pt>
                <c:pt idx="1">
                  <c:v>143000</c:v>
                </c:pt>
                <c:pt idx="2">
                  <c:v>150000</c:v>
                </c:pt>
                <c:pt idx="3">
                  <c:v>123000</c:v>
                </c:pt>
                <c:pt idx="4">
                  <c:v>176000</c:v>
                </c:pt>
                <c:pt idx="5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A-40A9-B188-9DB408906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022747156605408E-2"/>
          <c:y val="0.20916666666666667"/>
          <c:w val="0.158598803649214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</a:t>
            </a:r>
            <a:r>
              <a:rPr lang="en-GB" b="1" baseline="0"/>
              <a:t> worker shares (%) by industry section</a:t>
            </a:r>
            <a:endParaRPr lang="en-GB" b="1"/>
          </a:p>
        </c:rich>
      </c:tx>
      <c:layout>
        <c:manualLayout>
          <c:xMode val="edge"/>
          <c:yMode val="edge"/>
          <c:x val="6.5455799928040379E-3"/>
          <c:y val="2.2160664819944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Industry!$E$18</c:f>
              <c:strCache>
                <c:ptCount val="1"/>
                <c:pt idx="0">
                  <c:v>Retail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Industry!$X$11:$AE$11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Industry!$X$18:$AE$18</c:f>
              <c:numCache>
                <c:formatCode>0.0%</c:formatCode>
                <c:ptCount val="8"/>
                <c:pt idx="0">
                  <c:v>0.34617427685837299</c:v>
                </c:pt>
                <c:pt idx="1">
                  <c:v>0.34144156831817002</c:v>
                </c:pt>
                <c:pt idx="2">
                  <c:v>0.29405931645340799</c:v>
                </c:pt>
                <c:pt idx="3">
                  <c:v>0.321703598931322</c:v>
                </c:pt>
                <c:pt idx="4">
                  <c:v>0.313529859831642</c:v>
                </c:pt>
                <c:pt idx="5">
                  <c:v>0.305535961304153</c:v>
                </c:pt>
                <c:pt idx="6">
                  <c:v>0.33516921880447298</c:v>
                </c:pt>
                <c:pt idx="7">
                  <c:v>0.25026935821593399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AC-46C6-ACDB-885C9D3BD722}"/>
            </c:ext>
          </c:extLst>
        </c:ser>
        <c:ser>
          <c:idx val="8"/>
          <c:order val="8"/>
          <c:tx>
            <c:strRef>
              <c:f>Industry!$E$20</c:f>
              <c:strCache>
                <c:ptCount val="1"/>
                <c:pt idx="0">
                  <c:v>Hospitality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Industry!$X$11:$AE$11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Industry!$X$20:$AE$20</c:f>
              <c:numCache>
                <c:formatCode>0.0%</c:formatCode>
                <c:ptCount val="8"/>
                <c:pt idx="0">
                  <c:v>0.52539141982051496</c:v>
                </c:pt>
                <c:pt idx="1">
                  <c:v>0.55655852027581898</c:v>
                </c:pt>
                <c:pt idx="2">
                  <c:v>0.56914529300476602</c:v>
                </c:pt>
                <c:pt idx="3">
                  <c:v>0.56324763193504701</c:v>
                </c:pt>
                <c:pt idx="4">
                  <c:v>0.55721543582474597</c:v>
                </c:pt>
                <c:pt idx="5">
                  <c:v>0.47010998648006702</c:v>
                </c:pt>
                <c:pt idx="6">
                  <c:v>0.60094392879179703</c:v>
                </c:pt>
                <c:pt idx="7">
                  <c:v>0.53929469632758598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8AC-46C6-ACDB-885C9D3BD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69016"/>
        <c:axId val="696174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Industry!$E$12</c15:sqref>
                        </c15:formulaRef>
                      </c:ext>
                    </c:extLst>
                    <c:strCache>
                      <c:ptCount val="1"/>
                      <c:pt idx="0">
                        <c:v>Agriculture, forestry and fishing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Industry!$X$12:$AE$12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0.47986312187417701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0.42125094197437801</c:v>
                      </c:pt>
                      <c:pt idx="4">
                        <c:v>0.40821917808219199</c:v>
                      </c:pt>
                      <c:pt idx="5">
                        <c:v>0</c:v>
                      </c:pt>
                      <c:pt idx="6">
                        <c:v>0.87159709618874803</c:v>
                      </c:pt>
                      <c:pt idx="7">
                        <c:v>0.66029074215761296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8AC-46C6-ACDB-885C9D3BD72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Industry!$E$13</c15:sqref>
                        </c15:formulaRef>
                      </c:ext>
                    </c:extLst>
                    <c:strCache>
                      <c:ptCount val="1"/>
                      <c:pt idx="0">
                        <c:v>Mining and quarrying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Industry!$X$13:$AE$13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0.26953857696636202</c:v>
                      </c:pt>
                      <c:pt idx="1">
                        <c:v>0.226490450947644</c:v>
                      </c:pt>
                      <c:pt idx="2">
                        <c:v>0.26888467913805397</c:v>
                      </c:pt>
                      <c:pt idx="3">
                        <c:v>0.163348281016442</c:v>
                      </c:pt>
                      <c:pt idx="4">
                        <c:v>0.36353944562899798</c:v>
                      </c:pt>
                      <c:pt idx="5">
                        <c:v>0.389657874118569</c:v>
                      </c:pt>
                      <c:pt idx="6">
                        <c:v>0.17125382262996899</c:v>
                      </c:pt>
                      <c:pt idx="7">
                        <c:v>0.31412053258584399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8AC-46C6-ACDB-885C9D3BD72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Industry!$E$14</c15:sqref>
                        </c15:formulaRef>
                      </c:ext>
                    </c:extLst>
                    <c:strCache>
                      <c:ptCount val="1"/>
                      <c:pt idx="0">
                        <c:v>Manufacturing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Industry!$X$14:$AE$14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0.246306661921248</c:v>
                      </c:pt>
                      <c:pt idx="1">
                        <c:v>0.18623843281562899</c:v>
                      </c:pt>
                      <c:pt idx="2">
                        <c:v>0.27309691512446899</c:v>
                      </c:pt>
                      <c:pt idx="3">
                        <c:v>0.19433288343154401</c:v>
                      </c:pt>
                      <c:pt idx="4">
                        <c:v>0.21867492110832401</c:v>
                      </c:pt>
                      <c:pt idx="5">
                        <c:v>0.240422338861422</c:v>
                      </c:pt>
                      <c:pt idx="6">
                        <c:v>0.17821975816737801</c:v>
                      </c:pt>
                      <c:pt idx="7">
                        <c:v>0.255563956418906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8AC-46C6-ACDB-885C9D3BD72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Industry!$E$15</c15:sqref>
                        </c15:formulaRef>
                      </c:ext>
                    </c:extLst>
                    <c:strCache>
                      <c:ptCount val="1"/>
                      <c:pt idx="0">
                        <c:v>Electricity, gas, steam and air conditioning supply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Industry!$X$15:$AE$15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0.214225292541943</c:v>
                      </c:pt>
                      <c:pt idx="1">
                        <c:v>0.34264454745059802</c:v>
                      </c:pt>
                      <c:pt idx="2">
                        <c:v>0.32423189365105598</c:v>
                      </c:pt>
                      <c:pt idx="3">
                        <c:v>0.19821737395237499</c:v>
                      </c:pt>
                      <c:pt idx="4">
                        <c:v>0.120386958079541</c:v>
                      </c:pt>
                      <c:pt idx="5">
                        <c:v>0.18326168962189701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AC-46C6-ACDB-885C9D3BD72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Industry!$E$16</c15:sqref>
                        </c15:formulaRef>
                      </c:ext>
                    </c:extLst>
                    <c:strCache>
                      <c:ptCount val="1"/>
                      <c:pt idx="0">
                        <c:v>Water 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Industry!$X$16:$AE$16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6.4403697529928805E-2</c:v>
                      </c:pt>
                      <c:pt idx="1">
                        <c:v>0</c:v>
                      </c:pt>
                      <c:pt idx="2">
                        <c:v>7.8633677251327194E-2</c:v>
                      </c:pt>
                      <c:pt idx="3">
                        <c:v>0.40747386487751602</c:v>
                      </c:pt>
                      <c:pt idx="4">
                        <c:v>0.451661067562523</c:v>
                      </c:pt>
                      <c:pt idx="5">
                        <c:v>7.3888163838971996E-2</c:v>
                      </c:pt>
                      <c:pt idx="6">
                        <c:v>5.4859203296703303E-2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8AC-46C6-ACDB-885C9D3BD72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Industry!$E$17</c15:sqref>
                        </c15:formulaRef>
                      </c:ext>
                    </c:extLst>
                    <c:strCache>
                      <c:ptCount val="1"/>
                      <c:pt idx="0">
                        <c:v>Construction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Industry!$X$17:$AE$17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0.189140831348376</c:v>
                      </c:pt>
                      <c:pt idx="1">
                        <c:v>0.16438374546686699</c:v>
                      </c:pt>
                      <c:pt idx="2">
                        <c:v>0.19499677700010901</c:v>
                      </c:pt>
                      <c:pt idx="3">
                        <c:v>0.205289856362245</c:v>
                      </c:pt>
                      <c:pt idx="4">
                        <c:v>0.145458040421793</c:v>
                      </c:pt>
                      <c:pt idx="5">
                        <c:v>0.110969567606202</c:v>
                      </c:pt>
                      <c:pt idx="6">
                        <c:v>0.12204123476478</c:v>
                      </c:pt>
                      <c:pt idx="7">
                        <c:v>0.114199118499302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8AC-46C6-ACDB-885C9D3BD72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Industry!$E$19</c15:sqref>
                        </c15:formulaRef>
                      </c:ext>
                    </c:extLst>
                    <c:strCache>
                      <c:ptCount val="1"/>
                      <c:pt idx="0">
                        <c:v>Transport and storage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Industry!$X$19:$AE$19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0.52699338151660902</c:v>
                      </c:pt>
                      <c:pt idx="1">
                        <c:v>0.58141761548547799</c:v>
                      </c:pt>
                      <c:pt idx="2">
                        <c:v>0.54133118239301703</c:v>
                      </c:pt>
                      <c:pt idx="3">
                        <c:v>0.527769110764431</c:v>
                      </c:pt>
                      <c:pt idx="4">
                        <c:v>0.53339109387463202</c:v>
                      </c:pt>
                      <c:pt idx="5">
                        <c:v>0.43514648917016802</c:v>
                      </c:pt>
                      <c:pt idx="6">
                        <c:v>0.46034546752319799</c:v>
                      </c:pt>
                      <c:pt idx="7">
                        <c:v>0.46113496590168201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AC-46C6-ACDB-885C9D3BD72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Industry!$E$21</c15:sqref>
                        </c15:formulaRef>
                      </c:ext>
                    </c:extLst>
                    <c:strCache>
                      <c:ptCount val="1"/>
                      <c:pt idx="0">
                        <c:v>Information and communication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Industry!$X$21:$AE$21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0.28384493914651099</c:v>
                      </c:pt>
                      <c:pt idx="1">
                        <c:v>0.27579804256226997</c:v>
                      </c:pt>
                      <c:pt idx="2">
                        <c:v>0.28822249107449999</c:v>
                      </c:pt>
                      <c:pt idx="3">
                        <c:v>0.16028148345013701</c:v>
                      </c:pt>
                      <c:pt idx="4">
                        <c:v>0.26478768004649</c:v>
                      </c:pt>
                      <c:pt idx="5">
                        <c:v>0.18873800244234801</c:v>
                      </c:pt>
                      <c:pt idx="6">
                        <c:v>0.268650965544805</c:v>
                      </c:pt>
                      <c:pt idx="7">
                        <c:v>0.260400643838755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8AC-46C6-ACDB-885C9D3BD72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Industry!$E$22</c15:sqref>
                        </c15:formulaRef>
                      </c:ext>
                    </c:extLst>
                    <c:strCache>
                      <c:ptCount val="1"/>
                      <c:pt idx="0">
                        <c:v>Financial and insurance activities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Industry!$X$22:$AE$22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0.20458023955503499</c:v>
                      </c:pt>
                      <c:pt idx="1">
                        <c:v>0.21582637291116</c:v>
                      </c:pt>
                      <c:pt idx="2">
                        <c:v>0.21367459533590399</c:v>
                      </c:pt>
                      <c:pt idx="3">
                        <c:v>0.18120760758677901</c:v>
                      </c:pt>
                      <c:pt idx="4">
                        <c:v>0.19007192266072001</c:v>
                      </c:pt>
                      <c:pt idx="5">
                        <c:v>0.20047479934075499</c:v>
                      </c:pt>
                      <c:pt idx="6">
                        <c:v>0.206493020299442</c:v>
                      </c:pt>
                      <c:pt idx="7">
                        <c:v>0.172414477273855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8AC-46C6-ACDB-885C9D3BD72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Industry!$E$23</c15:sqref>
                        </c15:formulaRef>
                      </c:ext>
                    </c:extLst>
                    <c:strCache>
                      <c:ptCount val="1"/>
                      <c:pt idx="0">
                        <c:v>Property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Industry!$X$23:$AE$23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0.21555802137475899</c:v>
                      </c:pt>
                      <c:pt idx="1">
                        <c:v>0.184371923979708</c:v>
                      </c:pt>
                      <c:pt idx="2">
                        <c:v>0.11338643870215701</c:v>
                      </c:pt>
                      <c:pt idx="3">
                        <c:v>0.173340266944011</c:v>
                      </c:pt>
                      <c:pt idx="4">
                        <c:v>0.15250717541786299</c:v>
                      </c:pt>
                      <c:pt idx="5">
                        <c:v>5.8897340370485399E-2</c:v>
                      </c:pt>
                      <c:pt idx="6">
                        <c:v>0.12735556353897901</c:v>
                      </c:pt>
                      <c:pt idx="7">
                        <c:v>0.11954924056834899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8AC-46C6-ACDB-885C9D3BD72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Industry!$E$24</c15:sqref>
                        </c15:formulaRef>
                      </c:ext>
                    </c:extLst>
                    <c:strCache>
                      <c:ptCount val="1"/>
                      <c:pt idx="0">
                        <c:v>Professional and scientific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Industry!$X$24:$AE$24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0.26922676423567599</c:v>
                      </c:pt>
                      <c:pt idx="1">
                        <c:v>0.27300279019335699</c:v>
                      </c:pt>
                      <c:pt idx="2">
                        <c:v>0.25660177376795501</c:v>
                      </c:pt>
                      <c:pt idx="3">
                        <c:v>0.25074592981773403</c:v>
                      </c:pt>
                      <c:pt idx="4">
                        <c:v>0.238257645968489</c:v>
                      </c:pt>
                      <c:pt idx="5">
                        <c:v>0.26075414235413902</c:v>
                      </c:pt>
                      <c:pt idx="6">
                        <c:v>0.19854072870735701</c:v>
                      </c:pt>
                      <c:pt idx="7">
                        <c:v>0.201680333811281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8AC-46C6-ACDB-885C9D3BD72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Industry!$E$25</c15:sqref>
                        </c15:formulaRef>
                      </c:ext>
                    </c:extLst>
                    <c:strCache>
                      <c:ptCount val="1"/>
                      <c:pt idx="0">
                        <c:v>Administration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Industry!$X$25:$AE$25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0.33237782706633601</c:v>
                      </c:pt>
                      <c:pt idx="1">
                        <c:v>0.27219761028504902</c:v>
                      </c:pt>
                      <c:pt idx="2">
                        <c:v>0.33247224629269301</c:v>
                      </c:pt>
                      <c:pt idx="3">
                        <c:v>0.22696388450636701</c:v>
                      </c:pt>
                      <c:pt idx="4">
                        <c:v>0.29633526139587202</c:v>
                      </c:pt>
                      <c:pt idx="5">
                        <c:v>0.269445046346455</c:v>
                      </c:pt>
                      <c:pt idx="6">
                        <c:v>0.197135486166711</c:v>
                      </c:pt>
                      <c:pt idx="7">
                        <c:v>0.29274386161271898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8AC-46C6-ACDB-885C9D3BD72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Industry!$E$26</c15:sqref>
                        </c15:formulaRef>
                      </c:ext>
                    </c:extLst>
                    <c:strCache>
                      <c:ptCount val="1"/>
                      <c:pt idx="0">
                        <c:v>Public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Industry!$X$26:$AE$26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0.32804661871676299</c:v>
                      </c:pt>
                      <c:pt idx="1">
                        <c:v>0.30939018043025701</c:v>
                      </c:pt>
                      <c:pt idx="2">
                        <c:v>0.31919509191363399</c:v>
                      </c:pt>
                      <c:pt idx="3">
                        <c:v>0.21786053176124501</c:v>
                      </c:pt>
                      <c:pt idx="4">
                        <c:v>0.24415807125000499</c:v>
                      </c:pt>
                      <c:pt idx="5">
                        <c:v>0.25115160645479001</c:v>
                      </c:pt>
                      <c:pt idx="6">
                        <c:v>0.27657301111155502</c:v>
                      </c:pt>
                      <c:pt idx="7">
                        <c:v>0.22883530541328301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8AC-46C6-ACDB-885C9D3BD72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Industry!$E$27</c15:sqref>
                        </c15:formulaRef>
                      </c:ext>
                    </c:extLst>
                    <c:strCache>
                      <c:ptCount val="1"/>
                      <c:pt idx="0">
                        <c:v>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Industry!$X$27:$AE$27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0.21216637033535099</c:v>
                      </c:pt>
                      <c:pt idx="1">
                        <c:v>0.205879511528992</c:v>
                      </c:pt>
                      <c:pt idx="2">
                        <c:v>0.231836372915044</c:v>
                      </c:pt>
                      <c:pt idx="3">
                        <c:v>0.265828831906399</c:v>
                      </c:pt>
                      <c:pt idx="4">
                        <c:v>0.22200260674028599</c:v>
                      </c:pt>
                      <c:pt idx="5">
                        <c:v>0.29594951939265202</c:v>
                      </c:pt>
                      <c:pt idx="6">
                        <c:v>0.20852950881682999</c:v>
                      </c:pt>
                      <c:pt idx="7">
                        <c:v>0.22147291955246201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8AC-46C6-ACDB-885C9D3BD72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Industry!$E$28</c15:sqref>
                        </c15:formulaRef>
                      </c:ext>
                    </c:extLst>
                    <c:strCache>
                      <c:ptCount val="1"/>
                      <c:pt idx="0">
                        <c:v>Health 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Industry!$X$28:$AE$28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0.347397057708349</c:v>
                      </c:pt>
                      <c:pt idx="1">
                        <c:v>0.37485145457027602</c:v>
                      </c:pt>
                      <c:pt idx="2">
                        <c:v>0.34181232446343701</c:v>
                      </c:pt>
                      <c:pt idx="3">
                        <c:v>0.33549271570492101</c:v>
                      </c:pt>
                      <c:pt idx="4">
                        <c:v>0.35239451906118602</c:v>
                      </c:pt>
                      <c:pt idx="5">
                        <c:v>0.301636428396026</c:v>
                      </c:pt>
                      <c:pt idx="6">
                        <c:v>0.340310498849626</c:v>
                      </c:pt>
                      <c:pt idx="7">
                        <c:v>0.399442789528136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8AC-46C6-ACDB-885C9D3BD72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Industry!$E$29</c15:sqref>
                        </c15:formulaRef>
                      </c:ext>
                    </c:extLst>
                    <c:strCache>
                      <c:ptCount val="1"/>
                      <c:pt idx="0">
                        <c:v>Arts &amp; recreation, Other services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Industry!$X$29:$AE$29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0.43453650533223998</c:v>
                      </c:pt>
                      <c:pt idx="1">
                        <c:v>0.45386374275323199</c:v>
                      </c:pt>
                      <c:pt idx="2">
                        <c:v>0.37065954626958802</c:v>
                      </c:pt>
                      <c:pt idx="3">
                        <c:v>0.35016541810852903</c:v>
                      </c:pt>
                      <c:pt idx="4">
                        <c:v>0.410938110385624</c:v>
                      </c:pt>
                      <c:pt idx="5">
                        <c:v>0.435780108308914</c:v>
                      </c:pt>
                      <c:pt idx="6">
                        <c:v>0.49613048350684602</c:v>
                      </c:pt>
                      <c:pt idx="7">
                        <c:v>0.33018369467584802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8AC-46C6-ACDB-885C9D3BD72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Industry!$E$30</c15:sqref>
                        </c15:formulaRef>
                      </c:ext>
                    </c:extLst>
                    <c:strCache>
                      <c:ptCount val="1"/>
                      <c:pt idx="0">
                        <c:v>Other services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Industry!$X$30:$AE$30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0.22116355491913101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8AC-46C6-ACDB-885C9D3BD72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Industry!$E$31</c15:sqref>
                        </c15:formulaRef>
                      </c:ext>
                    </c:extLst>
                    <c:strCache>
                      <c:ptCount val="1"/>
                      <c:pt idx="0">
                        <c:v>Activities of households as employers; undifferentiated goods- and services producing activities of households for own use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Industry!$X$31:$AE$31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0.344007858546169</c:v>
                      </c:pt>
                      <c:pt idx="1">
                        <c:v>0.32934104673235098</c:v>
                      </c:pt>
                      <c:pt idx="2">
                        <c:v>0.18094624002579199</c:v>
                      </c:pt>
                      <c:pt idx="3">
                        <c:v>0.110817183276784</c:v>
                      </c:pt>
                      <c:pt idx="4">
                        <c:v>0.25078068700456402</c:v>
                      </c:pt>
                      <c:pt idx="5">
                        <c:v>0.113325887103703</c:v>
                      </c:pt>
                      <c:pt idx="6">
                        <c:v>0.196029563423857</c:v>
                      </c:pt>
                      <c:pt idx="7">
                        <c:v>0.29021485027273702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8AC-46C6-ACDB-885C9D3BD72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Industry!$E$32</c15:sqref>
                        </c15:formulaRef>
                      </c:ext>
                    </c:extLst>
                    <c:strCache>
                      <c:ptCount val="1"/>
                      <c:pt idx="0">
                        <c:v>Activities of extraterritorial organisations and bodies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Industry!$X$11:$AE$11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Industry!$X$32:$AE$32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0">
                        <c:v>0.196417910447761</c:v>
                      </c:pt>
                      <c:pt idx="1">
                        <c:v>0.229379719009844</c:v>
                      </c:pt>
                      <c:pt idx="2">
                        <c:v>0.35918398533007301</c:v>
                      </c:pt>
                      <c:pt idx="3">
                        <c:v>0.12640763666194299</c:v>
                      </c:pt>
                      <c:pt idx="4">
                        <c:v>0.14315881743565201</c:v>
                      </c:pt>
                      <c:pt idx="5">
                        <c:v>6.0910143503736698E-2</c:v>
                      </c:pt>
                      <c:pt idx="6">
                        <c:v>0.16005136586504801</c:v>
                      </c:pt>
                      <c:pt idx="7">
                        <c:v>0.15014658109500001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8AC-46C6-ACDB-885C9D3BD722}"/>
                  </c:ext>
                </c:extLst>
              </c15:ser>
            </c15:filteredLineSeries>
          </c:ext>
        </c:extLst>
      </c:lineChart>
      <c:catAx>
        <c:axId val="69616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6174920"/>
        <c:crosses val="autoZero"/>
        <c:auto val="1"/>
        <c:lblAlgn val="ctr"/>
        <c:lblOffset val="100"/>
        <c:noMultiLvlLbl val="0"/>
      </c:catAx>
      <c:valAx>
        <c:axId val="69617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61690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1150836985626999E-2"/>
          <c:y val="0.10378578024007387"/>
          <c:w val="0.19516378278755775"/>
          <c:h val="5.8908689045448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Evening &amp; Night workers by industry sector</a:t>
            </a:r>
          </a:p>
          <a:p>
            <a:pPr algn="l">
              <a:defRPr/>
            </a:pPr>
            <a:r>
              <a:rPr lang="en-GB"/>
              <a:t>Workers in 2017 and 2020, selected sectors</a:t>
            </a:r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Change NTE workers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'Industry select (comparison)'!$F$12:$F$18</c15:sqref>
                  </c15:fullRef>
                </c:ext>
              </c:extLst>
              <c:f>('Industry select (comparison)'!$F$12:$F$16,'Industry select (comparison)'!$F$18)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'Industry select (comparison)'!$O$23:$O$29</c15:sqref>
                  </c15:fullRef>
                </c:ext>
              </c:extLst>
              <c:f>('Industry select (comparison)'!$O$23:$O$27,'Industry select (comparison)'!$O$29)</c:f>
              <c:numCache>
                <c:formatCode>_-* #,##0_-;\-* #,##0_-;_-* "-"??_-;_-@_-</c:formatCode>
                <c:ptCount val="6"/>
                <c:pt idx="0">
                  <c:v>-40000</c:v>
                </c:pt>
                <c:pt idx="1">
                  <c:v>-32000</c:v>
                </c:pt>
                <c:pt idx="2">
                  <c:v>-40000</c:v>
                </c:pt>
                <c:pt idx="3">
                  <c:v>1000</c:v>
                </c:pt>
                <c:pt idx="4">
                  <c:v>-35000</c:v>
                </c:pt>
                <c:pt idx="5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E5-4B69-B1DC-08964F6DEE3D}"/>
            </c:ext>
          </c:extLst>
        </c:ser>
        <c:ser>
          <c:idx val="1"/>
          <c:order val="1"/>
          <c:tx>
            <c:v>Change workers overall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'Industry select (comparison)'!$F$12:$F$18</c15:sqref>
                  </c15:fullRef>
                </c:ext>
              </c:extLst>
              <c:f>('Industry select (comparison)'!$F$12:$F$16,'Industry select (comparison)'!$F$18)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'Industry select (comparison)'!$O$12:$O$18</c15:sqref>
                  </c15:fullRef>
                </c:ext>
              </c:extLst>
              <c:f>('Industry select (comparison)'!$O$12:$O$16,'Industry select (comparison)'!$O$18)</c:f>
              <c:numCache>
                <c:formatCode>_-* #,##0_-;\-* #,##0_-;_-* "-"??_-;_-@_-</c:formatCode>
                <c:ptCount val="6"/>
                <c:pt idx="0">
                  <c:v>-73000</c:v>
                </c:pt>
                <c:pt idx="1">
                  <c:v>-23000</c:v>
                </c:pt>
                <c:pt idx="2">
                  <c:v>-61000</c:v>
                </c:pt>
                <c:pt idx="3">
                  <c:v>48000</c:v>
                </c:pt>
                <c:pt idx="4">
                  <c:v>16000</c:v>
                </c:pt>
                <c:pt idx="5">
                  <c:v>-34000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E5-4B69-B1DC-08964F6DE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1673289010067267E-2"/>
          <c:y val="0.17506601956085413"/>
          <c:w val="0.51043153209786141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400" b="1" i="0" u="none" strike="noStrike" baseline="0">
                <a:effectLst/>
              </a:rPr>
              <a:t>Evening &amp; Night </a:t>
            </a:r>
            <a:r>
              <a:rPr lang="en-GB" b="1"/>
              <a:t>workers by occupation group</a:t>
            </a:r>
          </a:p>
          <a:p>
            <a:pPr algn="l">
              <a:defRPr/>
            </a:pPr>
            <a:r>
              <a:rPr lang="en-GB" b="0"/>
              <a:t>Selected occupations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Occupation!$E$12</c:f>
              <c:strCache>
                <c:ptCount val="1"/>
                <c:pt idx="0">
                  <c:v>Managers, Directors And Senior Officials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Occupation!$F$12:$M$12</c:f>
              <c:numCache>
                <c:formatCode>_-* #,##0_-;\-* #,##0_-;_-* "-"??_-;_-@_-</c:formatCode>
                <c:ptCount val="8"/>
                <c:pt idx="0">
                  <c:v>225000</c:v>
                </c:pt>
                <c:pt idx="1">
                  <c:v>244000</c:v>
                </c:pt>
                <c:pt idx="2">
                  <c:v>260000</c:v>
                </c:pt>
                <c:pt idx="3">
                  <c:v>196000</c:v>
                </c:pt>
                <c:pt idx="4">
                  <c:v>250000</c:v>
                </c:pt>
                <c:pt idx="5">
                  <c:v>207000</c:v>
                </c:pt>
                <c:pt idx="6">
                  <c:v>197000</c:v>
                </c:pt>
                <c:pt idx="7">
                  <c:v>162000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40B-4E34-95FE-5DC71DF5B7AD}"/>
            </c:ext>
          </c:extLst>
        </c:ser>
        <c:ser>
          <c:idx val="1"/>
          <c:order val="1"/>
          <c:tx>
            <c:strRef>
              <c:f>Occupation!$E$13</c:f>
              <c:strCache>
                <c:ptCount val="1"/>
                <c:pt idx="0">
                  <c:v>Professional Occupations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Occupation!$F$13:$M$13</c:f>
              <c:numCache>
                <c:formatCode>_-* #,##0_-;\-* #,##0_-;_-* "-"??_-;_-@_-</c:formatCode>
                <c:ptCount val="8"/>
                <c:pt idx="0">
                  <c:v>314000</c:v>
                </c:pt>
                <c:pt idx="1">
                  <c:v>389000</c:v>
                </c:pt>
                <c:pt idx="2">
                  <c:v>382000</c:v>
                </c:pt>
                <c:pt idx="3">
                  <c:v>368000</c:v>
                </c:pt>
                <c:pt idx="4">
                  <c:v>377000</c:v>
                </c:pt>
                <c:pt idx="5">
                  <c:v>425000</c:v>
                </c:pt>
                <c:pt idx="6">
                  <c:v>455000</c:v>
                </c:pt>
                <c:pt idx="7">
                  <c:v>430000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40B-4E34-95FE-5DC71DF5B7AD}"/>
            </c:ext>
          </c:extLst>
        </c:ser>
        <c:ser>
          <c:idx val="2"/>
          <c:order val="2"/>
          <c:tx>
            <c:strRef>
              <c:f>Occupation!$E$14</c:f>
              <c:strCache>
                <c:ptCount val="1"/>
                <c:pt idx="0">
                  <c:v>Associate Professional Occupations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Occupation!$F$14:$M$14</c:f>
              <c:numCache>
                <c:formatCode>_-* #,##0_-;\-* #,##0_-;_-* "-"??_-;_-@_-</c:formatCode>
                <c:ptCount val="8"/>
                <c:pt idx="0">
                  <c:v>305000</c:v>
                </c:pt>
                <c:pt idx="1">
                  <c:v>255000</c:v>
                </c:pt>
                <c:pt idx="2">
                  <c:v>294000</c:v>
                </c:pt>
                <c:pt idx="3">
                  <c:v>258000</c:v>
                </c:pt>
                <c:pt idx="4">
                  <c:v>270000</c:v>
                </c:pt>
                <c:pt idx="5">
                  <c:v>287000</c:v>
                </c:pt>
                <c:pt idx="6">
                  <c:v>248000</c:v>
                </c:pt>
                <c:pt idx="7">
                  <c:v>206000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40B-4E34-95FE-5DC71DF5B7AD}"/>
            </c:ext>
          </c:extLst>
        </c:ser>
        <c:ser>
          <c:idx val="5"/>
          <c:order val="5"/>
          <c:tx>
            <c:strRef>
              <c:f>Occupation!$E$17</c:f>
              <c:strCache>
                <c:ptCount val="1"/>
                <c:pt idx="0">
                  <c:v>Caring, Leisure And Other Service Occupations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  <c:extLst xmlns:c15="http://schemas.microsoft.com/office/drawing/2012/chart"/>
            </c:numRef>
          </c:cat>
          <c:val>
            <c:numRef>
              <c:f>Occupation!$F$17:$M$17</c:f>
              <c:numCache>
                <c:formatCode>_-* #,##0_-;\-* #,##0_-;_-* "-"??_-;_-@_-</c:formatCode>
                <c:ptCount val="8"/>
                <c:pt idx="0">
                  <c:v>117000</c:v>
                </c:pt>
                <c:pt idx="1">
                  <c:v>129000</c:v>
                </c:pt>
                <c:pt idx="2">
                  <c:v>126000</c:v>
                </c:pt>
                <c:pt idx="3">
                  <c:v>132000</c:v>
                </c:pt>
                <c:pt idx="4">
                  <c:v>132000</c:v>
                </c:pt>
                <c:pt idx="5">
                  <c:v>106000</c:v>
                </c:pt>
                <c:pt idx="6">
                  <c:v>115000</c:v>
                </c:pt>
                <c:pt idx="7">
                  <c:v>136000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340B-4E34-95FE-5DC71DF5B7AD}"/>
            </c:ext>
          </c:extLst>
        </c:ser>
        <c:ser>
          <c:idx val="8"/>
          <c:order val="8"/>
          <c:tx>
            <c:strRef>
              <c:f>Occupation!$E$20</c:f>
              <c:strCache>
                <c:ptCount val="1"/>
                <c:pt idx="0">
                  <c:v>Elementary Occupations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Occupation!$F$20:$M$20</c:f>
              <c:numCache>
                <c:formatCode>_-* #,##0_-;\-* #,##0_-;_-* "-"??_-;_-@_-</c:formatCode>
                <c:ptCount val="8"/>
                <c:pt idx="0">
                  <c:v>175000</c:v>
                </c:pt>
                <c:pt idx="1">
                  <c:v>161000</c:v>
                </c:pt>
                <c:pt idx="2">
                  <c:v>145000</c:v>
                </c:pt>
                <c:pt idx="3">
                  <c:v>162000</c:v>
                </c:pt>
                <c:pt idx="4">
                  <c:v>166000</c:v>
                </c:pt>
                <c:pt idx="5">
                  <c:v>123000</c:v>
                </c:pt>
                <c:pt idx="6">
                  <c:v>125000</c:v>
                </c:pt>
                <c:pt idx="7">
                  <c:v>158000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40B-4E34-95FE-5DC71DF5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Occupation!$E$15</c15:sqref>
                        </c15:formulaRef>
                      </c:ext>
                    </c:extLst>
                    <c:strCache>
                      <c:ptCount val="1"/>
                      <c:pt idx="0">
                        <c:v>Administrative And Secretarial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Occupation!$F$15:$M$15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72000</c:v>
                      </c:pt>
                      <c:pt idx="1">
                        <c:v>63000</c:v>
                      </c:pt>
                      <c:pt idx="2">
                        <c:v>76000</c:v>
                      </c:pt>
                      <c:pt idx="3">
                        <c:v>55000</c:v>
                      </c:pt>
                      <c:pt idx="4">
                        <c:v>54000</c:v>
                      </c:pt>
                      <c:pt idx="5">
                        <c:v>56000</c:v>
                      </c:pt>
                      <c:pt idx="6">
                        <c:v>73000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340B-4E34-95FE-5DC71DF5B7A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Occupation!$E$16</c15:sqref>
                        </c15:formulaRef>
                      </c:ext>
                    </c:extLst>
                    <c:strCache>
                      <c:ptCount val="1"/>
                      <c:pt idx="0">
                        <c:v>Skilled Trades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99000</c:v>
                      </c:pt>
                      <c:pt idx="1">
                        <c:v>87000</c:v>
                      </c:pt>
                      <c:pt idx="2">
                        <c:v>103000</c:v>
                      </c:pt>
                      <c:pt idx="3">
                        <c:v>95000</c:v>
                      </c:pt>
                      <c:pt idx="4">
                        <c:v>75000</c:v>
                      </c:pt>
                      <c:pt idx="5">
                        <c:v>71000</c:v>
                      </c:pt>
                      <c:pt idx="6">
                        <c:v>101000</c:v>
                      </c:pt>
                      <c:pt idx="7">
                        <c:v>66000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40B-4E34-95FE-5DC71DF5B7A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Occupation!$E$18</c15:sqref>
                        </c15:formulaRef>
                      </c:ext>
                    </c:extLst>
                    <c:strCache>
                      <c:ptCount val="1"/>
                      <c:pt idx="0">
                        <c:v>Sales And Customer Service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Occupation!$F$18:$M$18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107000</c:v>
                      </c:pt>
                      <c:pt idx="1">
                        <c:v>101000</c:v>
                      </c:pt>
                      <c:pt idx="2">
                        <c:v>105000</c:v>
                      </c:pt>
                      <c:pt idx="3">
                        <c:v>96000</c:v>
                      </c:pt>
                      <c:pt idx="4">
                        <c:v>95000</c:v>
                      </c:pt>
                      <c:pt idx="5">
                        <c:v>111000</c:v>
                      </c:pt>
                      <c:pt idx="6">
                        <c:v>87000</c:v>
                      </c:pt>
                      <c:pt idx="7">
                        <c:v>62000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40B-4E34-95FE-5DC71DF5B7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Occupation!$E$19</c15:sqref>
                        </c15:formulaRef>
                      </c:ext>
                    </c:extLst>
                    <c:strCache>
                      <c:ptCount val="1"/>
                      <c:pt idx="0">
                        <c:v>Process, Plant And Machine Operatives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Occupation!$F$19:$M$19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100000</c:v>
                      </c:pt>
                      <c:pt idx="1">
                        <c:v>115000</c:v>
                      </c:pt>
                      <c:pt idx="2">
                        <c:v>106000</c:v>
                      </c:pt>
                      <c:pt idx="3">
                        <c:v>97000</c:v>
                      </c:pt>
                      <c:pt idx="4">
                        <c:v>106000</c:v>
                      </c:pt>
                      <c:pt idx="5">
                        <c:v>69000</c:v>
                      </c:pt>
                      <c:pt idx="6">
                        <c:v>60000</c:v>
                      </c:pt>
                      <c:pt idx="7">
                        <c:v>78000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40B-4E34-95FE-5DC71DF5B7AD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5540836691058846"/>
          <c:w val="0.84041839809538343"/>
          <c:h val="5.63338643397313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<Relationships xmlns="http://schemas.openxmlformats.org/package/2006/relationships"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1066800</xdr:colOff>
      <xdr:row>9</xdr:row>
      <xdr:rowOff>114300</xdr:rowOff>
    </xdr:from>
    <xdr:to>
      <xdr:col>18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20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628236</xdr:colOff>
      <xdr:row>22</xdr:row>
      <xdr:rowOff>117613</xdr:rowOff>
    </xdr:from>
    <xdr:to>
      <xdr:col>18</xdr:col>
      <xdr:colOff>628236</xdr:colOff>
      <xdr:row>35</xdr:row>
      <xdr:rowOff>360501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781A5F60-BB25-40CB-8212-C6366C87D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304799</xdr:colOff>
      <xdr:row>23</xdr:row>
      <xdr:rowOff>0</xdr:rowOff>
    </xdr:from>
    <xdr:to>
      <xdr:col>9</xdr:col>
      <xdr:colOff>8281</xdr:colOff>
      <xdr:row>31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5FBC83-7804-4DBC-AF56-15218CE69000}"/>
            </a:ext>
          </a:extLst>
        </xdr:cNvPr>
        <xdr:cNvSpPr txBox="1"/>
      </xdr:nvSpPr>
      <xdr:spPr>
        <a:xfrm>
          <a:off x="304799" y="3429000"/>
          <a:ext cx="5592417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  <xdr:twoCellAnchor>
    <xdr:from>
      <xdr:col>9</xdr:col>
      <xdr:colOff>637761</xdr:colOff>
      <xdr:row>36</xdr:row>
      <xdr:rowOff>8283</xdr:rowOff>
    </xdr:from>
    <xdr:to>
      <xdr:col>18</xdr:col>
      <xdr:colOff>637761</xdr:colOff>
      <xdr:row>50</xdr:row>
      <xdr:rowOff>60671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479FE6-E272-4100-B018-0B669B755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304799</xdr:colOff>
      <xdr:row>21</xdr:row>
      <xdr:rowOff>0</xdr:rowOff>
    </xdr:from>
    <xdr:to>
      <xdr:col>10</xdr:col>
      <xdr:colOff>8281</xdr:colOff>
      <xdr:row>29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89E5CBE-4A39-477C-97AC-96F29B7BCFD1}"/>
            </a:ext>
          </a:extLst>
        </xdr:cNvPr>
        <xdr:cNvSpPr txBox="1"/>
      </xdr:nvSpPr>
      <xdr:spPr>
        <a:xfrm>
          <a:off x="304799" y="3429000"/>
          <a:ext cx="5628032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141402</xdr:colOff>
      <xdr:row>45</xdr:row>
      <xdr:rowOff>170530</xdr:rowOff>
    </xdr:from>
    <xdr:to>
      <xdr:col>13</xdr:col>
      <xdr:colOff>67318</xdr:colOff>
      <xdr:row>60</xdr:row>
      <xdr:rowOff>32418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7F393-E6D2-49BE-8A2E-D614849F6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283632</xdr:colOff>
      <xdr:row>23</xdr:row>
      <xdr:rowOff>31750</xdr:rowOff>
    </xdr:from>
    <xdr:to>
      <xdr:col>12</xdr:col>
      <xdr:colOff>780864</xdr:colOff>
      <xdr:row>28</xdr:row>
      <xdr:rowOff>179917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775A44-94B4-49FC-B0B0-B390712D1C37}"/>
            </a:ext>
          </a:extLst>
        </xdr:cNvPr>
        <xdr:cNvSpPr txBox="1"/>
      </xdr:nvSpPr>
      <xdr:spPr>
        <a:xfrm>
          <a:off x="283632" y="4635500"/>
          <a:ext cx="8910982" cy="1100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  <xdr:twoCellAnchor>
    <xdr:from>
      <xdr:col>8</xdr:col>
      <xdr:colOff>100542</xdr:colOff>
      <xdr:row>29</xdr:row>
      <xdr:rowOff>4233</xdr:rowOff>
    </xdr:from>
    <xdr:to>
      <xdr:col>12</xdr:col>
      <xdr:colOff>481542</xdr:colOff>
      <xdr:row>42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786D26-206D-40CE-9FB1-EAC6C1C58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34</xdr:row>
      <xdr:rowOff>0</xdr:rowOff>
    </xdr:from>
    <xdr:to>
      <xdr:col>12</xdr:col>
      <xdr:colOff>790575</xdr:colOff>
      <xdr:row>42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AA4C1-8241-41C8-9124-A25408582AC3}"/>
            </a:ext>
          </a:extLst>
        </xdr:cNvPr>
        <xdr:cNvSpPr txBox="1"/>
      </xdr:nvSpPr>
      <xdr:spPr>
        <a:xfrm>
          <a:off x="314325" y="590550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5</xdr:col>
      <xdr:colOff>214311</xdr:colOff>
      <xdr:row>39</xdr:row>
      <xdr:rowOff>166687</xdr:rowOff>
    </xdr:from>
    <xdr:to>
      <xdr:col>16</xdr:col>
      <xdr:colOff>200024</xdr:colOff>
      <xdr:row>58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82BCE-B429-4175-B015-69E3DEB04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566737</xdr:colOff>
      <xdr:row>39</xdr:row>
      <xdr:rowOff>76199</xdr:rowOff>
    </xdr:from>
    <xdr:to>
      <xdr:col>23</xdr:col>
      <xdr:colOff>638175</xdr:colOff>
      <xdr:row>58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3293CF-E542-46A0-8059-1CB8F5360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214312</xdr:colOff>
      <xdr:row>59</xdr:row>
      <xdr:rowOff>190499</xdr:rowOff>
    </xdr:from>
    <xdr:to>
      <xdr:col>16</xdr:col>
      <xdr:colOff>152400</xdr:colOff>
      <xdr:row>78</xdr:row>
      <xdr:rowOff>9524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363BF4-EEFB-4325-8FEE-80B16FB6F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0</xdr:colOff>
      <xdr:row>34</xdr:row>
      <xdr:rowOff>0</xdr:rowOff>
    </xdr:from>
    <xdr:to>
      <xdr:col>14</xdr:col>
      <xdr:colOff>790575</xdr:colOff>
      <xdr:row>42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A5DD8A-8EE1-41C4-8EDF-B99909455DC5}"/>
            </a:ext>
          </a:extLst>
        </xdr:cNvPr>
        <xdr:cNvSpPr txBox="1"/>
      </xdr:nvSpPr>
      <xdr:spPr>
        <a:xfrm>
          <a:off x="314325" y="59245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0</xdr:colOff>
      <xdr:row>30</xdr:row>
      <xdr:rowOff>0</xdr:rowOff>
    </xdr:from>
    <xdr:to>
      <xdr:col>13</xdr:col>
      <xdr:colOff>790575</xdr:colOff>
      <xdr:row>38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5B6238-1FFD-4302-ACF7-AA92CFCD7C43}"/>
            </a:ext>
          </a:extLst>
        </xdr:cNvPr>
        <xdr:cNvSpPr txBox="1"/>
      </xdr:nvSpPr>
      <xdr:spPr>
        <a:xfrm>
          <a:off x="314325" y="5924550"/>
          <a:ext cx="1206817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6</xdr:col>
      <xdr:colOff>85725</xdr:colOff>
      <xdr:row>37</xdr:row>
      <xdr:rowOff>19050</xdr:rowOff>
    </xdr:from>
    <xdr:to>
      <xdr:col>12</xdr:col>
      <xdr:colOff>404813</xdr:colOff>
      <xdr:row>56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11C8FC-0916-4E48-83B2-CEA004E79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22</xdr:row>
      <xdr:rowOff>0</xdr:rowOff>
    </xdr:from>
    <xdr:to>
      <xdr:col>12</xdr:col>
      <xdr:colOff>790575</xdr:colOff>
      <xdr:row>28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1484DA-0D40-4C07-AA7D-A0E7F988CC03}"/>
            </a:ext>
          </a:extLst>
        </xdr:cNvPr>
        <xdr:cNvSpPr txBox="1"/>
      </xdr:nvSpPr>
      <xdr:spPr>
        <a:xfrm>
          <a:off x="314325" y="3638550"/>
          <a:ext cx="10725150" cy="1171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</a:p>
        <a:p>
          <a:r>
            <a:rPr lang="en-GB" sz="1100" i="1" baseline="0"/>
            <a:t>(4) Major occupation groups are classified using SOC10 for years up to 2020 and using SOC20 for years 2021 onwards.</a:t>
          </a:r>
          <a:endParaRPr lang="en-GB" sz="1100" i="1"/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18</xdr:col>
      <xdr:colOff>157163</xdr:colOff>
      <xdr:row>49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F9F476-8D7C-4B35-B83F-4E898167A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37</xdr:row>
      <xdr:rowOff>0</xdr:rowOff>
    </xdr:from>
    <xdr:to>
      <xdr:col>12</xdr:col>
      <xdr:colOff>790575</xdr:colOff>
      <xdr:row>45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3AC69-0B64-43C9-87DC-09638F4C467E}"/>
            </a:ext>
          </a:extLst>
        </xdr:cNvPr>
        <xdr:cNvSpPr txBox="1"/>
      </xdr:nvSpPr>
      <xdr:spPr>
        <a:xfrm>
          <a:off x="2952750" y="72580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79998168889431442"/>
  </sheetPr>
  <dimension ref="A1"/>
  <sheetViews>
    <sheetView showGridLines="0" topLeftCell="F4" workbookViewId="0">
      <selection activeCell="K27" sqref="K27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6.7109375" hidden="1" outlineLevel="1" customWidth="1"/>
    <col min="4" max="4" width="11.42578125" hidden="1" outlineLevel="1" customWidth="1"/>
    <col min="5" max="5" width="11.42578125" hidden="1" outlineLevel="1" customWidth="1"/>
    <col min="6" max="6" width="4.7109375" hidden="0" customWidth="1"/>
    <col min="8" max="8" width="20.28515625" hidden="0" customWidth="1"/>
    <col min="9" max="9" width="20.28515625" hidden="0" customWidth="1"/>
    <col min="10" max="10" width="20.28515625" hidden="0" customWidth="1"/>
  </cols>
  <sheetData>
    <row r="1" outlineLevel="1" hidden="1">
      <c r="A1" s="1" t="s">
        <v>2</v>
      </c>
      <c r="B1" s="1"/>
    </row>
    <row r="2" outlineLevel="1" hidden="1">
      <c r="H2" s="1" t="s">
        <v>0</v>
      </c>
      <c r="I2" s="1" t="s">
        <v>7</v>
      </c>
      <c r="J2" s="1"/>
    </row>
    <row r="3" outlineLevel="1" hidden="1">
      <c r="D3" s="1" t="s">
        <v>3</v>
      </c>
      <c r="H3" s="1" t="n">
        <f ca="1">MATCH(H$2,INDEX(INDIRECT($A$1),1,0),0)</f>
        <v>7</v>
      </c>
      <c r="I3" s="1" t="n">
        <f ca="1">MATCH(I$2,INDEX(INDIRECT($A$1),1,0),0)</f>
        <v>9</v>
      </c>
      <c r="J3" s="1"/>
    </row>
    <row r="6">
      <c r="G6" s="6" t="s">
        <v>241</v>
      </c>
    </row>
    <row r="7">
      <c r="G7" s="8" t="s">
        <v>10</v>
      </c>
    </row>
    <row r="8">
      <c r="G8" s="8" t="s">
        <v>11</v>
      </c>
    </row>
    <row r="9">
      <c r="G9" s="8"/>
    </row>
    <row r="10">
      <c r="C10" s="1" t="s">
        <v>1</v>
      </c>
      <c r="D10" s="1" t="s">
        <v>4</v>
      </c>
    </row>
    <row r="11" ht="30" customHeight="1">
      <c r="G11" s="4" t="s">
        <v>5</v>
      </c>
      <c r="H11" s="5" t="s">
        <v>9</v>
      </c>
      <c r="I11" s="5" t="s">
        <v>8</v>
      </c>
    </row>
    <row r="12">
      <c r="A12" s="1" t="n">
        <v>2015</v>
      </c>
      <c r="B12" s="1" t="s">
        <v>13</v>
      </c>
      <c r="C12" s="1" t="str">
        <f>$A12&amp;"_"&amp;$B12&amp;"_Yes"</f>
        <v>2015_London_Yes</v>
      </c>
      <c r="D12" s="1" t="n">
        <f ca="1">MATCH($C12,INDEX(INDIRECT($A$1),0,1),0)</f>
        <v>5</v>
      </c>
      <c r="G12" s="2" t="n">
        <v>2015</v>
      </c>
      <c r="H12" s="3" t="n">
        <f t="array" aca="1" ref="H12" ca="1">ROUND(INDEX(INDIRECT($A$1),$D12,H$3),-3)</f>
        <v>1515000</v>
      </c>
      <c r="I12" s="9" t="n">
        <f t="array" aca="1" ref="I12" ca="1">(INDEX(INDIRECT($A$1),$D12,I$3))</f>
        <v>0.31062781471948198</v>
      </c>
      <c r="J12" s="7"/>
    </row>
    <row r="13">
      <c r="A13" s="1" t="n">
        <v>2016</v>
      </c>
      <c r="B13" s="1" t="s">
        <v>13</v>
      </c>
      <c r="C13" s="1" t="str">
        <f t="shared" ref="C13:C19" si="0">$A13&amp;"_"&amp;$B13&amp;"_Yes"</f>
        <v>2016_London_Yes</v>
      </c>
      <c r="D13" s="1" t="n">
        <f t="shared" ref="D13:D19" ca="1" si="1">MATCH($C13,INDEX(INDIRECT($A$1),0,1),0)</f>
        <v>12</v>
      </c>
      <c r="G13" s="2" t="n">
        <v>2016</v>
      </c>
      <c r="H13" s="3" t="n">
        <f t="array" aca="1" ref="H13" ca="1">ROUND(INDEX(INDIRECT($A$1),$D13,H$3),-3)</f>
        <v>1544000</v>
      </c>
      <c r="I13" s="9" t="n">
        <f t="array" aca="1" ref="I13" ca="1">(INDEX(INDIRECT($A$1),$D13,I$3))</f>
        <v>0.30508365498582901</v>
      </c>
      <c r="J13" s="7"/>
    </row>
    <row r="14">
      <c r="A14" s="1" t="n">
        <v>2017</v>
      </c>
      <c r="B14" s="1" t="s">
        <v>13</v>
      </c>
      <c r="C14" s="1" t="str">
        <f t="shared" si="0"/>
        <v>2017_London_Yes</v>
      </c>
      <c r="D14" s="1" t="n">
        <f t="shared" ca="1" si="1"/>
        <v>18</v>
      </c>
      <c r="G14" s="2" t="n">
        <v>2017</v>
      </c>
      <c r="H14" s="3" t="n">
        <f t="array" aca="1" ref="H14" ca="1">ROUND(INDEX(INDIRECT($A$1),$D14,H$3),-3)</f>
        <v>1597000</v>
      </c>
      <c r="I14" s="9" t="n">
        <f t="array" aca="1" ref="I14" ca="1">(INDEX(INDIRECT($A$1),$D14,I$3))</f>
        <v>0.30669912270559202</v>
      </c>
      <c r="J14" s="7"/>
    </row>
    <row r="15">
      <c r="A15" s="1" t="n">
        <v>2018</v>
      </c>
      <c r="B15" s="1" t="s">
        <v>13</v>
      </c>
      <c r="C15" s="1" t="str">
        <f t="shared" si="0"/>
        <v>2018_London_Yes</v>
      </c>
      <c r="D15" s="1" t="n">
        <f t="shared" ca="1" si="1"/>
        <v>25</v>
      </c>
      <c r="G15" s="2" t="n">
        <v>2018</v>
      </c>
      <c r="H15" s="3" t="n">
        <f t="array" aca="1" ref="H15" ca="1">ROUND(INDEX(INDIRECT($A$1),$D15,H$3),-3)</f>
        <v>1460000</v>
      </c>
      <c r="I15" s="9" t="n">
        <f t="array" aca="1" ref="I15" ca="1">(INDEX(INDIRECT($A$1),$D15,I$3))</f>
        <v>0.27821180534163598</v>
      </c>
      <c r="J15" s="7"/>
    </row>
    <row r="16">
      <c r="A16" s="1" t="n">
        <v>2019</v>
      </c>
      <c r="B16" s="1" t="s">
        <v>13</v>
      </c>
      <c r="C16" s="1" t="str">
        <f t="shared" si="0"/>
        <v>2019_London_Yes</v>
      </c>
      <c r="D16" s="1" t="n">
        <f t="shared" ca="1" si="1"/>
        <v>33</v>
      </c>
      <c r="G16" s="2" t="n">
        <v>2019</v>
      </c>
      <c r="H16" s="3" t="n">
        <f t="array" aca="1" ref="H16" ca="1">ROUND(INDEX(INDIRECT($A$1),$D16,H$3),-3)</f>
        <v>1525000</v>
      </c>
      <c r="I16" s="9" t="n">
        <f t="array" aca="1" ref="I16" ca="1">(INDEX(INDIRECT($A$1),$D16,I$3))</f>
        <v>0.29126290312159903</v>
      </c>
      <c r="J16" s="7"/>
    </row>
    <row r="17">
      <c r="A17" s="1" t="n">
        <v>2020</v>
      </c>
      <c r="B17" s="1" t="s">
        <v>13</v>
      </c>
      <c r="C17" s="1" t="str">
        <f t="shared" si="0"/>
        <v>2020_London_Yes</v>
      </c>
      <c r="D17" s="1" t="n">
        <f t="shared" ca="1" si="1"/>
        <v>41</v>
      </c>
      <c r="G17" s="2" t="n">
        <v>2020</v>
      </c>
      <c r="H17" s="3" t="n">
        <f t="array" aca="1" ref="H17" ca="1">ROUND(INDEX(INDIRECT($A$1),$D17,H$3),-3)</f>
        <v>1455000</v>
      </c>
      <c r="I17" s="9" t="n">
        <f t="array" aca="1" ref="I17" ca="1">(INDEX(INDIRECT($A$1),$D17,I$3))</f>
        <v>0.272737174082748</v>
      </c>
      <c r="J17" s="7"/>
    </row>
    <row r="18">
      <c r="A18" s="1" t="n">
        <v>2021</v>
      </c>
      <c r="B18" s="1" t="s">
        <v>13</v>
      </c>
      <c r="C18" s="1" t="str">
        <f t="shared" si="0"/>
        <v>2021_London_Yes</v>
      </c>
      <c r="D18" s="1" t="n">
        <f t="shared" ca="1" si="1"/>
        <v>48</v>
      </c>
      <c r="G18" s="2" t="n">
        <v>2021</v>
      </c>
      <c r="H18" s="3" t="n">
        <f t="array" aca="1" ref="H18" ca="1">ROUND(INDEX(INDIRECT($A$1),$D18,H$3),-3)</f>
        <v>1468000</v>
      </c>
      <c r="I18" s="9" t="n">
        <f t="array" aca="1" ref="I18" ca="1">(INDEX(INDIRECT($A$1),$D18,I$3))</f>
        <v>0.27926002587193699</v>
      </c>
      <c r="J18" s="7"/>
    </row>
    <row r="19">
      <c r="A19" s="1" t="n">
        <v>2022</v>
      </c>
      <c r="B19" s="1" t="s">
        <v>13</v>
      </c>
      <c r="C19" s="1" t="str">
        <f t="shared" si="0"/>
        <v>2022_London_Yes</v>
      </c>
      <c r="D19" s="1" t="n">
        <f t="shared" ca="1" si="1"/>
        <v>55</v>
      </c>
      <c r="G19" s="2" t="n">
        <v>2022</v>
      </c>
      <c r="H19" s="3" t="n">
        <f t="array" aca="1" ref="H19" ca="1">ROUND(INDEX(INDIRECT($A$1),$D19,H$3),-3)</f>
        <v>1371000</v>
      </c>
      <c r="I19" s="9" t="n">
        <f t="array" aca="1" ref="I19" ca="1">(INDEX(INDIRECT($A$1),$D19,I$3))</f>
        <v>0.26442910651106299</v>
      </c>
      <c r="J19" s="7"/>
    </row>
    <row r="21">
      <c r="G21" s="8"/>
    </row>
    <row r="30">
      <c r="G30" s="6" t="s">
        <v>15</v>
      </c>
    </row>
    <row r="32">
      <c r="C32" s="1" t="s">
        <v>1</v>
      </c>
      <c r="D32" s="1" t="s">
        <v>4</v>
      </c>
    </row>
    <row r="33" ht="30" customHeight="1">
      <c r="G33" s="4" t="s">
        <v>5</v>
      </c>
      <c r="H33" s="5" t="s">
        <v>9</v>
      </c>
      <c r="I33" s="5" t="s">
        <v>8</v>
      </c>
    </row>
    <row r="34">
      <c r="A34" s="1" t="n">
        <v>2015</v>
      </c>
      <c r="B34" s="1" t="s">
        <v>14</v>
      </c>
      <c r="C34" s="1" t="str">
        <f>$A34&amp;"_"&amp;$B34&amp;"_Yes"</f>
        <v>2015_Not London_Yes</v>
      </c>
      <c r="D34" s="1" t="n">
        <f ca="1">MATCH($C34,INDEX(INDIRECT($A$1),0,1),0)</f>
        <v>9</v>
      </c>
      <c r="G34" s="2" t="n">
        <v>2015</v>
      </c>
      <c r="H34" s="3" t="n">
        <f t="array" aca="1" ref="H34" ca="1">ROUND(INDEX(INDIRECT($A$1),$D34,H$3),-3)</f>
        <v>7848000</v>
      </c>
      <c r="I34" s="9" t="n">
        <f t="array" aca="1" ref="I34" ca="1">(INDEX(INDIRECT($A$1),$D34,I$3))</f>
        <v>0.30243190306440099</v>
      </c>
    </row>
    <row r="35">
      <c r="A35" s="1" t="n">
        <v>2016</v>
      </c>
      <c r="B35" s="1" t="s">
        <v>14</v>
      </c>
      <c r="C35" s="1" t="str">
        <f t="shared" ref="C35:C41" si="2">$A35&amp;"_"&amp;$B35&amp;"_Yes"</f>
        <v>2016_Not London_Yes</v>
      </c>
      <c r="D35" s="1" t="n">
        <f t="shared" ref="D35:D41" ca="1" si="3">MATCH($C35,INDEX(INDIRECT($A$1),0,1),0)</f>
        <v>15</v>
      </c>
      <c r="G35" s="2" t="n">
        <v>2016</v>
      </c>
      <c r="H35" s="3" t="n">
        <f t="array" aca="1" ref="H35" ca="1">ROUND(INDEX(INDIRECT($A$1),$D35,H$3),-3)</f>
        <v>7912000</v>
      </c>
      <c r="I35" s="9" t="n">
        <f t="array" aca="1" ref="I35" ca="1">(INDEX(INDIRECT($A$1),$D35,I$3))</f>
        <v>0.299315746427809</v>
      </c>
    </row>
    <row r="36">
      <c r="A36" s="1" t="n">
        <v>2017</v>
      </c>
      <c r="B36" s="1" t="s">
        <v>14</v>
      </c>
      <c r="C36" s="1" t="str">
        <f t="shared" si="2"/>
        <v>2017_Not London_Yes</v>
      </c>
      <c r="D36" s="1" t="n">
        <f t="shared" ca="1" si="3"/>
        <v>22</v>
      </c>
      <c r="G36" s="2" t="n">
        <v>2017</v>
      </c>
      <c r="H36" s="3" t="n">
        <f t="array" aca="1" ref="H36" ca="1">ROUND(INDEX(INDIRECT($A$1),$D36,H$3),-3)</f>
        <v>7802000</v>
      </c>
      <c r="I36" s="9" t="n">
        <f t="array" aca="1" ref="I36" ca="1">(INDEX(INDIRECT($A$1),$D36,I$3))</f>
        <v>0.29303866360007702</v>
      </c>
    </row>
    <row r="37">
      <c r="A37" s="1" t="n">
        <v>2018</v>
      </c>
      <c r="B37" s="1" t="s">
        <v>14</v>
      </c>
      <c r="C37" s="1" t="str">
        <f t="shared" si="2"/>
        <v>2018_Not London_Yes</v>
      </c>
      <c r="D37" s="1" t="n">
        <f t="shared" ca="1" si="3"/>
        <v>29</v>
      </c>
      <c r="G37" s="2" t="n">
        <v>2018</v>
      </c>
      <c r="H37" s="3" t="n">
        <f t="array" aca="1" ref="H37" ca="1">ROUND(INDEX(INDIRECT($A$1),$D37,H$3),-3)</f>
        <v>7694000</v>
      </c>
      <c r="I37" s="9" t="n">
        <f t="array" aca="1" ref="I37" ca="1">(INDEX(INDIRECT($A$1),$D37,I$3))</f>
        <v>0.28575336203305401</v>
      </c>
    </row>
    <row r="38">
      <c r="A38" s="1" t="n">
        <v>2019</v>
      </c>
      <c r="B38" s="1" t="s">
        <v>14</v>
      </c>
      <c r="C38" s="1" t="str">
        <f t="shared" si="2"/>
        <v>2019_Not London_Yes</v>
      </c>
      <c r="D38" s="1" t="n">
        <f t="shared" ca="1" si="3"/>
        <v>37</v>
      </c>
      <c r="G38" s="2" t="n">
        <v>2019</v>
      </c>
      <c r="H38" s="3" t="n">
        <f t="array" aca="1" ref="H38" ca="1">ROUND(INDEX(INDIRECT($A$1),$D38,H$3),-3)</f>
        <v>7761000</v>
      </c>
      <c r="I38" s="9" t="n">
        <f t="array" aca="1" ref="I38" ca="1">(INDEX(INDIRECT($A$1),$D38,I$3))</f>
        <v>0.28364531329706399</v>
      </c>
    </row>
    <row r="39">
      <c r="A39" s="1" t="n">
        <v>2020</v>
      </c>
      <c r="B39" s="1" t="s">
        <v>14</v>
      </c>
      <c r="C39" s="1" t="str">
        <f t="shared" si="2"/>
        <v>2020_Not London_Yes</v>
      </c>
      <c r="D39" s="1" t="n">
        <f t="shared" ca="1" si="3"/>
        <v>45</v>
      </c>
      <c r="G39" s="2" t="n">
        <v>2020</v>
      </c>
      <c r="H39" s="3" t="n">
        <f t="array" aca="1" ref="H39" ca="1">ROUND(INDEX(INDIRECT($A$1),$D39,H$3),-3)</f>
        <v>7363000</v>
      </c>
      <c r="I39" s="9" t="n">
        <f t="array" aca="1" ref="I39" ca="1">(INDEX(INDIRECT($A$1),$D39,I$3))</f>
        <v>0.272566677718456</v>
      </c>
    </row>
    <row r="40">
      <c r="A40" s="1" t="n">
        <v>2021</v>
      </c>
      <c r="B40" s="1" t="s">
        <v>14</v>
      </c>
      <c r="C40" s="1" t="str">
        <f t="shared" si="2"/>
        <v>2021_Not London_Yes</v>
      </c>
      <c r="D40" s="1" t="n">
        <f t="shared" ca="1" si="3"/>
        <v>52</v>
      </c>
      <c r="G40" s="2" t="n">
        <v>2021</v>
      </c>
      <c r="H40" s="3" t="n">
        <f t="array" aca="1" ref="H40" ca="1">ROUND(INDEX(INDIRECT($A$1),$D40,H$3),-3)</f>
        <v>7114000</v>
      </c>
      <c r="I40" s="9" t="n">
        <f t="array" aca="1" ref="I40" ca="1">(INDEX(INDIRECT($A$1),$D40,I$3))</f>
        <v>0.26498806237483602</v>
      </c>
    </row>
    <row r="41">
      <c r="A41" s="1" t="n">
        <v>2022</v>
      </c>
      <c r="B41" s="1" t="s">
        <v>14</v>
      </c>
      <c r="C41" s="1" t="str">
        <f t="shared" si="2"/>
        <v>2022_Not London_Yes</v>
      </c>
      <c r="D41" s="1" t="n">
        <f t="shared" ca="1" si="3"/>
        <v>59</v>
      </c>
      <c r="G41" s="2" t="n">
        <v>2022</v>
      </c>
      <c r="H41" s="3" t="n">
        <f t="array" aca="1" ref="H41" ca="1">ROUND(INDEX(INDIRECT($A$1),$D41,H$3),-3)</f>
        <v>7341000</v>
      </c>
      <c r="I41" s="9" t="n">
        <f t="array" aca="1" ref="I41" ca="1">(INDEX(INDIRECT($A$1),$D41,I$3))</f>
        <v>0.26845824196520901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79998168889431442"/>
  </sheetPr>
  <dimension ref="A1"/>
  <sheetViews>
    <sheetView showGridLines="0" topLeftCell="D6" zoomScale="115" zoomScaleNormal="115" workbookViewId="0">
      <selection activeCell="J32" sqref="J32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6.7109375" hidden="1" outlineLevel="1" customWidth="1"/>
    <col min="4" max="4" width="4.7109375" hidden="0" customWidth="1"/>
    <col min="6" max="6" width="20.28515625" hidden="0" customWidth="1"/>
    <col min="7" max="7" width="20.28515625" hidden="0" customWidth="1"/>
    <col min="8" max="8" width="20.28515625" hidden="0" customWidth="1"/>
    <col min="9" max="9" width="11.85546875" hidden="0" customWidth="1"/>
    <col min="10" max="10" width="16.7109375" hidden="0" customWidth="1"/>
    <col min="11" max="11" width="16.7109375" hidden="0" customWidth="1"/>
    <col min="12" max="12" width="16.7109375" hidden="0" customWidth="1"/>
  </cols>
  <sheetData>
    <row r="1" outlineLevel="1" hidden="1">
      <c r="F1" s="1" t="s">
        <v>0</v>
      </c>
      <c r="G1" s="1" t="s">
        <v>0</v>
      </c>
      <c r="H1" s="1" t="s">
        <v>0</v>
      </c>
    </row>
    <row r="2" outlineLevel="1" hidden="1">
      <c r="F2" s="1" t="n">
        <f ca="1">MATCH(F$1,INDEX(INDIRECT($A$3),1,0),0)</f>
        <v>7</v>
      </c>
      <c r="G2" s="1" t="n">
        <f ca="1">MATCH(G$1,INDEX(INDIRECT($A$3),1,0),0)</f>
        <v>7</v>
      </c>
      <c r="H2" s="1" t="n">
        <f ca="1">MATCH(H$1,INDEX(INDIRECT($A$3),1,0),0)</f>
        <v>7</v>
      </c>
    </row>
    <row r="3" outlineLevel="1" hidden="1">
      <c r="A3" s="1" t="s">
        <v>53</v>
      </c>
      <c r="B3" s="1"/>
      <c r="F3" s="15" t="s">
        <v>51</v>
      </c>
      <c r="G3" s="15" t="s">
        <v>52</v>
      </c>
      <c r="H3" s="15" t="s">
        <v>50</v>
      </c>
    </row>
    <row r="4" outlineLevel="1" hidden="1">
      <c r="F4" s="1"/>
      <c r="G4" s="1"/>
      <c r="H4" s="1"/>
    </row>
    <row r="5" outlineLevel="1" hidden="1">
      <c r="H5" s="1"/>
    </row>
    <row r="8">
      <c r="E8" s="6" t="s">
        <v>241</v>
      </c>
    </row>
    <row r="9">
      <c r="E9" s="8" t="s">
        <v>10</v>
      </c>
    </row>
    <row r="10">
      <c r="E10" s="8" t="s">
        <v>11</v>
      </c>
    </row>
    <row r="11">
      <c r="E11" s="8"/>
    </row>
    <row r="12">
      <c r="C12" s="1" t="s">
        <v>1</v>
      </c>
      <c r="E12" s="11" t="s">
        <v>5</v>
      </c>
      <c r="F12" s="10" t="s">
        <v>71</v>
      </c>
      <c r="G12" s="10"/>
      <c r="H12" s="10"/>
      <c r="I12" s="13" t="s">
        <v>41</v>
      </c>
      <c r="J12" s="10" t="s">
        <v>247</v>
      </c>
      <c r="K12" s="10"/>
      <c r="L12" s="10"/>
    </row>
    <row r="13" ht="30" customHeight="1">
      <c r="E13" s="12"/>
      <c r="F13" s="5" t="s">
        <v>72</v>
      </c>
      <c r="G13" s="5" t="s">
        <v>73</v>
      </c>
      <c r="H13" s="5" t="s">
        <v>74</v>
      </c>
      <c r="I13" s="14"/>
      <c r="J13" s="5" t="s">
        <v>72</v>
      </c>
      <c r="K13" s="5" t="s">
        <v>73</v>
      </c>
      <c r="L13" s="5" t="s">
        <v>74</v>
      </c>
    </row>
    <row r="14">
      <c r="A14" s="1" t="n">
        <v>2015</v>
      </c>
      <c r="B14" s="1" t="s">
        <v>13</v>
      </c>
      <c r="C14" s="1" t="str">
        <f>$A14&amp;"_"&amp;$B14&amp;"_"</f>
        <v>2015_London_</v>
      </c>
      <c r="E14" s="2" t="n">
        <v>2015</v>
      </c>
      <c r="F14" s="3" t="n">
        <f t="array" aca="1" ref="F14" ca="1">ROUND(INDEX(INDIRECT($A$3),MATCH($C14&amp;F$3,INDEX(INDIRECT($A$3),0,1),0),F$2),-3)</f>
        <v>900000</v>
      </c>
      <c r="G14" s="3" t="n">
        <f t="array" aca="1" ref="G14" ca="1">ROUND(INDEX(INDIRECT($A$3),MATCH($C14&amp;G$3,INDEX(INDIRECT($A$3),0,1),0),G$2),-3)</f>
        <v>84000</v>
      </c>
      <c r="H14" s="3" t="n">
        <f t="array" aca="1" ref="H14" ca="1">ROUND(INDEX(INDIRECT($A$3),MATCH($C14&amp;H$3,INDEX(INDIRECT($A$3),0,1),0),H$2),-3)</f>
        <v>532000</v>
      </c>
      <c r="I14" s="3" t="n">
        <f ca="1">SUM(F14:H14)</f>
        <v>1516000</v>
      </c>
      <c r="J14" s="16" t="n">
        <f ca="1">F14/$I14</f>
        <v>0.59366754617414252</v>
      </c>
      <c r="K14" s="16" t="n">
        <f t="shared" ref="K14:L14" ca="1" si="0">G14/$I14</f>
        <v>5.5408970976253295E-2</v>
      </c>
      <c r="L14" s="16" t="n">
        <f t="shared" ca="1" si="0"/>
        <v>0.35092348284960423</v>
      </c>
    </row>
    <row r="15">
      <c r="A15" s="1" t="n">
        <v>2016</v>
      </c>
      <c r="B15" s="1" t="s">
        <v>13</v>
      </c>
      <c r="C15" s="1" t="str">
        <f t="shared" ref="C15:C21" si="1">$A15&amp;"_"&amp;$B15&amp;"_"</f>
        <v>2016_London_</v>
      </c>
      <c r="E15" s="2" t="n">
        <v>2016</v>
      </c>
      <c r="F15" s="3" t="n">
        <f t="array" aca="1" ref="F15" ca="1">ROUND(INDEX(INDIRECT($A$3),MATCH($C15&amp;F$3,INDEX(INDIRECT($A$3),0,1),0),F$2),-3)</f>
        <v>921000</v>
      </c>
      <c r="G15" s="3" t="n">
        <f t="array" aca="1" ref="G15" ca="1">ROUND(INDEX(INDIRECT($A$3),MATCH($C15&amp;G$3,INDEX(INDIRECT($A$3),0,1),0),G$2),-3)</f>
        <v>78000</v>
      </c>
      <c r="H15" s="3" t="n">
        <f t="array" aca="1" ref="H15" ca="1">ROUND(INDEX(INDIRECT($A$3),MATCH($C15&amp;H$3,INDEX(INDIRECT($A$3),0,1),0),H$2),-3)</f>
        <v>545000</v>
      </c>
      <c r="I15" s="3" t="n">
        <f t="shared" ref="I15:I21" ca="1" si="2">SUM(F15:H15)</f>
        <v>1544000</v>
      </c>
      <c r="J15" s="16" t="n">
        <f t="shared" ref="J15:J21" ca="1" si="3">F15/$I15</f>
        <v>0.59650259067357514</v>
      </c>
      <c r="K15" s="16" t="n">
        <f t="shared" ref="K15:K21" ca="1" si="4">G15/$I15</f>
        <v>5.0518134715025906E-2</v>
      </c>
      <c r="L15" s="16" t="n">
        <f t="shared" ref="L15:L21" ca="1" si="5">H15/$I15</f>
        <v>0.35297927461139894</v>
      </c>
    </row>
    <row r="16">
      <c r="A16" s="1" t="n">
        <v>2017</v>
      </c>
      <c r="B16" s="1" t="s">
        <v>13</v>
      </c>
      <c r="C16" s="1" t="str">
        <f t="shared" si="1"/>
        <v>2017_London_</v>
      </c>
      <c r="E16" s="2" t="n">
        <v>2017</v>
      </c>
      <c r="F16" s="3" t="n">
        <f t="array" aca="1" ref="F16" ca="1">ROUND(INDEX(INDIRECT($A$3),MATCH($C16&amp;F$3,INDEX(INDIRECT($A$3),0,1),0),F$2),-3)</f>
        <v>990000</v>
      </c>
      <c r="G16" s="3" t="n">
        <f t="array" aca="1" ref="G16" ca="1">ROUND(INDEX(INDIRECT($A$3),MATCH($C16&amp;G$3,INDEX(INDIRECT($A$3),0,1),0),G$2),-3)</f>
        <v>72000</v>
      </c>
      <c r="H16" s="3" t="n">
        <f t="array" aca="1" ref="H16" ca="1">ROUND(INDEX(INDIRECT($A$3),MATCH($C16&amp;H$3,INDEX(INDIRECT($A$3),0,1),0),H$2),-3)</f>
        <v>535000</v>
      </c>
      <c r="I16" s="3" t="n">
        <f t="shared" ca="1" si="2"/>
        <v>1597000</v>
      </c>
      <c r="J16" s="16" t="n">
        <f t="shared" ca="1" si="3"/>
        <v>0.61991233562930492</v>
      </c>
      <c r="K16" s="16" t="n">
        <f t="shared" ca="1" si="4"/>
        <v>4.5084533500313086E-2</v>
      </c>
      <c r="L16" s="16" t="n">
        <f t="shared" ca="1" si="5"/>
        <v>0.33500313087038197</v>
      </c>
    </row>
    <row r="17">
      <c r="A17" s="1" t="n">
        <v>2018</v>
      </c>
      <c r="B17" s="1" t="s">
        <v>13</v>
      </c>
      <c r="C17" s="1" t="str">
        <f t="shared" si="1"/>
        <v>2018_London_</v>
      </c>
      <c r="E17" s="2" t="n">
        <v>2018</v>
      </c>
      <c r="F17" s="3" t="n">
        <f t="array" aca="1" ref="F17" ca="1">ROUND(INDEX(INDIRECT($A$3),MATCH($C17&amp;F$3,INDEX(INDIRECT($A$3),0,1),0),F$2),-3)</f>
        <v>884000</v>
      </c>
      <c r="G17" s="3" t="n">
        <f t="array" aca="1" ref="G17" ca="1">ROUND(INDEX(INDIRECT($A$3),MATCH($C17&amp;G$3,INDEX(INDIRECT($A$3),0,1),0),G$2),-3)</f>
        <v>98000</v>
      </c>
      <c r="H17" s="3" t="n">
        <f t="array" aca="1" ref="H17" ca="1">ROUND(INDEX(INDIRECT($A$3),MATCH($C17&amp;H$3,INDEX(INDIRECT($A$3),0,1),0),H$2),-3)</f>
        <v>478000</v>
      </c>
      <c r="I17" s="3" t="n">
        <f t="shared" ca="1" si="2"/>
        <v>1460000</v>
      </c>
      <c r="J17" s="16" t="n">
        <f t="shared" ca="1" si="3"/>
        <v>0.60547945205479448</v>
      </c>
      <c r="K17" s="16" t="n">
        <f t="shared" ca="1" si="4"/>
        <v>6.7123287671232879E-2</v>
      </c>
      <c r="L17" s="16" t="n">
        <f t="shared" ca="1" si="5"/>
        <v>0.32739726027397259</v>
      </c>
    </row>
    <row r="18">
      <c r="A18" s="1" t="n">
        <v>2019</v>
      </c>
      <c r="B18" s="1" t="s">
        <v>13</v>
      </c>
      <c r="C18" s="1" t="str">
        <f t="shared" si="1"/>
        <v>2019_London_</v>
      </c>
      <c r="E18" s="2" t="n">
        <v>2019</v>
      </c>
      <c r="F18" s="3" t="n">
        <f t="array" aca="1" ref="F18" ca="1">ROUND(INDEX(INDIRECT($A$3),MATCH($C18&amp;F$3,INDEX(INDIRECT($A$3),0,1),0),F$2),-3)</f>
        <v>896000</v>
      </c>
      <c r="G18" s="3" t="n">
        <f t="array" aca="1" ref="G18" ca="1">ROUND(INDEX(INDIRECT($A$3),MATCH($C18&amp;G$3,INDEX(INDIRECT($A$3),0,1),0),G$2),-3)</f>
        <v>103000</v>
      </c>
      <c r="H18" s="3" t="n">
        <f t="array" aca="1" ref="H18" ca="1">ROUND(INDEX(INDIRECT($A$3),MATCH($C18&amp;H$3,INDEX(INDIRECT($A$3),0,1),0),H$2),-3)</f>
        <v>527000</v>
      </c>
      <c r="I18" s="3" t="n">
        <f t="shared" ca="1" si="2"/>
        <v>1526000</v>
      </c>
      <c r="J18" s="16" t="n">
        <f t="shared" ca="1" si="3"/>
        <v>0.58715596330275233</v>
      </c>
      <c r="K18" s="16" t="n">
        <f t="shared" ca="1" si="4"/>
        <v>6.7496723460026206E-2</v>
      </c>
      <c r="L18" s="16" t="n">
        <f t="shared" ca="1" si="5"/>
        <v>0.34534731323722151</v>
      </c>
    </row>
    <row r="19">
      <c r="A19" s="1" t="n">
        <v>2020</v>
      </c>
      <c r="B19" s="1" t="s">
        <v>13</v>
      </c>
      <c r="C19" s="1" t="str">
        <f t="shared" si="1"/>
        <v>2020_London_</v>
      </c>
      <c r="E19" s="2" t="n">
        <v>2020</v>
      </c>
      <c r="F19" s="3" t="n">
        <f t="array" aca="1" ref="F19" ca="1">ROUND(INDEX(INDIRECT($A$3),MATCH($C19&amp;F$3,INDEX(INDIRECT($A$3),0,1),0),F$2),-3)</f>
        <v>920000</v>
      </c>
      <c r="G19" s="3" t="n">
        <f t="array" aca="1" ref="G19" ca="1">ROUND(INDEX(INDIRECT($A$3),MATCH($C19&amp;G$3,INDEX(INDIRECT($A$3),0,1),0),G$2),-3)</f>
        <v>78000</v>
      </c>
      <c r="H19" s="3" t="n">
        <f t="array" aca="1" ref="H19" ca="1">ROUND(INDEX(INDIRECT($A$3),MATCH($C19&amp;H$3,INDEX(INDIRECT($A$3),0,1),0),H$2),-3)</f>
        <v>457000</v>
      </c>
      <c r="I19" s="3" t="n">
        <f t="shared" ca="1" si="2"/>
        <v>1455000</v>
      </c>
      <c r="J19" s="16" t="n">
        <f t="shared" ca="1" si="3"/>
        <v>0.63230240549828176</v>
      </c>
      <c r="K19" s="16" t="n">
        <f t="shared" ca="1" si="4"/>
        <v>5.3608247422680409E-2</v>
      </c>
      <c r="L19" s="16" t="n">
        <f t="shared" ca="1" si="5"/>
        <v>0.3140893470790378</v>
      </c>
    </row>
    <row r="20">
      <c r="A20" s="1" t="n">
        <v>2021</v>
      </c>
      <c r="B20" s="1" t="s">
        <v>13</v>
      </c>
      <c r="C20" s="1" t="str">
        <f t="shared" si="1"/>
        <v>2021_London_</v>
      </c>
      <c r="E20" s="2" t="n">
        <v>2021</v>
      </c>
      <c r="F20" s="3" t="n">
        <f t="array" aca="1" ref="F20" ca="1">ROUND(INDEX(INDIRECT($A$3),MATCH($C20&amp;F$3,INDEX(INDIRECT($A$3),0,1),0),F$2),-3)</f>
        <v>935000</v>
      </c>
      <c r="G20" s="3" t="n">
        <f t="array" aca="1" ref="G20" ca="1">ROUND(INDEX(INDIRECT($A$3),MATCH($C20&amp;G$3,INDEX(INDIRECT($A$3),0,1),0),G$2),-3)</f>
        <v>65000</v>
      </c>
      <c r="H20" s="3" t="n">
        <f t="array" aca="1" ref="H20" ca="1">ROUND(INDEX(INDIRECT($A$3),MATCH($C20&amp;H$3,INDEX(INDIRECT($A$3),0,1),0),H$2),-3)</f>
        <v>468000</v>
      </c>
      <c r="I20" s="3" t="n">
        <f t="shared" ca="1" si="2"/>
        <v>1468000</v>
      </c>
      <c r="J20" s="16" t="n">
        <f t="shared" ca="1" si="3"/>
        <v>0.63692098092643057</v>
      </c>
      <c r="K20" s="16" t="n">
        <f t="shared" ca="1" si="4"/>
        <v>4.4277929155313353E-2</v>
      </c>
      <c r="L20" s="16" t="n">
        <f t="shared" ca="1" si="5"/>
        <v>0.31880108991825612</v>
      </c>
    </row>
    <row r="21">
      <c r="A21" s="1" t="n">
        <v>2022</v>
      </c>
      <c r="B21" s="1" t="s">
        <v>13</v>
      </c>
      <c r="C21" s="1" t="str">
        <f t="shared" si="1"/>
        <v>2022_London_</v>
      </c>
      <c r="E21" s="2" t="n">
        <v>2022</v>
      </c>
      <c r="F21" s="3" t="n">
        <f t="array" aca="1" ref="F21" ca="1">ROUND(INDEX(INDIRECT($A$3),MATCH($C21&amp;F$3,INDEX(INDIRECT($A$3),0,1),0),F$2),-3)</f>
        <v>831000</v>
      </c>
      <c r="G21" s="3" t="n">
        <f t="array" aca="1" ref="G21" ca="1">ROUND(INDEX(INDIRECT($A$3),MATCH($C21&amp;G$3,INDEX(INDIRECT($A$3),0,1),0),G$2),-3)</f>
        <v>84000</v>
      </c>
      <c r="H21" s="3" t="n">
        <f t="array" aca="1" ref="H21" ca="1">ROUND(INDEX(INDIRECT($A$3),MATCH($C21&amp;H$3,INDEX(INDIRECT($A$3),0,1),0),H$2),-3)</f>
        <v>457000</v>
      </c>
      <c r="I21" s="3" t="n">
        <f t="shared" ca="1" si="2"/>
        <v>1372000</v>
      </c>
      <c r="J21" s="16" t="n">
        <f t="shared" ca="1" si="3"/>
        <v>0.60568513119533529</v>
      </c>
      <c r="K21" s="16" t="n">
        <f t="shared" ca="1" si="4"/>
        <v>6.1224489795918366E-2</v>
      </c>
      <c r="L21" s="16" t="n">
        <f t="shared" ca="1" si="5"/>
        <v>0.33309037900874633</v>
      </c>
    </row>
    <row r="22" ht="45" customHeight="1">
      <c r="A22" s="1"/>
      <c r="B22" s="1"/>
      <c r="C22" s="1"/>
      <c r="E22" s="18" t="s">
        <v>240</v>
      </c>
      <c r="F22" s="19" t="n">
        <f ca="1">F21-F16</f>
        <v>-159000</v>
      </c>
      <c r="G22" s="19" t="n">
        <f t="shared" ref="G22:I22" ca="1" si="6">G21-G16</f>
        <v>12000</v>
      </c>
      <c r="H22" s="19" t="n">
        <f t="shared" ca="1" si="6"/>
        <v>-78000</v>
      </c>
      <c r="I22" s="19" t="n">
        <f t="shared" ca="1" si="6"/>
        <v>-225000</v>
      </c>
      <c r="J22" s="17"/>
      <c r="K22" s="17"/>
      <c r="L22" s="17"/>
    </row>
    <row r="24">
      <c r="E24" s="8"/>
    </row>
    <row r="33">
      <c r="E33" s="6" t="s">
        <v>15</v>
      </c>
    </row>
    <row r="35">
      <c r="C35" s="1" t="s">
        <v>1</v>
      </c>
      <c r="E35" s="11" t="s">
        <v>5</v>
      </c>
      <c r="F35" s="10" t="s">
        <v>55</v>
      </c>
      <c r="G35" s="10"/>
      <c r="H35" s="10"/>
      <c r="I35" s="13" t="s">
        <v>41</v>
      </c>
    </row>
    <row r="36" ht="30" customHeight="1">
      <c r="E36" s="12"/>
      <c r="F36" s="5" t="s">
        <v>56</v>
      </c>
      <c r="G36" s="5" t="s">
        <v>57</v>
      </c>
      <c r="H36" s="5" t="s">
        <v>54</v>
      </c>
      <c r="I36" s="14"/>
    </row>
    <row r="37">
      <c r="A37" s="1" t="n">
        <v>2015</v>
      </c>
      <c r="B37" s="1" t="s">
        <v>14</v>
      </c>
      <c r="C37" s="1" t="str">
        <f>$A37&amp;"_"&amp;$B37&amp;"_"</f>
        <v>2015_Not London_</v>
      </c>
      <c r="E37" s="2" t="n">
        <v>2015</v>
      </c>
      <c r="F37" s="3" t="n">
        <f t="array" aca="1" ref="F37" ca="1">ROUND(INDEX(INDIRECT($A$3),MATCH($C37&amp;F$3,INDEX(INDIRECT($A$3),0,1),0),F$2),-3)</f>
        <v>4743000</v>
      </c>
      <c r="G37" s="3" t="n">
        <f t="array" aca="1" ref="G37" ca="1">ROUND(INDEX(INDIRECT($A$3),MATCH($C37&amp;G$3,INDEX(INDIRECT($A$3),0,1),0),G$2),-3)</f>
        <v>523000</v>
      </c>
      <c r="H37" s="3" t="n">
        <f t="array" aca="1" ref="H37" ca="1">ROUND(INDEX(INDIRECT($A$3),MATCH($C37&amp;H$3,INDEX(INDIRECT($A$3),0,1),0),H$2),-3)</f>
        <v>2583000</v>
      </c>
      <c r="I37" s="3" t="n">
        <f ca="1">SUM(F37:H37)</f>
        <v>7849000</v>
      </c>
    </row>
    <row r="38">
      <c r="A38" s="1" t="n">
        <v>2016</v>
      </c>
      <c r="B38" s="1" t="s">
        <v>14</v>
      </c>
      <c r="C38" s="1" t="str">
        <f t="shared" ref="C38:C44" si="7">$A38&amp;"_"&amp;$B38&amp;"_"</f>
        <v>2016_Not London_</v>
      </c>
      <c r="E38" s="2" t="n">
        <v>2016</v>
      </c>
      <c r="F38" s="3" t="n">
        <f t="array" aca="1" ref="F38" ca="1">ROUND(INDEX(INDIRECT($A$3),MATCH($C38&amp;F$3,INDEX(INDIRECT($A$3),0,1),0),F$2),-3)</f>
        <v>4852000</v>
      </c>
      <c r="G38" s="3" t="n">
        <f t="array" aca="1" ref="G38" ca="1">ROUND(INDEX(INDIRECT($A$3),MATCH($C38&amp;G$3,INDEX(INDIRECT($A$3),0,1),0),G$2),-3)</f>
        <v>506000</v>
      </c>
      <c r="H38" s="3" t="n">
        <f t="array" aca="1" ref="H38" ca="1">ROUND(INDEX(INDIRECT($A$3),MATCH($C38&amp;H$3,INDEX(INDIRECT($A$3),0,1),0),H$2),-3)</f>
        <v>2554000</v>
      </c>
      <c r="I38" s="3" t="n">
        <f t="shared" ref="I38:I44" ca="1" si="8">SUM(F38:H38)</f>
        <v>7912000</v>
      </c>
    </row>
    <row r="39">
      <c r="A39" s="1" t="n">
        <v>2017</v>
      </c>
      <c r="B39" s="1" t="s">
        <v>14</v>
      </c>
      <c r="C39" s="1" t="str">
        <f t="shared" si="7"/>
        <v>2017_Not London_</v>
      </c>
      <c r="E39" s="2" t="n">
        <v>2017</v>
      </c>
      <c r="F39" s="3" t="n">
        <f t="array" aca="1" ref="F39" ca="1">ROUND(INDEX(INDIRECT($A$3),MATCH($C39&amp;F$3,INDEX(INDIRECT($A$3),0,1),0),F$2),-3)</f>
        <v>4622000</v>
      </c>
      <c r="G39" s="3" t="n">
        <f t="array" aca="1" ref="G39" ca="1">ROUND(INDEX(INDIRECT($A$3),MATCH($C39&amp;G$3,INDEX(INDIRECT($A$3),0,1),0),G$2),-3)</f>
        <v>598000</v>
      </c>
      <c r="H39" s="3" t="n">
        <f t="array" aca="1" ref="H39" ca="1">ROUND(INDEX(INDIRECT($A$3),MATCH($C39&amp;H$3,INDEX(INDIRECT($A$3),0,1),0),H$2),-3)</f>
        <v>2582000</v>
      </c>
      <c r="I39" s="3" t="n">
        <f t="shared" ca="1" si="8"/>
        <v>7802000</v>
      </c>
    </row>
    <row r="40">
      <c r="A40" s="1" t="n">
        <v>2018</v>
      </c>
      <c r="B40" s="1" t="s">
        <v>14</v>
      </c>
      <c r="C40" s="1" t="str">
        <f t="shared" si="7"/>
        <v>2018_Not London_</v>
      </c>
      <c r="E40" s="2" t="n">
        <v>2018</v>
      </c>
      <c r="F40" s="3" t="n">
        <f t="array" aca="1" ref="F40" ca="1">ROUND(INDEX(INDIRECT($A$3),MATCH($C40&amp;F$3,INDEX(INDIRECT($A$3),0,1),0),F$2),-3)</f>
        <v>4630000</v>
      </c>
      <c r="G40" s="3" t="n">
        <f t="array" aca="1" ref="G40" ca="1">ROUND(INDEX(INDIRECT($A$3),MATCH($C40&amp;G$3,INDEX(INDIRECT($A$3),0,1),0),G$2),-3)</f>
        <v>564000</v>
      </c>
      <c r="H40" s="3" t="n">
        <f t="array" aca="1" ref="H40" ca="1">ROUND(INDEX(INDIRECT($A$3),MATCH($C40&amp;H$3,INDEX(INDIRECT($A$3),0,1),0),H$2),-3)</f>
        <v>2500000</v>
      </c>
      <c r="I40" s="3" t="n">
        <f t="shared" ca="1" si="8"/>
        <v>7694000</v>
      </c>
    </row>
    <row r="41">
      <c r="A41" s="1" t="n">
        <v>2019</v>
      </c>
      <c r="B41" s="1" t="s">
        <v>14</v>
      </c>
      <c r="C41" s="1" t="str">
        <f t="shared" si="7"/>
        <v>2019_Not London_</v>
      </c>
      <c r="E41" s="2" t="n">
        <v>2019</v>
      </c>
      <c r="F41" s="3" t="n">
        <f t="array" aca="1" ref="F41" ca="1">ROUND(INDEX(INDIRECT($A$3),MATCH($C41&amp;F$3,INDEX(INDIRECT($A$3),0,1),0),F$2),-3)</f>
        <v>4591000</v>
      </c>
      <c r="G41" s="3" t="n">
        <f t="array" aca="1" ref="G41" ca="1">ROUND(INDEX(INDIRECT($A$3),MATCH($C41&amp;G$3,INDEX(INDIRECT($A$3),0,1),0),G$2),-3)</f>
        <v>597000</v>
      </c>
      <c r="H41" s="3" t="n">
        <f t="array" aca="1" ref="H41" ca="1">ROUND(INDEX(INDIRECT($A$3),MATCH($C41&amp;H$3,INDEX(INDIRECT($A$3),0,1),0),H$2),-3)</f>
        <v>2572000</v>
      </c>
      <c r="I41" s="3" t="n">
        <f t="shared" ca="1" si="8"/>
        <v>7760000</v>
      </c>
    </row>
    <row r="42">
      <c r="A42" s="1" t="n">
        <v>2020</v>
      </c>
      <c r="B42" s="1" t="s">
        <v>14</v>
      </c>
      <c r="C42" s="1" t="str">
        <f t="shared" si="7"/>
        <v>2020_Not London_</v>
      </c>
      <c r="E42" s="2" t="n">
        <v>2020</v>
      </c>
      <c r="F42" s="3" t="n">
        <f t="array" aca="1" ref="F42" ca="1">ROUND(INDEX(INDIRECT($A$3),MATCH($C42&amp;F$3,INDEX(INDIRECT($A$3),0,1),0),F$2),-3)</f>
        <v>4306000</v>
      </c>
      <c r="G42" s="3" t="n">
        <f t="array" aca="1" ref="G42" ca="1">ROUND(INDEX(INDIRECT($A$3),MATCH($C42&amp;G$3,INDEX(INDIRECT($A$3),0,1),0),G$2),-3)</f>
        <v>539000</v>
      </c>
      <c r="H42" s="3" t="n">
        <f t="array" aca="1" ref="H42" ca="1">ROUND(INDEX(INDIRECT($A$3),MATCH($C42&amp;H$3,INDEX(INDIRECT($A$3),0,1),0),H$2),-3)</f>
        <v>2517000</v>
      </c>
      <c r="I42" s="3" t="n">
        <f t="shared" ca="1" si="8"/>
        <v>7362000</v>
      </c>
    </row>
    <row r="43">
      <c r="A43" s="1" t="n">
        <v>2021</v>
      </c>
      <c r="B43" s="1" t="s">
        <v>14</v>
      </c>
      <c r="C43" s="1" t="str">
        <f t="shared" si="7"/>
        <v>2021_Not London_</v>
      </c>
      <c r="E43" s="2" t="n">
        <v>2021</v>
      </c>
      <c r="F43" s="3" t="n">
        <f t="array" aca="1" ref="F43" ca="1">ROUND(INDEX(INDIRECT($A$3),MATCH($C43&amp;F$3,INDEX(INDIRECT($A$3),0,1),0),F$2),-3)</f>
        <v>4241000</v>
      </c>
      <c r="G43" s="3" t="n">
        <f t="array" aca="1" ref="G43" ca="1">ROUND(INDEX(INDIRECT($A$3),MATCH($C43&amp;G$3,INDEX(INDIRECT($A$3),0,1),0),G$2),-3)</f>
        <v>530000</v>
      </c>
      <c r="H43" s="3" t="n">
        <f t="array" aca="1" ref="H43" ca="1">ROUND(INDEX(INDIRECT($A$3),MATCH($C43&amp;H$3,INDEX(INDIRECT($A$3),0,1),0),H$2),-3)</f>
        <v>2343000</v>
      </c>
      <c r="I43" s="3" t="n">
        <f t="shared" ca="1" si="8"/>
        <v>7114000</v>
      </c>
    </row>
    <row r="44">
      <c r="A44" s="1" t="n">
        <v>2022</v>
      </c>
      <c r="B44" s="1" t="s">
        <v>14</v>
      </c>
      <c r="C44" s="1" t="str">
        <f t="shared" si="7"/>
        <v>2022_Not London_</v>
      </c>
      <c r="E44" s="2" t="n">
        <v>2022</v>
      </c>
      <c r="F44" s="3" t="n">
        <f t="array" aca="1" ref="F44" ca="1">ROUND(INDEX(INDIRECT($A$3),MATCH($C44&amp;F$3,INDEX(INDIRECT($A$3),0,1),0),F$2),-3)</f>
        <v>4386000</v>
      </c>
      <c r="G44" s="3" t="n">
        <f t="array" aca="1" ref="G44" ca="1">ROUND(INDEX(INDIRECT($A$3),MATCH($C44&amp;G$3,INDEX(INDIRECT($A$3),0,1),0),G$2),-3)</f>
        <v>598000</v>
      </c>
      <c r="H44" s="3" t="n">
        <f t="array" aca="1" ref="H44" ca="1">ROUND(INDEX(INDIRECT($A$3),MATCH($C44&amp;H$3,INDEX(INDIRECT($A$3),0,1),0),H$2),-3)</f>
        <v>2357000</v>
      </c>
      <c r="I44" s="3" t="n">
        <f t="shared" ca="1" si="8"/>
        <v>7341000</v>
      </c>
    </row>
  </sheetData>
  <mergeCells count="4">
    <mergeCell ref="E12:E13"/>
    <mergeCell ref="I12:I13"/>
    <mergeCell ref="E35:E36"/>
    <mergeCell ref="I35:I36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79998168889431442"/>
  </sheetPr>
  <dimension ref="A1"/>
  <sheetViews>
    <sheetView showGridLines="0" topLeftCell="E6" zoomScale="115" zoomScaleNormal="115" workbookViewId="0">
      <selection activeCell="L26" sqref="L26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1.42578125" hidden="1" outlineLevel="1" customWidth="1"/>
    <col min="4" max="4" width="16.7109375" hidden="1" outlineLevel="1" customWidth="1"/>
    <col min="5" max="5" width="4.7109375" hidden="0" customWidth="1"/>
    <col min="6" max="6" width="26.5703125" hidden="0" customWidth="1"/>
    <col min="7" max="7" width="20.28515625" hidden="0" customWidth="1"/>
    <col min="8" max="8" width="20.28515625" hidden="0" customWidth="1"/>
    <col min="9" max="9" width="20.28515625" hidden="0" customWidth="1"/>
    <col min="10" max="10" width="11.85546875" hidden="0" customWidth="1"/>
    <col min="11" max="11" width="16.7109375" hidden="0" customWidth="1"/>
    <col min="12" max="12" width="16.7109375" hidden="0" customWidth="1"/>
    <col min="13" max="13" width="16.7109375" hidden="0" customWidth="1"/>
  </cols>
  <sheetData>
    <row r="1" outlineLevel="1" hidden="1">
      <c r="G1" s="1" t="s">
        <v>0</v>
      </c>
      <c r="H1" s="1" t="s">
        <v>0</v>
      </c>
      <c r="I1" s="1" t="s">
        <v>0</v>
      </c>
    </row>
    <row r="2" outlineLevel="1" hidden="1">
      <c r="G2" s="1" t="n">
        <f ca="1">MATCH(G$1,INDEX(INDIRECT($A$3),1,0),0)</f>
        <v>8</v>
      </c>
      <c r="H2" s="1" t="n">
        <f ca="1">MATCH(H$1,INDEX(INDIRECT($A$3),1,0),0)</f>
        <v>8</v>
      </c>
      <c r="I2" s="1" t="n">
        <f ca="1">MATCH(I$1,INDEX(INDIRECT($A$3),1,0),0)</f>
        <v>8</v>
      </c>
    </row>
    <row r="3" outlineLevel="1" hidden="1">
      <c r="A3" s="1" t="s">
        <v>122</v>
      </c>
      <c r="B3" s="1"/>
      <c r="C3" s="1"/>
      <c r="G3" s="15" t="s">
        <v>126</v>
      </c>
      <c r="H3" s="15" t="s">
        <v>127</v>
      </c>
      <c r="I3" s="15" t="s">
        <v>128</v>
      </c>
    </row>
    <row r="4" outlineLevel="1" hidden="1">
      <c r="G4" s="1"/>
      <c r="H4" s="1"/>
      <c r="I4" s="1"/>
    </row>
    <row r="5" outlineLevel="1" hidden="1">
      <c r="I5" s="1"/>
    </row>
    <row r="8">
      <c r="F8" s="6" t="s">
        <v>242</v>
      </c>
    </row>
    <row r="9">
      <c r="F9" s="8" t="s">
        <v>10</v>
      </c>
    </row>
    <row r="10">
      <c r="F10" s="8" t="s">
        <v>11</v>
      </c>
    </row>
    <row r="11">
      <c r="F11" s="8"/>
    </row>
    <row r="12">
      <c r="D12" s="1" t="s">
        <v>1</v>
      </c>
      <c r="F12" s="11" t="s">
        <v>89</v>
      </c>
      <c r="G12" s="10" t="s">
        <v>248</v>
      </c>
      <c r="H12" s="10"/>
      <c r="I12" s="10"/>
      <c r="J12" s="13" t="s">
        <v>41</v>
      </c>
      <c r="K12" s="10" t="s">
        <v>249</v>
      </c>
      <c r="L12" s="10"/>
      <c r="M12" s="10"/>
    </row>
    <row r="13" ht="30" customHeight="1">
      <c r="F13" s="12"/>
      <c r="G13" s="5" t="s">
        <v>123</v>
      </c>
      <c r="H13" s="5" t="s">
        <v>124</v>
      </c>
      <c r="I13" s="5" t="s">
        <v>125</v>
      </c>
      <c r="J13" s="14"/>
      <c r="K13" s="5" t="s">
        <v>123</v>
      </c>
      <c r="L13" s="5" t="s">
        <v>124</v>
      </c>
      <c r="M13" s="5" t="s">
        <v>125</v>
      </c>
    </row>
    <row r="14">
      <c r="A14" s="1" t="n">
        <v>2022</v>
      </c>
      <c r="B14" s="1" t="s">
        <v>13</v>
      </c>
      <c r="C14" s="1" t="s">
        <v>111</v>
      </c>
      <c r="D14" s="1" t="str">
        <f>"_"&amp;$B14&amp;"_"&amp;$C14</f>
        <v>_London_D</v>
      </c>
      <c r="F14" s="20" t="s">
        <v>227</v>
      </c>
      <c r="G14" s="3" t="n">
        <f t="array" aca="1" ref="G14" ca="1">_xlfn.IFNA(ROUND(INDEX(INDIRECT($A$3),MATCH($A14&amp;G$3&amp;$D14,INDEX(INDIRECT($A$3),0,1),0),G$2),-3),"")</f>
        <v>70000</v>
      </c>
      <c r="H14" s="3" t="n">
        <f t="array" aca="1" ref="H14" ca="1">_xlfn.IFNA(ROUND(INDEX(INDIRECT($A$3),MATCH($A14&amp;H$3&amp;$D14,INDEX(INDIRECT($A$3),0,1),0),H$2),-3),"")</f>
        <v>67000</v>
      </c>
      <c r="I14" s="3" t="n">
        <f t="array" aca="1" ref="I14" ca="1">_xlfn.IFNA(ROUND(INDEX(INDIRECT($A$3),MATCH($A14&amp;I$3&amp;$D14,INDEX(INDIRECT($A$3),0,1),0),I$2),-3),"")</f>
        <v>3632000</v>
      </c>
      <c r="J14" s="3" t="n">
        <f ca="1">SUM(G14:I14)</f>
        <v>3769000</v>
      </c>
      <c r="K14" s="16" t="n">
        <f t="shared" ref="K14:M20" ca="1" si="0">G14/$J14</f>
        <v>1.8572565667285754E-2</v>
      </c>
      <c r="L14" s="16" t="n">
        <f t="shared" ca="1" si="0"/>
        <v>1.777659856725922E-2</v>
      </c>
      <c r="M14" s="16" t="n">
        <f t="shared" ca="1" si="0"/>
        <v>0.96365083576545507</v>
      </c>
    </row>
    <row r="15">
      <c r="A15" s="1" t="n">
        <v>2022</v>
      </c>
      <c r="B15" s="1" t="s">
        <v>13</v>
      </c>
      <c r="C15" s="1" t="s">
        <v>112</v>
      </c>
      <c r="D15" s="1" t="str">
        <f t="shared" ref="D15:D20" si="1">"_"&amp;$B15&amp;"_"&amp;$C15</f>
        <v>_London_E</v>
      </c>
      <c r="F15" s="20" t="s">
        <v>228</v>
      </c>
      <c r="G15" s="3" t="n">
        <f t="array" aca="1" ref="G15" ca="1">_xlfn.IFNA(ROUND(INDEX(INDIRECT($A$3),MATCH($A15&amp;G$3&amp;$D15,INDEX(INDIRECT($A$3),0,1),0),G$2),-3),"")</f>
        <v>5000</v>
      </c>
      <c r="H15" s="3" t="n">
        <f t="array" aca="1" ref="H15" ca="1">_xlfn.IFNA(ROUND(INDEX(INDIRECT($A$3),MATCH($A15&amp;H$3&amp;$D15,INDEX(INDIRECT($A$3),0,1),0),H$2),-3),"")</f>
        <v>11000</v>
      </c>
      <c r="I15" s="3" t="n">
        <f t="array" aca="1" ref="I15" ca="1">_xlfn.IFNA(ROUND(INDEX(INDIRECT($A$3),MATCH($A15&amp;I$3&amp;$D15,INDEX(INDIRECT($A$3),0,1),0),I$2),-3),"")</f>
        <v>38000</v>
      </c>
      <c r="J15" s="3" t="n">
        <f t="shared" ref="J15:J20" ca="1" si="2">SUM(G15:I15)</f>
        <v>54000</v>
      </c>
      <c r="K15" s="16" t="n">
        <f t="shared" ca="1" si="0"/>
        <v>9.2592592592592587E-2</v>
      </c>
      <c r="L15" s="16" t="n">
        <f t="shared" ca="1" si="0"/>
        <v>0.20370370370370369</v>
      </c>
      <c r="M15" s="16" t="n">
        <f t="shared" ca="1" si="0"/>
        <v>0.70370370370370372</v>
      </c>
    </row>
    <row r="16">
      <c r="A16" s="1" t="n">
        <v>2022</v>
      </c>
      <c r="B16" s="1" t="s">
        <v>13</v>
      </c>
      <c r="C16" s="1" t="s">
        <v>113</v>
      </c>
      <c r="D16" s="1" t="str">
        <f t="shared" si="1"/>
        <v>_London_N</v>
      </c>
      <c r="F16" s="20" t="s">
        <v>229</v>
      </c>
      <c r="G16" s="3" t="n">
        <f t="array" aca="1" ref="G16" ca="1">_xlfn.IFNA(ROUND(INDEX(INDIRECT($A$3),MATCH($A16&amp;G$3&amp;$D16,INDEX(INDIRECT($A$3),0,1),0),G$2),-3),"")</f>
        <v>28000</v>
      </c>
      <c r="H16" s="3" t="n">
        <f t="array" aca="1" ref="H16" ca="1">_xlfn.IFNA(ROUND(INDEX(INDIRECT($A$3),MATCH($A16&amp;H$3&amp;$D16,INDEX(INDIRECT($A$3),0,1),0),H$2),-3),"")</f>
        <v>4000</v>
      </c>
      <c r="I16" s="3" t="n">
        <f t="array" aca="1" ref="I16" ca="1">_xlfn.IFNA(ROUND(INDEX(INDIRECT($A$3),MATCH($A16&amp;I$3&amp;$D16,INDEX(INDIRECT($A$3),0,1),0),I$2),-3),"")</f>
        <v>19000</v>
      </c>
      <c r="J16" s="3" t="n">
        <f t="shared" ref="J16:J19" ca="1" si="3">SUM(G16:I16)</f>
        <v>51000</v>
      </c>
      <c r="K16" s="16" t="n">
        <f t="shared" ref="K16:K19" ca="1" si="4">G16/$J16</f>
        <v>0.5490196078431373</v>
      </c>
      <c r="L16" s="16" t="n">
        <f t="shared" ref="L16:L19" ca="1" si="5">H16/$J16</f>
        <v>7.8431372549019607E-2</v>
      </c>
      <c r="M16" s="16" t="n">
        <f t="shared" ref="M16:M19" ca="1" si="6">I16/$J16</f>
        <v>0.37254901960784315</v>
      </c>
    </row>
    <row r="17">
      <c r="A17" s="1" t="n">
        <v>2022</v>
      </c>
      <c r="B17" s="1" t="s">
        <v>13</v>
      </c>
      <c r="C17" s="1" t="s">
        <v>107</v>
      </c>
      <c r="D17" s="1" t="str">
        <f t="shared" si="1"/>
        <v>_London_D-E</v>
      </c>
      <c r="F17" s="20" t="s">
        <v>230</v>
      </c>
      <c r="G17" s="3" t="n">
        <f t="array" aca="1" ref="G17" ca="1">_xlfn.IFNA(ROUND(INDEX(INDIRECT($A$3),MATCH($A17&amp;G$3&amp;$D17,INDEX(INDIRECT($A$3),0,1),0),G$2),-3),"")</f>
        <v>141000</v>
      </c>
      <c r="H17" s="3" t="n">
        <f t="array" aca="1" ref="H17" ca="1">_xlfn.IFNA(ROUND(INDEX(INDIRECT($A$3),MATCH($A17&amp;H$3&amp;$D17,INDEX(INDIRECT($A$3),0,1),0),H$2),-3),"")</f>
        <v>17000</v>
      </c>
      <c r="I17" s="3" t="n">
        <f t="array" aca="1" ref="I17" ca="1">_xlfn.IFNA(ROUND(INDEX(INDIRECT($A$3),MATCH($A17&amp;I$3&amp;$D17,INDEX(INDIRECT($A$3),0,1),0),I$2),-3),"")</f>
        <v>618000</v>
      </c>
      <c r="J17" s="3" t="n">
        <f t="shared" ca="1" si="3"/>
        <v>776000</v>
      </c>
      <c r="K17" s="16" t="n">
        <f t="shared" ca="1" si="4"/>
        <v>0.18170103092783504</v>
      </c>
      <c r="L17" s="16" t="n">
        <f t="shared" ca="1" si="5"/>
        <v>2.1907216494845359E-2</v>
      </c>
      <c r="M17" s="16" t="n">
        <f t="shared" ca="1" si="6"/>
        <v>0.79639175257731953</v>
      </c>
    </row>
    <row r="18">
      <c r="A18" s="1" t="n">
        <v>2022</v>
      </c>
      <c r="B18" s="1" t="s">
        <v>13</v>
      </c>
      <c r="C18" s="1" t="s">
        <v>109</v>
      </c>
      <c r="D18" s="1" t="str">
        <f t="shared" si="1"/>
        <v>_London_D-N</v>
      </c>
      <c r="F18" s="20" t="s">
        <v>231</v>
      </c>
      <c r="G18" s="3" t="n">
        <f t="array" aca="1" ref="G18" ca="1">_xlfn.IFNA(ROUND(INDEX(INDIRECT($A$3),MATCH($A18&amp;G$3&amp;$D18,INDEX(INDIRECT($A$3),0,1),0),G$2),-3),"")</f>
        <v>13000</v>
      </c>
      <c r="H18" s="3" t="n">
        <f t="array" aca="1" ref="H18" ca="1">_xlfn.IFNA(ROUND(INDEX(INDIRECT($A$3),MATCH($A18&amp;H$3&amp;$D18,INDEX(INDIRECT($A$3),0,1),0),H$2),-3),"")</f>
        <v>3000</v>
      </c>
      <c r="I18" s="3" t="n">
        <f t="array" aca="1" ref="I18" ca="1">_xlfn.IFNA(ROUND(INDEX(INDIRECT($A$3),MATCH($A18&amp;I$3&amp;$D18,INDEX(INDIRECT($A$3),0,1),0),I$2),-3),"")</f>
        <v>17000</v>
      </c>
      <c r="J18" s="3" t="n">
        <f t="shared" ca="1" si="3"/>
        <v>33000</v>
      </c>
      <c r="K18" s="16" t="n">
        <f t="shared" ca="1" si="4"/>
        <v>0.39393939393939392</v>
      </c>
      <c r="L18" s="16" t="n">
        <f t="shared" ca="1" si="5"/>
        <v>9.0909090909090912E-2</v>
      </c>
      <c r="M18" s="16" t="n">
        <f t="shared" ca="1" si="6"/>
        <v>0.51515151515151514</v>
      </c>
    </row>
    <row r="19">
      <c r="A19" s="1" t="n">
        <v>2022</v>
      </c>
      <c r="B19" s="1" t="s">
        <v>13</v>
      </c>
      <c r="C19" s="1" t="s">
        <v>110</v>
      </c>
      <c r="D19" s="1" t="str">
        <f t="shared" si="1"/>
        <v>_London_E-N</v>
      </c>
      <c r="F19" s="20" t="s">
        <v>232</v>
      </c>
      <c r="G19" s="3" t="n">
        <f t="array" aca="1" ref="G19" ca="1">_xlfn.IFNA(ROUND(INDEX(INDIRECT($A$3),MATCH($A19&amp;G$3&amp;$D19,INDEX(INDIRECT($A$3),0,1),0),G$2),-3),"")</f>
        <v>12000</v>
      </c>
      <c r="H19" s="3" t="str">
        <f t="array" aca="1" ref="H19" ca="1">_xlfn.IFNA(ROUND(INDEX(INDIRECT($A$3),MATCH($A19&amp;H$3&amp;$D19,INDEX(INDIRECT($A$3),0,1),0),H$2),-3),"")</f>
      </c>
      <c r="I19" s="3" t="n">
        <f t="array" aca="1" ref="I19" ca="1">_xlfn.IFNA(ROUND(INDEX(INDIRECT($A$3),MATCH($A19&amp;I$3&amp;$D19,INDEX(INDIRECT($A$3),0,1),0),I$2),-3),"")</f>
        <v>6000</v>
      </c>
      <c r="J19" s="3" t="n">
        <f t="shared" ca="1" si="3"/>
        <v>18000</v>
      </c>
      <c r="K19" s="16" t="n">
        <f t="shared" ca="1" si="4"/>
        <v>0.66666666666666663</v>
      </c>
      <c r="L19" s="16" t="e">
        <f t="shared" ca="1" si="5"/>
        <v>#VALUE!</v>
      </c>
      <c r="M19" s="16" t="n">
        <f t="shared" ca="1" si="6"/>
        <v>0.33333333333333331</v>
      </c>
    </row>
    <row r="20">
      <c r="A20" s="1" t="n">
        <v>2022</v>
      </c>
      <c r="B20" s="1" t="s">
        <v>13</v>
      </c>
      <c r="C20" s="1" t="s">
        <v>108</v>
      </c>
      <c r="D20" s="1" t="str">
        <f t="shared" si="1"/>
        <v>_London_D-E-N</v>
      </c>
      <c r="F20" s="20" t="s">
        <v>233</v>
      </c>
      <c r="G20" s="3" t="n">
        <f t="array" aca="1" ref="G20" ca="1">_xlfn.IFNA(ROUND(INDEX(INDIRECT($A$3),MATCH($A20&amp;G$3&amp;$D20,INDEX(INDIRECT($A$3),0,1),0),G$2),-3),"")</f>
        <v>236000</v>
      </c>
      <c r="H20" s="3" t="n">
        <f t="array" aca="1" ref="H20" ca="1">_xlfn.IFNA(ROUND(INDEX(INDIRECT($A$3),MATCH($A20&amp;H$3&amp;$D20,INDEX(INDIRECT($A$3),0,1),0),H$2),-3),"")</f>
        <v>34000</v>
      </c>
      <c r="I20" s="3" t="n">
        <f t="array" aca="1" ref="I20" ca="1">_xlfn.IFNA(ROUND(INDEX(INDIRECT($A$3),MATCH($A20&amp;I$3&amp;$D20,INDEX(INDIRECT($A$3),0,1),0),I$2),-3),"")</f>
        <v>169000</v>
      </c>
      <c r="J20" s="3" t="n">
        <f t="shared" ca="1" si="2"/>
        <v>439000</v>
      </c>
      <c r="K20" s="16" t="n">
        <f t="shared" ca="1" si="0"/>
        <v>0.5375854214123007</v>
      </c>
      <c r="L20" s="16" t="n">
        <f t="shared" ca="1" si="0"/>
        <v>7.7448747152619596E-2</v>
      </c>
      <c r="M20" s="16" t="n">
        <f t="shared" ca="1" si="0"/>
        <v>0.38496583143507973</v>
      </c>
    </row>
    <row r="22">
      <c r="F22" s="8"/>
    </row>
    <row r="30">
      <c r="F30" s="21" t="s">
        <v>234</v>
      </c>
    </row>
    <row r="32">
      <c r="F32" s="11" t="s">
        <v>89</v>
      </c>
      <c r="G32" s="10" t="s">
        <v>248</v>
      </c>
      <c r="H32" s="10"/>
      <c r="I32" s="10"/>
      <c r="J32" s="13" t="s">
        <v>41</v>
      </c>
      <c r="K32" s="10" t="s">
        <v>249</v>
      </c>
      <c r="L32" s="10"/>
      <c r="M32" s="10"/>
    </row>
    <row r="33">
      <c r="F33" s="12"/>
      <c r="G33" s="5" t="s">
        <v>123</v>
      </c>
      <c r="H33" s="5" t="s">
        <v>124</v>
      </c>
      <c r="I33" s="5" t="s">
        <v>125</v>
      </c>
      <c r="J33" s="14"/>
      <c r="K33" s="5" t="s">
        <v>123</v>
      </c>
      <c r="L33" s="5" t="s">
        <v>124</v>
      </c>
      <c r="M33" s="5" t="s">
        <v>125</v>
      </c>
    </row>
    <row r="34">
      <c r="F34" s="20" t="s">
        <v>235</v>
      </c>
      <c r="G34" s="3" t="n">
        <f ca="1">SUM(G$17,G$18,G$20)</f>
        <v>390000</v>
      </c>
      <c r="H34" s="3" t="n">
        <f t="shared" ref="H34:I34" ca="1" si="7">SUM(H$17,H$18,H$20)</f>
        <v>54000</v>
      </c>
      <c r="I34" s="3" t="n">
        <f t="shared" ca="1" si="7"/>
        <v>804000</v>
      </c>
      <c r="J34" s="3" t="n">
        <f ca="1">SUM(G34:I34)</f>
        <v>1248000</v>
      </c>
      <c r="K34" s="16" t="n">
        <f t="shared" ref="K34:K36" ca="1" si="8">G34/$J34</f>
        <v>0.3125</v>
      </c>
      <c r="L34" s="16" t="n">
        <f t="shared" ref="L34:L36" ca="1" si="9">H34/$J34</f>
        <v>4.3269230769230768E-2</v>
      </c>
      <c r="M34" s="16" t="n">
        <f t="shared" ref="M34:M36" ca="1" si="10">I34/$J34</f>
        <v>0.64423076923076927</v>
      </c>
    </row>
    <row r="35">
      <c r="F35" s="20" t="s">
        <v>236</v>
      </c>
      <c r="G35" s="3" t="n">
        <f ca="1">SUM(G$15,G$16,G$19)</f>
        <v>45000</v>
      </c>
      <c r="H35" s="3" t="n">
        <f t="shared" ref="H35:I35" ca="1" si="11">SUM(H$15,H$16,H$19)</f>
        <v>15000</v>
      </c>
      <c r="I35" s="3" t="n">
        <f t="shared" ca="1" si="11"/>
        <v>63000</v>
      </c>
      <c r="J35" s="3" t="n">
        <f t="shared" ref="J35:J36" ca="1" si="12">SUM(G35:I35)</f>
        <v>123000</v>
      </c>
      <c r="K35" s="16" t="n">
        <f t="shared" ca="1" si="8"/>
        <v>0.36585365853658536</v>
      </c>
      <c r="L35" s="16" t="n">
        <f t="shared" ca="1" si="9"/>
        <v>0.12195121951219512</v>
      </c>
      <c r="M35" s="16" t="n">
        <f t="shared" ca="1" si="10"/>
        <v>0.51219512195121952</v>
      </c>
    </row>
    <row r="36">
      <c r="F36" s="20" t="s">
        <v>237</v>
      </c>
      <c r="G36" s="3" t="n">
        <f ca="1">SUM(G$15,G$17,G$19,G$20)</f>
        <v>394000</v>
      </c>
      <c r="H36" s="3" t="n">
        <f t="shared" ref="H36:I36" ca="1" si="13">SUM(H$15,H$17,H$19,H$20)</f>
        <v>62000</v>
      </c>
      <c r="I36" s="3" t="n">
        <f t="shared" ca="1" si="13"/>
        <v>831000</v>
      </c>
      <c r="J36" s="3" t="n">
        <f t="shared" ca="1" si="12"/>
        <v>1287000</v>
      </c>
      <c r="K36" s="16" t="n">
        <f t="shared" ca="1" si="8"/>
        <v>0.30613830613830612</v>
      </c>
      <c r="L36" s="16" t="n">
        <f t="shared" ca="1" si="9"/>
        <v>4.8174048174048176E-2</v>
      </c>
      <c r="M36" s="16" t="n">
        <f t="shared" ca="1" si="10"/>
        <v>0.64568764568764569</v>
      </c>
    </row>
  </sheetData>
  <mergeCells count="4">
    <mergeCell ref="F12:F13"/>
    <mergeCell ref="J12:J13"/>
    <mergeCell ref="F32:F33"/>
    <mergeCell ref="J32:J33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79998168889431442"/>
  </sheetPr>
  <dimension ref="A1"/>
  <sheetViews>
    <sheetView showGridLines="0" topLeftCell="D6" zoomScale="90" zoomScaleNormal="90" workbookViewId="0">
      <selection activeCell="O36" sqref="O36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6.7109375" hidden="1" outlineLevel="1" customWidth="1"/>
    <col min="4" max="4" width="4.7109375" hidden="0" customWidth="1"/>
    <col min="6" max="6" width="15.7109375" hidden="0" customWidth="1"/>
    <col min="7" max="7" width="15.7109375" hidden="0" customWidth="1"/>
    <col min="8" max="8" width="15.7109375" hidden="0" customWidth="1"/>
    <col min="9" max="9" width="15.7109375" hidden="0" customWidth="1"/>
    <col min="10" max="10" width="15.7109375" hidden="0" customWidth="1"/>
    <col min="11" max="11" width="15.7109375" hidden="0" customWidth="1"/>
    <col min="12" max="12" width="15.7109375" hidden="0" customWidth="1"/>
    <col min="13" max="13" width="11.85546875" hidden="0" customWidth="1"/>
    <col min="14" max="14" width="12.7109375" hidden="0" customWidth="1"/>
    <col min="15" max="15" width="12.7109375" hidden="0" customWidth="1"/>
    <col min="16" max="16" width="12.7109375" hidden="0" customWidth="1"/>
    <col min="17" max="17" width="12.7109375" hidden="0" customWidth="1"/>
    <col min="18" max="18" width="12.7109375" hidden="0" customWidth="1"/>
    <col min="19" max="19" width="12.7109375" hidden="0" customWidth="1"/>
    <col min="20" max="20" width="12.7109375" hidden="0" customWidth="1"/>
    <col min="21" max="21" width="12.7109375" hidden="0" customWidth="1"/>
    <col min="22" max="22" width="12.7109375" hidden="0" customWidth="1"/>
    <col min="23" max="23" width="12.7109375" hidden="0" customWidth="1"/>
    <col min="24" max="24" width="12.7109375" hidden="0" customWidth="1"/>
    <col min="25" max="25" width="12.7109375" hidden="0" customWidth="1"/>
    <col min="26" max="26" width="12.7109375" hidden="0" customWidth="1"/>
  </cols>
  <sheetData>
    <row r="1" outlineLevel="1" hidden="1"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outlineLevel="1" hidden="1">
      <c r="F2" s="1" t="n">
        <f ca="1">MATCH(F$1,INDEX(INDIRECT($A$3),1,0),0)</f>
        <v>7</v>
      </c>
      <c r="G2" s="1" t="n">
        <f ca="1">MATCH(G$1,INDEX(INDIRECT($A$3),1,0),0)</f>
        <v>7</v>
      </c>
      <c r="H2" s="1" t="n">
        <f t="shared" ref="H2:I2" ca="1" si="0">MATCH(H$1,INDEX(INDIRECT($A$3),1,0),0)</f>
        <v>7</v>
      </c>
      <c r="I2" s="1" t="n">
        <f t="shared" ca="1" si="0"/>
        <v>7</v>
      </c>
      <c r="J2" s="1" t="n">
        <f ca="1">MATCH(J$1,INDEX(INDIRECT($A$3),1,0),0)</f>
        <v>7</v>
      </c>
      <c r="K2" s="1" t="n">
        <f ca="1">MATCH(K$1,INDEX(INDIRECT($A$3),1,0),0)</f>
        <v>7</v>
      </c>
      <c r="L2" s="1" t="n">
        <f ca="1">MATCH(L$1,INDEX(INDIRECT($A$3),1,0),0)</f>
        <v>7</v>
      </c>
    </row>
    <row r="3" outlineLevel="1" hidden="1">
      <c r="A3" s="1" t="s">
        <v>114</v>
      </c>
      <c r="B3" s="1"/>
      <c r="F3" s="15" t="s">
        <v>111</v>
      </c>
      <c r="G3" s="15" t="s">
        <v>112</v>
      </c>
      <c r="H3" s="15" t="s">
        <v>113</v>
      </c>
      <c r="I3" s="15" t="s">
        <v>107</v>
      </c>
      <c r="J3" s="15" t="s">
        <v>109</v>
      </c>
      <c r="K3" s="15" t="s">
        <v>110</v>
      </c>
      <c r="L3" s="15" t="s">
        <v>108</v>
      </c>
    </row>
    <row r="4" outlineLevel="1" hidden="1">
      <c r="F4" s="1"/>
      <c r="G4" s="1"/>
      <c r="H4" s="1"/>
      <c r="I4" s="1"/>
      <c r="J4" s="1"/>
      <c r="K4" s="1"/>
      <c r="L4" s="1"/>
    </row>
    <row r="5" outlineLevel="1" hidden="1">
      <c r="E5" t="s">
        <v>257</v>
      </c>
      <c r="G5" t="n">
        <f t="shared" ref="G5:L5" ca="1" si="1">_xlfn.RANK.EQ(G21,$G$21:$L$21)</f>
        <v>3</v>
      </c>
      <c r="H5" t="n">
        <f t="shared" ca="1" si="1"/>
        <v>4</v>
      </c>
      <c r="I5" t="n">
        <f t="shared" ca="1" si="1"/>
        <v>1</v>
      </c>
      <c r="J5" t="n">
        <f t="shared" ca="1" si="1"/>
        <v>5</v>
      </c>
      <c r="K5" t="n">
        <f t="shared" ca="1" si="1"/>
        <v>6</v>
      </c>
      <c r="L5" t="n">
        <f t="shared" ca="1" si="1"/>
        <v>2</v>
      </c>
    </row>
    <row r="8">
      <c r="E8" s="6" t="s">
        <v>243</v>
      </c>
    </row>
    <row r="9">
      <c r="E9" s="8" t="s">
        <v>10</v>
      </c>
    </row>
    <row r="10">
      <c r="E10" s="8" t="s">
        <v>11</v>
      </c>
    </row>
    <row r="11" ht="15.75" customHeight="1">
      <c r="E11" s="8"/>
    </row>
    <row r="12">
      <c r="C12" s="1" t="s">
        <v>1</v>
      </c>
      <c r="E12" s="22" t="s">
        <v>5</v>
      </c>
      <c r="F12" s="36" t="s">
        <v>71</v>
      </c>
      <c r="G12" s="37"/>
      <c r="H12" s="37"/>
      <c r="I12" s="37"/>
      <c r="J12" s="37"/>
      <c r="K12" s="37"/>
      <c r="L12" s="37"/>
      <c r="M12" s="24" t="s">
        <v>41</v>
      </c>
      <c r="N12" s="36" t="s">
        <v>238</v>
      </c>
      <c r="O12" s="37"/>
      <c r="P12" s="37"/>
      <c r="Q12" s="37"/>
      <c r="R12" s="37"/>
      <c r="S12" s="37"/>
      <c r="T12" s="38"/>
      <c r="U12" s="36" t="s">
        <v>247</v>
      </c>
      <c r="V12" s="37"/>
      <c r="W12" s="37"/>
      <c r="X12" s="37"/>
      <c r="Y12" s="37"/>
      <c r="Z12" s="38"/>
    </row>
    <row r="13" ht="30" customHeight="1">
      <c r="E13" s="23"/>
      <c r="F13" s="33" t="s">
        <v>115</v>
      </c>
      <c r="G13" s="5" t="s">
        <v>116</v>
      </c>
      <c r="H13" s="5" t="s">
        <v>117</v>
      </c>
      <c r="I13" s="5" t="s">
        <v>118</v>
      </c>
      <c r="J13" s="5" t="s">
        <v>119</v>
      </c>
      <c r="K13" s="5" t="s">
        <v>120</v>
      </c>
      <c r="L13" s="5" t="s">
        <v>121</v>
      </c>
      <c r="M13" s="25"/>
      <c r="N13" s="33" t="s">
        <v>115</v>
      </c>
      <c r="O13" s="5" t="s">
        <v>116</v>
      </c>
      <c r="P13" s="5" t="s">
        <v>117</v>
      </c>
      <c r="Q13" s="5" t="s">
        <v>118</v>
      </c>
      <c r="R13" s="5" t="s">
        <v>119</v>
      </c>
      <c r="S13" s="5" t="s">
        <v>120</v>
      </c>
      <c r="T13" s="34" t="s">
        <v>121</v>
      </c>
      <c r="U13" s="33" t="s">
        <v>116</v>
      </c>
      <c r="V13" s="5" t="s">
        <v>117</v>
      </c>
      <c r="W13" s="5" t="s">
        <v>118</v>
      </c>
      <c r="X13" s="5" t="s">
        <v>119</v>
      </c>
      <c r="Y13" s="5" t="s">
        <v>120</v>
      </c>
      <c r="Z13" s="34" t="s">
        <v>121</v>
      </c>
    </row>
    <row r="14">
      <c r="A14" s="1" t="n">
        <v>2015</v>
      </c>
      <c r="B14" s="1" t="s">
        <v>13</v>
      </c>
      <c r="C14" s="1" t="str">
        <f>$A14&amp;"_"&amp;$B14&amp;"_"</f>
        <v>2015_London_</v>
      </c>
      <c r="E14" s="46" t="n">
        <v>2015</v>
      </c>
      <c r="F14" s="35" t="n">
        <f t="array" aca="1" ref="F14" ca="1">ROUND(INDEX(INDIRECT($A$3),MATCH($C14&amp;F$3,INDEX(INDIRECT($A$3),0,1),0),F$2),-3)</f>
        <v>3304000</v>
      </c>
      <c r="G14" s="3" t="n">
        <f t="array" aca="1" ref="G14" ca="1">ROUND(INDEX(INDIRECT($A$3),MATCH($C14&amp;G$3,INDEX(INDIRECT($A$3),0,1),0),G$2),-3)</f>
        <v>50000</v>
      </c>
      <c r="H14" s="3" t="n">
        <f t="array" aca="1" ref="H14" ca="1">ROUND(INDEX(INDIRECT($A$3),MATCH($C14&amp;H$3,INDEX(INDIRECT($A$3),0,1),0),H$2),-3)</f>
        <v>55000</v>
      </c>
      <c r="I14" s="3" t="n">
        <f t="array" aca="1" ref="I14" ca="1">ROUND(INDEX(INDIRECT($A$3),MATCH($C14&amp;I$3,INDEX(INDIRECT($A$3),0,1),0),I$2),-3)</f>
        <v>850000</v>
      </c>
      <c r="J14" s="3" t="n">
        <f t="array" aca="1" ref="J14" ca="1">ROUND(INDEX(INDIRECT($A$3),MATCH($C14&amp;J$3,INDEX(INDIRECT($A$3),0,1),0),J$2),-3)</f>
        <v>29000</v>
      </c>
      <c r="K14" s="3" t="n">
        <f t="array" aca="1" ref="K14" ca="1">ROUND(INDEX(INDIRECT($A$3),MATCH($C14&amp;K$3,INDEX(INDIRECT($A$3),0,1),0),K$2),-3)</f>
        <v>55000</v>
      </c>
      <c r="L14" s="3" t="n">
        <f t="array" aca="1" ref="L14" ca="1">ROUND(INDEX(INDIRECT($A$3),MATCH($C14&amp;L$3,INDEX(INDIRECT($A$3),0,1),0),L$2),-3)</f>
        <v>477000</v>
      </c>
      <c r="M14" s="31" t="n">
        <f ca="1">SUM(F14:L14)</f>
        <v>4820000</v>
      </c>
      <c r="N14" s="39" t="n">
        <f ca="1">F14/$M14</f>
        <v>0.68547717842323652</v>
      </c>
      <c r="O14" s="16" t="n">
        <f t="shared" ref="O14:T21" ca="1" si="2">G14/$M14</f>
        <v>1.0373443983402489E-2</v>
      </c>
      <c r="P14" s="16" t="n">
        <f t="shared" ca="1" si="2"/>
        <v>1.1410788381742738E-2</v>
      </c>
      <c r="Q14" s="16" t="n">
        <f t="shared" ca="1" si="2"/>
        <v>0.17634854771784234</v>
      </c>
      <c r="R14" s="16" t="n">
        <f t="shared" ca="1" si="2"/>
        <v>6.0165975103734443E-3</v>
      </c>
      <c r="S14" s="16" t="n">
        <f t="shared" ca="1" si="2"/>
        <v>1.1410788381742738E-2</v>
      </c>
      <c r="T14" s="40" t="n">
        <f t="shared" ca="1" si="2"/>
        <v>9.8962655601659746E-2</v>
      </c>
      <c r="U14" s="39" t="n">
        <f ca="1">G14/SUM($G14:$L14)</f>
        <v>3.2981530343007916E-2</v>
      </c>
      <c r="V14" s="16" t="n">
        <f t="shared" ref="V14:Z21" ca="1" si="3">H14/SUM($G14:$L14)</f>
        <v>3.6279683377308705E-2</v>
      </c>
      <c r="W14" s="16" t="n">
        <f t="shared" ca="1" si="3"/>
        <v>0.56068601583113453</v>
      </c>
      <c r="X14" s="16" t="n">
        <f t="shared" ca="1" si="3"/>
        <v>1.912928759894459E-2</v>
      </c>
      <c r="Y14" s="16" t="n">
        <f t="shared" ca="1" si="3"/>
        <v>3.6279683377308705E-2</v>
      </c>
      <c r="Z14" s="40" t="n">
        <f t="shared" ca="1" si="3"/>
        <v>0.31464379947229554</v>
      </c>
    </row>
    <row r="15">
      <c r="A15" s="1" t="n">
        <v>2016</v>
      </c>
      <c r="B15" s="1" t="s">
        <v>13</v>
      </c>
      <c r="C15" s="1" t="str">
        <f t="shared" ref="C15:C21" si="4">$A15&amp;"_"&amp;$B15&amp;"_"</f>
        <v>2016_London_</v>
      </c>
      <c r="E15" s="46" t="n">
        <v>2016</v>
      </c>
      <c r="F15" s="35" t="n">
        <f t="array" aca="1" ref="F15" ca="1">ROUND(INDEX(INDIRECT($A$3),MATCH($C15&amp;F$3,INDEX(INDIRECT($A$3),0,1),0),F$2),-3)</f>
        <v>3461000</v>
      </c>
      <c r="G15" s="3" t="n">
        <f t="array" aca="1" ref="G15" ca="1">ROUND(INDEX(INDIRECT($A$3),MATCH($C15&amp;G$3,INDEX(INDIRECT($A$3),0,1),0),G$2),-3)</f>
        <v>65000</v>
      </c>
      <c r="H15" s="3" t="n">
        <f t="array" aca="1" ref="H15" ca="1">ROUND(INDEX(INDIRECT($A$3),MATCH($C15&amp;H$3,INDEX(INDIRECT($A$3),0,1),0),H$2),-3)</f>
        <v>42000</v>
      </c>
      <c r="I15" s="3" t="n">
        <f t="array" aca="1" ref="I15" ca="1">ROUND(INDEX(INDIRECT($A$3),MATCH($C15&amp;I$3,INDEX(INDIRECT($A$3),0,1),0),I$2),-3)</f>
        <v>857000</v>
      </c>
      <c r="J15" s="3" t="n">
        <f t="array" aca="1" ref="J15" ca="1">ROUND(INDEX(INDIRECT($A$3),MATCH($C15&amp;J$3,INDEX(INDIRECT($A$3),0,1),0),J$2),-3)</f>
        <v>35000</v>
      </c>
      <c r="K15" s="3" t="n">
        <f t="array" aca="1" ref="K15" ca="1">ROUND(INDEX(INDIRECT($A$3),MATCH($C15&amp;K$3,INDEX(INDIRECT($A$3),0,1),0),K$2),-3)</f>
        <v>48000</v>
      </c>
      <c r="L15" s="3" t="n">
        <f t="array" aca="1" ref="L15" ca="1">ROUND(INDEX(INDIRECT($A$3),MATCH($C15&amp;L$3,INDEX(INDIRECT($A$3),0,1),0),L$2),-3)</f>
        <v>498000</v>
      </c>
      <c r="M15" s="31" t="n">
        <f t="shared" ref="M15:M21" ca="1" si="5">SUM(F15:L15)</f>
        <v>5006000</v>
      </c>
      <c r="N15" s="39" t="n">
        <f t="shared" ref="N15:N21" ca="1" si="6">F15/$M15</f>
        <v>0.69137035557331206</v>
      </c>
      <c r="O15" s="16" t="n">
        <f t="shared" ca="1" si="2"/>
        <v>1.2984418697562925E-2</v>
      </c>
      <c r="P15" s="16" t="n">
        <f t="shared" ca="1" si="2"/>
        <v>8.3899320815021966E-3</v>
      </c>
      <c r="Q15" s="16" t="n">
        <f t="shared" ca="1" si="2"/>
        <v>0.17119456652017578</v>
      </c>
      <c r="R15" s="16" t="n">
        <f t="shared" ca="1" si="2"/>
        <v>6.9916100679184977E-3</v>
      </c>
      <c r="S15" s="16" t="n">
        <f t="shared" ca="1" si="2"/>
        <v>9.5884938074310821E-3</v>
      </c>
      <c r="T15" s="40" t="n">
        <f t="shared" ca="1" si="2"/>
        <v>9.9480623252097486E-2</v>
      </c>
      <c r="U15" s="39" t="n">
        <f t="shared" ref="U15:U21" ca="1" si="7">G15/SUM($G15:$L15)</f>
        <v>4.2071197411003236E-2</v>
      </c>
      <c r="V15" s="16" t="n">
        <f t="shared" ca="1" si="3"/>
        <v>2.7184466019417475E-2</v>
      </c>
      <c r="W15" s="16" t="n">
        <f t="shared" ca="1" si="3"/>
        <v>0.55469255663430417</v>
      </c>
      <c r="X15" s="16" t="n">
        <f t="shared" ca="1" si="3"/>
        <v>2.2653721682847898E-2</v>
      </c>
      <c r="Y15" s="16" t="n">
        <f t="shared" ca="1" si="3"/>
        <v>3.1067961165048542E-2</v>
      </c>
      <c r="Z15" s="40" t="n">
        <f t="shared" ca="1" si="3"/>
        <v>0.32233009708737864</v>
      </c>
    </row>
    <row r="16">
      <c r="A16" s="1" t="n">
        <v>2017</v>
      </c>
      <c r="B16" s="1" t="s">
        <v>13</v>
      </c>
      <c r="C16" s="1" t="str">
        <f t="shared" si="4"/>
        <v>2017_London_</v>
      </c>
      <c r="E16" s="46" t="n">
        <v>2017</v>
      </c>
      <c r="F16" s="35" t="n">
        <f t="array" aca="1" ref="F16" ca="1">ROUND(INDEX(INDIRECT($A$3),MATCH($C16&amp;F$3,INDEX(INDIRECT($A$3),0,1),0),F$2),-3)</f>
        <v>3540000</v>
      </c>
      <c r="G16" s="3" t="n">
        <f t="array" aca="1" ref="G16" ca="1">ROUND(INDEX(INDIRECT($A$3),MATCH($C16&amp;G$3,INDEX(INDIRECT($A$3),0,1),0),G$2),-3)</f>
        <v>66000</v>
      </c>
      <c r="H16" s="3" t="n">
        <f t="array" aca="1" ref="H16" ca="1">ROUND(INDEX(INDIRECT($A$3),MATCH($C16&amp;H$3,INDEX(INDIRECT($A$3),0,1),0),H$2),-3)</f>
        <v>32000</v>
      </c>
      <c r="I16" s="3" t="n">
        <f t="array" aca="1" ref="I16" ca="1">ROUND(INDEX(INDIRECT($A$3),MATCH($C16&amp;I$3,INDEX(INDIRECT($A$3),0,1),0),I$2),-3)</f>
        <v>925000</v>
      </c>
      <c r="J16" s="3" t="n">
        <f t="array" aca="1" ref="J16" ca="1">ROUND(INDEX(INDIRECT($A$3),MATCH($C16&amp;J$3,INDEX(INDIRECT($A$3),0,1),0),J$2),-3)</f>
        <v>41000</v>
      </c>
      <c r="K16" s="3" t="n">
        <f t="array" aca="1" ref="K16" ca="1">ROUND(INDEX(INDIRECT($A$3),MATCH($C16&amp;K$3,INDEX(INDIRECT($A$3),0,1),0),K$2),-3)</f>
        <v>47000</v>
      </c>
      <c r="L16" s="3" t="n">
        <f t="array" aca="1" ref="L16" ca="1">ROUND(INDEX(INDIRECT($A$3),MATCH($C16&amp;L$3,INDEX(INDIRECT($A$3),0,1),0),L$2),-3)</f>
        <v>488000</v>
      </c>
      <c r="M16" s="31" t="n">
        <f t="shared" ca="1" si="5"/>
        <v>5139000</v>
      </c>
      <c r="N16" s="39" t="n">
        <f t="shared" ca="1" si="6"/>
        <v>0.68884997081144195</v>
      </c>
      <c r="O16" s="16" t="n">
        <f t="shared" ca="1" si="2"/>
        <v>1.284296555750146E-2</v>
      </c>
      <c r="P16" s="16" t="n">
        <f t="shared" ca="1" si="2"/>
        <v>6.2268923915158592E-3</v>
      </c>
      <c r="Q16" s="16" t="n">
        <f t="shared" ca="1" si="2"/>
        <v>0.17999610819225531</v>
      </c>
      <c r="R16" s="16" t="n">
        <f t="shared" ca="1" si="2"/>
        <v>7.9782058766296945E-3</v>
      </c>
      <c r="S16" s="16" t="n">
        <f t="shared" ca="1" si="2"/>
        <v>9.1457482000389181E-3</v>
      </c>
      <c r="T16" s="40" t="n">
        <f t="shared" ca="1" si="2"/>
        <v>9.4960108970616852E-2</v>
      </c>
      <c r="U16" s="39" t="n">
        <f t="shared" ca="1" si="7"/>
        <v>4.1275797373358347E-2</v>
      </c>
      <c r="V16" s="16" t="n">
        <f t="shared" ca="1" si="3"/>
        <v>2.0012507817385866E-2</v>
      </c>
      <c r="W16" s="16" t="n">
        <f t="shared" ca="1" si="3"/>
        <v>0.57848655409631022</v>
      </c>
      <c r="X16" s="16" t="n">
        <f t="shared" ca="1" si="3"/>
        <v>2.564102564102564E-2</v>
      </c>
      <c r="Y16" s="16" t="n">
        <f t="shared" ca="1" si="3"/>
        <v>2.9393370856785492E-2</v>
      </c>
      <c r="Z16" s="40" t="n">
        <f t="shared" ca="1" si="3"/>
        <v>0.30519074421513448</v>
      </c>
    </row>
    <row r="17">
      <c r="A17" s="1" t="n">
        <v>2018</v>
      </c>
      <c r="B17" s="1" t="s">
        <v>13</v>
      </c>
      <c r="C17" s="1" t="str">
        <f t="shared" si="4"/>
        <v>2018_London_</v>
      </c>
      <c r="E17" s="46" t="n">
        <v>2018</v>
      </c>
      <c r="F17" s="35" t="n">
        <f t="array" aca="1" ref="F17" ca="1">ROUND(INDEX(INDIRECT($A$3),MATCH($C17&amp;F$3,INDEX(INDIRECT($A$3),0,1),0),F$2),-3)</f>
        <v>3720000</v>
      </c>
      <c r="G17" s="3" t="n">
        <f t="array" aca="1" ref="G17" ca="1">ROUND(INDEX(INDIRECT($A$3),MATCH($C17&amp;G$3,INDEX(INDIRECT($A$3),0,1),0),G$2),-3)</f>
        <v>82000</v>
      </c>
      <c r="H17" s="3" t="n">
        <f t="array" aca="1" ref="H17" ca="1">ROUND(INDEX(INDIRECT($A$3),MATCH($C17&amp;H$3,INDEX(INDIRECT($A$3),0,1),0),H$2),-3)</f>
        <v>56000</v>
      </c>
      <c r="I17" s="3" t="n">
        <f t="array" aca="1" ref="I17" ca="1">ROUND(INDEX(INDIRECT($A$3),MATCH($C17&amp;I$3,INDEX(INDIRECT($A$3),0,1),0),I$2),-3)</f>
        <v>802000</v>
      </c>
      <c r="J17" s="3" t="n">
        <f t="array" aca="1" ref="J17" ca="1">ROUND(INDEX(INDIRECT($A$3),MATCH($C17&amp;J$3,INDEX(INDIRECT($A$3),0,1),0),J$2),-3)</f>
        <v>42000</v>
      </c>
      <c r="K17" s="3" t="n">
        <f t="array" aca="1" ref="K17" ca="1">ROUND(INDEX(INDIRECT($A$3),MATCH($C17&amp;K$3,INDEX(INDIRECT($A$3),0,1),0),K$2),-3)</f>
        <v>57000</v>
      </c>
      <c r="L17" s="3" t="n">
        <f t="array" aca="1" ref="L17" ca="1">ROUND(INDEX(INDIRECT($A$3),MATCH($C17&amp;L$3,INDEX(INDIRECT($A$3),0,1),0),L$2),-3)</f>
        <v>421000</v>
      </c>
      <c r="M17" s="31" t="n">
        <f t="shared" ca="1" si="5"/>
        <v>5180000</v>
      </c>
      <c r="N17" s="39" t="n">
        <f t="shared" ca="1" si="6"/>
        <v>0.71814671814671815</v>
      </c>
      <c r="O17" s="16" t="n">
        <f t="shared" ca="1" si="2"/>
        <v>1.5830115830115829E-2</v>
      </c>
      <c r="P17" s="16" t="n">
        <f t="shared" ca="1" si="2"/>
        <v>1.0810810810810811E-2</v>
      </c>
      <c r="Q17" s="16" t="n">
        <f t="shared" ca="1" si="2"/>
        <v>0.15482625482625484</v>
      </c>
      <c r="R17" s="16" t="n">
        <f t="shared" ca="1" si="2"/>
        <v>8.1081081081081086E-3</v>
      </c>
      <c r="S17" s="16" t="n">
        <f t="shared" ca="1" si="2"/>
        <v>1.1003861003861004E-2</v>
      </c>
      <c r="T17" s="40" t="n">
        <f t="shared" ca="1" si="2"/>
        <v>8.1274131274131273E-2</v>
      </c>
      <c r="U17" s="39" t="n">
        <f t="shared" ca="1" si="7"/>
        <v>5.6164383561643834E-2</v>
      </c>
      <c r="V17" s="16" t="n">
        <f t="shared" ca="1" si="3"/>
        <v>3.8356164383561646E-2</v>
      </c>
      <c r="W17" s="16" t="n">
        <f t="shared" ca="1" si="3"/>
        <v>0.5493150684931507</v>
      </c>
      <c r="X17" s="16" t="n">
        <f t="shared" ca="1" si="3"/>
        <v>2.8767123287671233E-2</v>
      </c>
      <c r="Y17" s="16" t="n">
        <f t="shared" ca="1" si="3"/>
        <v>3.9041095890410958E-2</v>
      </c>
      <c r="Z17" s="40" t="n">
        <f t="shared" ca="1" si="3"/>
        <v>0.28835616438356165</v>
      </c>
    </row>
    <row r="18">
      <c r="A18" s="1" t="n">
        <v>2019</v>
      </c>
      <c r="B18" s="1" t="s">
        <v>13</v>
      </c>
      <c r="C18" s="1" t="str">
        <f t="shared" si="4"/>
        <v>2019_London_</v>
      </c>
      <c r="E18" s="46" t="n">
        <v>2019</v>
      </c>
      <c r="F18" s="35" t="n">
        <f t="array" aca="1" ref="F18" ca="1">ROUND(INDEX(INDIRECT($A$3),MATCH($C18&amp;F$3,INDEX(INDIRECT($A$3),0,1),0),F$2),-3)</f>
        <v>3657000</v>
      </c>
      <c r="G18" s="3" t="n">
        <f t="array" aca="1" ref="G18" ca="1">ROUND(INDEX(INDIRECT($A$3),MATCH($C18&amp;G$3,INDEX(INDIRECT($A$3),0,1),0),G$2),-3)</f>
        <v>85000</v>
      </c>
      <c r="H18" s="3" t="n">
        <f t="array" aca="1" ref="H18" ca="1">ROUND(INDEX(INDIRECT($A$3),MATCH($C18&amp;H$3,INDEX(INDIRECT($A$3),0,1),0),H$2),-3)</f>
        <v>51000</v>
      </c>
      <c r="I18" s="3" t="n">
        <f t="array" aca="1" ref="I18" ca="1">ROUND(INDEX(INDIRECT($A$3),MATCH($C18&amp;I$3,INDEX(INDIRECT($A$3),0,1),0),I$2),-3)</f>
        <v>810000</v>
      </c>
      <c r="J18" s="3" t="n">
        <f t="array" aca="1" ref="J18" ca="1">ROUND(INDEX(INDIRECT($A$3),MATCH($C18&amp;J$3,INDEX(INDIRECT($A$3),0,1),0),J$2),-3)</f>
        <v>51000</v>
      </c>
      <c r="K18" s="3" t="n">
        <f t="array" aca="1" ref="K18" ca="1">ROUND(INDEX(INDIRECT($A$3),MATCH($C18&amp;K$3,INDEX(INDIRECT($A$3),0,1),0),K$2),-3)</f>
        <v>49000</v>
      </c>
      <c r="L18" s="3" t="n">
        <f t="array" aca="1" ref="L18" ca="1">ROUND(INDEX(INDIRECT($A$3),MATCH($C18&amp;L$3,INDEX(INDIRECT($A$3),0,1),0),L$2),-3)</f>
        <v>478000</v>
      </c>
      <c r="M18" s="31" t="n">
        <f t="shared" ca="1" si="5"/>
        <v>5181000</v>
      </c>
      <c r="N18" s="39" t="n">
        <f t="shared" ca="1" si="6"/>
        <v>0.70584829183555298</v>
      </c>
      <c r="O18" s="16" t="n">
        <f t="shared" ca="1" si="2"/>
        <v>1.6406099208646979E-2</v>
      </c>
      <c r="P18" s="16" t="n">
        <f t="shared" ca="1" si="2"/>
        <v>9.8436595251881875E-3</v>
      </c>
      <c r="Q18" s="16" t="n">
        <f t="shared" ca="1" si="2"/>
        <v>0.1563404748118124</v>
      </c>
      <c r="R18" s="16" t="n">
        <f t="shared" ca="1" si="2"/>
        <v>9.8436595251881875E-3</v>
      </c>
      <c r="S18" s="16" t="n">
        <f t="shared" ca="1" si="2"/>
        <v>9.4576336614553176E-3</v>
      </c>
      <c r="T18" s="40" t="n">
        <f t="shared" ca="1" si="2"/>
        <v>9.226018143215596E-2</v>
      </c>
      <c r="U18" s="39" t="n">
        <f t="shared" ca="1" si="7"/>
        <v>5.57742782152231E-2</v>
      </c>
      <c r="V18" s="16" t="n">
        <f t="shared" ca="1" si="3"/>
        <v>3.3464566929133861E-2</v>
      </c>
      <c r="W18" s="16" t="n">
        <f t="shared" ca="1" si="3"/>
        <v>0.53149606299212604</v>
      </c>
      <c r="X18" s="16" t="n">
        <f t="shared" ca="1" si="3"/>
        <v>3.3464566929133861E-2</v>
      </c>
      <c r="Y18" s="16" t="n">
        <f t="shared" ca="1" si="3"/>
        <v>3.2152230971128612E-2</v>
      </c>
      <c r="Z18" s="40" t="n">
        <f t="shared" ca="1" si="3"/>
        <v>0.31364829396325461</v>
      </c>
    </row>
    <row r="19">
      <c r="A19" s="1" t="n">
        <v>2020</v>
      </c>
      <c r="B19" s="1" t="s">
        <v>13</v>
      </c>
      <c r="C19" s="1" t="str">
        <f t="shared" si="4"/>
        <v>2020_London_</v>
      </c>
      <c r="E19" s="46" t="n">
        <v>2020</v>
      </c>
      <c r="F19" s="35" t="n">
        <f t="array" aca="1" ref="F19" ca="1">ROUND(INDEX(INDIRECT($A$3),MATCH($C19&amp;F$3,INDEX(INDIRECT($A$3),0,1),0),F$2),-3)</f>
        <v>3840000</v>
      </c>
      <c r="G19" s="3" t="n">
        <f t="array" aca="1" ref="G19" ca="1">ROUND(INDEX(INDIRECT($A$3),MATCH($C19&amp;G$3,INDEX(INDIRECT($A$3),0,1),0),G$2),-3)</f>
        <v>46000</v>
      </c>
      <c r="H19" s="3" t="n">
        <f t="array" aca="1" ref="H19" ca="1">ROUND(INDEX(INDIRECT($A$3),MATCH($C19&amp;H$3,INDEX(INDIRECT($A$3),0,1),0),H$2),-3)</f>
        <v>44000</v>
      </c>
      <c r="I19" s="3" t="n">
        <f t="array" aca="1" ref="I19" ca="1">ROUND(INDEX(INDIRECT($A$3),MATCH($C19&amp;I$3,INDEX(INDIRECT($A$3),0,1),0),I$2),-3)</f>
        <v>873000</v>
      </c>
      <c r="J19" s="3" t="n">
        <f t="array" aca="1" ref="J19" ca="1">ROUND(INDEX(INDIRECT($A$3),MATCH($C19&amp;J$3,INDEX(INDIRECT($A$3),0,1),0),J$2),-3)</f>
        <v>35000</v>
      </c>
      <c r="K19" s="3" t="n">
        <f t="array" aca="1" ref="K19" ca="1">ROUND(INDEX(INDIRECT($A$3),MATCH($C19&amp;K$3,INDEX(INDIRECT($A$3),0,1),0),K$2),-3)</f>
        <v>42000</v>
      </c>
      <c r="L19" s="3" t="n">
        <f t="array" aca="1" ref="L19" ca="1">ROUND(INDEX(INDIRECT($A$3),MATCH($C19&amp;L$3,INDEX(INDIRECT($A$3),0,1),0),L$2),-3)</f>
        <v>415000</v>
      </c>
      <c r="M19" s="31" t="n">
        <f t="shared" ca="1" si="5"/>
        <v>5295000</v>
      </c>
      <c r="N19" s="39" t="n">
        <f t="shared" ca="1" si="6"/>
        <v>0.72521246458923516</v>
      </c>
      <c r="O19" s="16" t="n">
        <f t="shared" ca="1" si="2"/>
        <v>8.687440982058545E-3</v>
      </c>
      <c r="P19" s="16" t="n">
        <f t="shared" ca="1" si="2"/>
        <v>8.3097261567516532E-3</v>
      </c>
      <c r="Q19" s="16" t="n">
        <f t="shared" ca="1" si="2"/>
        <v>0.16487252124645893</v>
      </c>
      <c r="R19" s="16" t="n">
        <f t="shared" ca="1" si="2"/>
        <v>6.6100094428706326E-3</v>
      </c>
      <c r="S19" s="16" t="n">
        <f t="shared" ca="1" si="2"/>
        <v>7.9320113314447598E-3</v>
      </c>
      <c r="T19" s="40" t="n">
        <f t="shared" ca="1" si="2"/>
        <v>7.8375826251180364E-2</v>
      </c>
      <c r="U19" s="39" t="n">
        <f t="shared" ca="1" si="7"/>
        <v>3.1615120274914088E-2</v>
      </c>
      <c r="V19" s="16" t="n">
        <f t="shared" ca="1" si="3"/>
        <v>3.0240549828178694E-2</v>
      </c>
      <c r="W19" s="16" t="n">
        <f t="shared" ca="1" si="3"/>
        <v>0.6</v>
      </c>
      <c r="X19" s="16" t="n">
        <f t="shared" ca="1" si="3"/>
        <v>2.4054982817869417E-2</v>
      </c>
      <c r="Y19" s="16" t="n">
        <f t="shared" ca="1" si="3"/>
        <v>2.88659793814433E-2</v>
      </c>
      <c r="Z19" s="40" t="n">
        <f t="shared" ca="1" si="3"/>
        <v>0.28522336769759449</v>
      </c>
    </row>
    <row r="20">
      <c r="A20" s="1" t="n">
        <v>2021</v>
      </c>
      <c r="B20" s="1" t="s">
        <v>13</v>
      </c>
      <c r="C20" s="1" t="str">
        <f t="shared" si="4"/>
        <v>2021_London_</v>
      </c>
      <c r="E20" s="46" t="n">
        <v>2021</v>
      </c>
      <c r="F20" s="35" t="n">
        <f t="array" aca="1" ref="F20" ca="1">ROUND(INDEX(INDIRECT($A$3),MATCH($C20&amp;F$3,INDEX(INDIRECT($A$3),0,1),0),F$2),-3)</f>
        <v>3762000</v>
      </c>
      <c r="G20" s="3" t="n">
        <f t="array" aca="1" ref="G20" ca="1">ROUND(INDEX(INDIRECT($A$3),MATCH($C20&amp;G$3,INDEX(INDIRECT($A$3),0,1),0),G$2),-3)</f>
        <v>68000</v>
      </c>
      <c r="H20" s="3" t="n">
        <f t="array" aca="1" ref="H20" ca="1">ROUND(INDEX(INDIRECT($A$3),MATCH($C20&amp;H$3,INDEX(INDIRECT($A$3),0,1),0),H$2),-3)</f>
        <v>38000</v>
      </c>
      <c r="I20" s="3" t="n">
        <f t="array" aca="1" ref="I20" ca="1">ROUND(INDEX(INDIRECT($A$3),MATCH($C20&amp;I$3,INDEX(INDIRECT($A$3),0,1),0),I$2),-3)</f>
        <v>868000</v>
      </c>
      <c r="J20" s="3" t="n">
        <f t="array" aca="1" ref="J20" ca="1">ROUND(INDEX(INDIRECT($A$3),MATCH($C20&amp;J$3,INDEX(INDIRECT($A$3),0,1),0),J$2),-3)</f>
        <v>27000</v>
      </c>
      <c r="K20" s="3" t="n">
        <f t="array" aca="1" ref="K20" ca="1">ROUND(INDEX(INDIRECT($A$3),MATCH($C20&amp;K$3,INDEX(INDIRECT($A$3),0,1),0),K$2),-3)</f>
        <v>41000</v>
      </c>
      <c r="L20" s="3" t="n">
        <f t="array" aca="1" ref="L20" ca="1">ROUND(INDEX(INDIRECT($A$3),MATCH($C20&amp;L$3,INDEX(INDIRECT($A$3),0,1),0),L$2),-3)</f>
        <v>427000</v>
      </c>
      <c r="M20" s="31" t="n">
        <f t="shared" ca="1" si="5"/>
        <v>5231000</v>
      </c>
      <c r="N20" s="39" t="n">
        <f t="shared" ca="1" si="6"/>
        <v>0.71917415408143759</v>
      </c>
      <c r="O20" s="16" t="n">
        <f t="shared" ca="1" si="2"/>
        <v>1.2999426495889888E-2</v>
      </c>
      <c r="P20" s="16" t="n">
        <f t="shared" ca="1" si="2"/>
        <v>7.2643853947619956E-3</v>
      </c>
      <c r="Q20" s="16" t="n">
        <f t="shared" ca="1" si="2"/>
        <v>0.16593385585930032</v>
      </c>
      <c r="R20" s="16" t="n">
        <f t="shared" ca="1" si="2"/>
        <v>5.161536991015102E-3</v>
      </c>
      <c r="S20" s="16" t="n">
        <f t="shared" ca="1" si="2"/>
        <v>7.837889504874785E-3</v>
      </c>
      <c r="T20" s="40" t="n">
        <f t="shared" ca="1" si="2"/>
        <v>8.1628751672720323E-2</v>
      </c>
      <c r="U20" s="39" t="n">
        <f t="shared" ca="1" si="7"/>
        <v>4.6289993192648059E-2</v>
      </c>
      <c r="V20" s="16" t="n">
        <f t="shared" ca="1" si="3"/>
        <v>2.5867937372362152E-2</v>
      </c>
      <c r="W20" s="16" t="n">
        <f t="shared" ca="1" si="3"/>
        <v>0.59087814840027231</v>
      </c>
      <c r="X20" s="16" t="n">
        <f t="shared" ca="1" si="3"/>
        <v>1.8379850238257316E-2</v>
      </c>
      <c r="Y20" s="16" t="n">
        <f t="shared" ca="1" si="3"/>
        <v>2.7910142954390742E-2</v>
      </c>
      <c r="Z20" s="40" t="n">
        <f t="shared" ca="1" si="3"/>
        <v>0.29067392784206941</v>
      </c>
    </row>
    <row r="21" ht="15.75" customHeight="1">
      <c r="A21" s="1" t="n">
        <v>2022</v>
      </c>
      <c r="B21" s="1" t="s">
        <v>13</v>
      </c>
      <c r="C21" s="1" t="str">
        <f t="shared" si="4"/>
        <v>2022_London_</v>
      </c>
      <c r="E21" s="47" t="n">
        <v>2022</v>
      </c>
      <c r="F21" s="44" t="n">
        <f t="array" aca="1" ref="F21" ca="1">ROUND(INDEX(INDIRECT($A$3),MATCH($C21&amp;F$3,INDEX(INDIRECT($A$3),0,1),0),F$2),-3)</f>
        <v>3771000</v>
      </c>
      <c r="G21" s="45" t="n">
        <f t="array" aca="1" ref="G21" ca="1">ROUND(INDEX(INDIRECT($A$3),MATCH($C21&amp;G$3,INDEX(INDIRECT($A$3),0,1),0),G$2),-3)</f>
        <v>54000</v>
      </c>
      <c r="H21" s="45" t="n">
        <f t="array" aca="1" ref="H21" ca="1">ROUND(INDEX(INDIRECT($A$3),MATCH($C21&amp;H$3,INDEX(INDIRECT($A$3),0,1),0),H$2),-3)</f>
        <v>51000</v>
      </c>
      <c r="I21" s="45" t="n">
        <f t="array" aca="1" ref="I21" ca="1">ROUND(INDEX(INDIRECT($A$3),MATCH($C21&amp;I$3,INDEX(INDIRECT($A$3),0,1),0),I$2),-3)</f>
        <v>776000</v>
      </c>
      <c r="J21" s="45" t="n">
        <f t="array" aca="1" ref="J21" ca="1">ROUND(INDEX(INDIRECT($A$3),MATCH($C21&amp;J$3,INDEX(INDIRECT($A$3),0,1),0),J$2),-3)</f>
        <v>33000</v>
      </c>
      <c r="K21" s="45" t="n">
        <f t="array" aca="1" ref="K21" ca="1">ROUND(INDEX(INDIRECT($A$3),MATCH($C21&amp;K$3,INDEX(INDIRECT($A$3),0,1),0),K$2),-3)</f>
        <v>18000</v>
      </c>
      <c r="L21" s="45" t="n">
        <f t="array" aca="1" ref="L21" ca="1">ROUND(INDEX(INDIRECT($A$3),MATCH($C21&amp;L$3,INDEX(INDIRECT($A$3),0,1),0),L$2),-3)</f>
        <v>439000</v>
      </c>
      <c r="M21" s="32" t="n">
        <f t="shared" ca="1" si="5"/>
        <v>5142000</v>
      </c>
      <c r="N21" s="41" t="n">
        <f t="shared" ca="1" si="6"/>
        <v>0.73337222870478413</v>
      </c>
      <c r="O21" s="42" t="n">
        <f t="shared" ca="1" si="2"/>
        <v>1.0501750291715286E-2</v>
      </c>
      <c r="P21" s="42" t="n">
        <f t="shared" ca="1" si="2"/>
        <v>9.9183197199533262E-3</v>
      </c>
      <c r="Q21" s="42" t="n">
        <f t="shared" ca="1" si="2"/>
        <v>0.15091404122909374</v>
      </c>
      <c r="R21" s="42" t="n">
        <f t="shared" ca="1" si="2"/>
        <v>6.4177362893815633E-3</v>
      </c>
      <c r="S21" s="42" t="n">
        <f t="shared" ca="1" si="2"/>
        <v>3.5005834305717621E-3</v>
      </c>
      <c r="T21" s="43" t="n">
        <f t="shared" ca="1" si="2"/>
        <v>8.5375340334500199E-2</v>
      </c>
      <c r="U21" s="41" t="n">
        <f t="shared" ca="1" si="7"/>
        <v>3.9387308533916851E-2</v>
      </c>
      <c r="V21" s="42" t="n">
        <f t="shared" ca="1" si="3"/>
        <v>3.7199124726477024E-2</v>
      </c>
      <c r="W21" s="42" t="n">
        <f t="shared" ca="1" si="3"/>
        <v>0.56601021152443476</v>
      </c>
      <c r="X21" s="42" t="n">
        <f t="shared" ca="1" si="3"/>
        <v>2.4070021881838075E-2</v>
      </c>
      <c r="Y21" s="42" t="n">
        <f t="shared" ca="1" si="3"/>
        <v>1.3129102844638949E-2</v>
      </c>
      <c r="Z21" s="43" t="n">
        <f t="shared" ca="1" si="3"/>
        <v>0.3202042304886944</v>
      </c>
    </row>
    <row r="22" ht="15.75" customHeight="1">
      <c r="E22" s="48" t="s">
        <v>239</v>
      </c>
      <c r="F22" s="49" t="n">
        <f ca="1">F21-F16</f>
        <v>231000</v>
      </c>
      <c r="G22" s="49" t="n">
        <f t="shared" ref="G22:M22" ca="1" si="8">G21-G16</f>
        <v>-12000</v>
      </c>
      <c r="H22" s="49" t="n">
        <f t="shared" ca="1" si="8"/>
        <v>19000</v>
      </c>
      <c r="I22" s="49" t="n">
        <f t="shared" ca="1" si="8"/>
        <v>-149000</v>
      </c>
      <c r="J22" s="49" t="n">
        <f t="shared" ca="1" si="8"/>
        <v>-8000</v>
      </c>
      <c r="K22" s="49" t="n">
        <f t="shared" ca="1" si="8"/>
        <v>-29000</v>
      </c>
      <c r="L22" s="49" t="n">
        <f t="shared" ca="1" si="8"/>
        <v>-49000</v>
      </c>
      <c r="M22" s="50" t="n">
        <f t="shared" ca="1" si="8"/>
        <v>3000</v>
      </c>
    </row>
    <row r="23">
      <c r="E23" s="8"/>
    </row>
    <row r="30" ht="15.75" customHeight="1"/>
    <row r="31">
      <c r="E31" s="29"/>
      <c r="F31" s="37" t="s">
        <v>71</v>
      </c>
      <c r="G31" s="30"/>
    </row>
    <row r="32">
      <c r="E32" s="26" t="n">
        <v>6</v>
      </c>
      <c r="F32" s="2" t="str">
        <f ca="1">INDEX($G$13:$L$13,1,MATCH($E32,$G$5:$L$5,0))</f>
        <v>evenings and nights</v>
      </c>
      <c r="G32" s="31" t="n">
        <f t="shared" ref="G32:G37" ca="1" si="9">INDEX($G$21:$L$21,1,MATCH($E32,$G$5:$L$5,0))</f>
        <v>18000</v>
      </c>
    </row>
    <row r="33">
      <c r="E33" s="26" t="n">
        <v>5</v>
      </c>
      <c r="F33" s="2" t="str">
        <f t="shared" ref="F33:F37" ca="1" si="10">INDEX($G$13:$L$13,1,MATCH($E33,$G$5:$L$5,0))</f>
        <v>days and nights</v>
      </c>
      <c r="G33" s="31" t="n">
        <f t="shared" ca="1" si="9"/>
        <v>33000</v>
      </c>
    </row>
    <row r="34">
      <c r="C34" s="1" t="s">
        <v>1</v>
      </c>
      <c r="E34" s="26" t="n">
        <v>4</v>
      </c>
      <c r="F34" s="2" t="str">
        <f t="shared" ca="1" si="10"/>
        <v>nights only</v>
      </c>
      <c r="G34" s="31" t="n">
        <f t="shared" ca="1" si="9"/>
        <v>51000</v>
      </c>
    </row>
    <row r="35" ht="30" customHeight="1">
      <c r="E35" s="26" t="n">
        <v>3</v>
      </c>
      <c r="F35" s="2" t="str">
        <f t="shared" ca="1" si="10"/>
        <v>evenings only</v>
      </c>
      <c r="G35" s="31" t="n">
        <f t="shared" ca="1" si="9"/>
        <v>54000</v>
      </c>
    </row>
    <row r="36">
      <c r="A36" s="1" t="n">
        <v>2015</v>
      </c>
      <c r="B36" s="1" t="s">
        <v>14</v>
      </c>
      <c r="C36" s="1" t="str">
        <f>$A36&amp;"_"&amp;$B36&amp;"_"</f>
        <v>2015_Not London_</v>
      </c>
      <c r="E36" s="26" t="n">
        <v>2</v>
      </c>
      <c r="F36" s="2" t="str">
        <f t="shared" ca="1" si="10"/>
        <v>day, evening and night</v>
      </c>
      <c r="G36" s="31" t="n">
        <f t="shared" ca="1" si="9"/>
        <v>439000</v>
      </c>
    </row>
    <row r="37" ht="15.75" customHeight="1">
      <c r="A37" s="1" t="n">
        <v>2016</v>
      </c>
      <c r="B37" s="1" t="s">
        <v>14</v>
      </c>
      <c r="C37" s="1" t="str">
        <f t="shared" ref="C37:C43" si="11">$A37&amp;"_"&amp;$B37&amp;"_"</f>
        <v>2016_Not London_</v>
      </c>
      <c r="E37" s="27" t="n">
        <v>1</v>
      </c>
      <c r="F37" s="28" t="str">
        <f t="shared" ca="1" si="10"/>
        <v>days and evenings</v>
      </c>
      <c r="G37" s="32" t="n">
        <f t="shared" ca="1" si="9"/>
        <v>776000</v>
      </c>
    </row>
    <row r="38">
      <c r="A38" s="1" t="n">
        <v>2017</v>
      </c>
      <c r="B38" s="1" t="s">
        <v>14</v>
      </c>
      <c r="C38" s="1" t="str">
        <f t="shared" si="11"/>
        <v>2017_Not London_</v>
      </c>
    </row>
    <row r="39">
      <c r="A39" s="1" t="n">
        <v>2018</v>
      </c>
      <c r="B39" s="1" t="s">
        <v>14</v>
      </c>
      <c r="C39" s="1" t="str">
        <f t="shared" si="11"/>
        <v>2018_Not London_</v>
      </c>
    </row>
    <row r="40">
      <c r="A40" s="1" t="n">
        <v>2019</v>
      </c>
      <c r="B40" s="1" t="s">
        <v>14</v>
      </c>
      <c r="C40" s="1" t="str">
        <f t="shared" si="11"/>
        <v>2019_Not London_</v>
      </c>
    </row>
    <row r="41">
      <c r="A41" s="1" t="n">
        <v>2020</v>
      </c>
      <c r="B41" s="1" t="s">
        <v>14</v>
      </c>
      <c r="C41" s="1" t="str">
        <f t="shared" si="11"/>
        <v>2020_Not London_</v>
      </c>
    </row>
    <row r="42">
      <c r="A42" s="1" t="n">
        <v>2021</v>
      </c>
      <c r="B42" s="1" t="s">
        <v>14</v>
      </c>
      <c r="C42" s="1" t="str">
        <f t="shared" si="11"/>
        <v>2021_Not London_</v>
      </c>
    </row>
    <row r="43">
      <c r="A43" s="1" t="n">
        <v>2022</v>
      </c>
      <c r="B43" s="1" t="s">
        <v>14</v>
      </c>
      <c r="C43" s="1" t="str">
        <f t="shared" si="11"/>
        <v>2022_Not London_</v>
      </c>
    </row>
  </sheetData>
  <mergeCells count="2">
    <mergeCell ref="E12:E13"/>
    <mergeCell ref="M12:M13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79998168889431442"/>
  </sheetPr>
  <dimension ref="A1"/>
  <sheetViews>
    <sheetView showGridLines="0" topLeftCell="D5" zoomScaleNormal="100" workbookViewId="0">
      <selection activeCell="M30" sqref="M30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6.7109375" hidden="1" outlineLevel="1" customWidth="1"/>
    <col min="4" max="4" width="4.7109375" hidden="0" customWidth="1"/>
    <col min="5" max="5" width="60" hidden="0" customWidth="1"/>
    <col min="6" max="6" width="12.7109375" hidden="0" customWidth="1"/>
    <col min="7" max="7" width="12.7109375" hidden="0" customWidth="1"/>
    <col min="8" max="8" width="12.7109375" hidden="0" customWidth="1"/>
    <col min="9" max="9" width="12.7109375" hidden="0" customWidth="1"/>
    <col min="10" max="10" width="12.7109375" hidden="0" customWidth="1"/>
    <col min="11" max="11" width="12.7109375" hidden="0" customWidth="1"/>
    <col min="12" max="12" width="12.7109375" hidden="0" customWidth="1"/>
    <col min="13" max="13" width="12.7109375" hidden="0" customWidth="1"/>
    <col min="14" max="14" width="12.7109375" hidden="0" customWidth="1"/>
    <col min="15" max="15" width="12.7109375" hidden="0" customWidth="1"/>
  </cols>
  <sheetData>
    <row r="1" outlineLevel="1" hidden="1">
      <c r="A1" s="1" t="s">
        <v>39</v>
      </c>
      <c r="B1" s="1" t="s">
        <v>38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75</v>
      </c>
      <c r="Q1" s="1" t="s">
        <v>75</v>
      </c>
      <c r="R1" s="1" t="s">
        <v>75</v>
      </c>
      <c r="S1" s="1" t="s">
        <v>75</v>
      </c>
      <c r="T1" s="1" t="s">
        <v>75</v>
      </c>
      <c r="U1" s="1" t="s">
        <v>75</v>
      </c>
      <c r="V1" s="1" t="s">
        <v>75</v>
      </c>
      <c r="W1" s="1" t="s">
        <v>75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</row>
    <row r="2" outlineLevel="1" hidden="1">
      <c r="F2" s="1" t="n">
        <f ca="1">MATCH(F$1,INDEX(INDIRECT($B$1),1,0),0)</f>
        <v>8</v>
      </c>
      <c r="G2" s="1" t="n">
        <f t="shared" ref="G2:AE2" ca="1" si="0">MATCH(G$1,INDEX(INDIRECT($B$1),1,0),0)</f>
        <v>8</v>
      </c>
      <c r="H2" s="1" t="n">
        <f t="shared" ca="1" si="0"/>
        <v>8</v>
      </c>
      <c r="I2" s="1" t="n">
        <f t="shared" ca="1" si="0"/>
        <v>8</v>
      </c>
      <c r="J2" s="1" t="n">
        <f t="shared" ca="1" si="0"/>
        <v>8</v>
      </c>
      <c r="K2" s="1" t="n">
        <f t="shared" ca="1" si="0"/>
        <v>8</v>
      </c>
      <c r="L2" s="1" t="n">
        <f t="shared" ca="1" si="0"/>
        <v>8</v>
      </c>
      <c r="M2" s="1" t="n">
        <f t="shared" ca="1" si="0"/>
        <v>8</v>
      </c>
      <c r="N2" s="1"/>
      <c r="O2" s="1"/>
      <c r="P2" s="1" t="n">
        <f t="shared" ca="1" si="0"/>
        <v>11</v>
      </c>
      <c r="Q2" s="1" t="n">
        <f t="shared" ca="1" si="0"/>
        <v>11</v>
      </c>
      <c r="R2" s="1" t="n">
        <f t="shared" ca="1" si="0"/>
        <v>11</v>
      </c>
      <c r="S2" s="1" t="n">
        <f t="shared" ca="1" si="0"/>
        <v>11</v>
      </c>
      <c r="T2" s="1" t="n">
        <f t="shared" ca="1" si="0"/>
        <v>11</v>
      </c>
      <c r="U2" s="1" t="n">
        <f t="shared" ca="1" si="0"/>
        <v>11</v>
      </c>
      <c r="V2" s="1" t="n">
        <f t="shared" ca="1" si="0"/>
        <v>11</v>
      </c>
      <c r="W2" s="1" t="n">
        <f t="shared" ca="1" si="0"/>
        <v>11</v>
      </c>
      <c r="X2" s="1" t="n">
        <f t="shared" ca="1" si="0"/>
        <v>10</v>
      </c>
      <c r="Y2" s="1" t="n">
        <f t="shared" ca="1" si="0"/>
        <v>10</v>
      </c>
      <c r="Z2" s="1" t="n">
        <f t="shared" ca="1" si="0"/>
        <v>10</v>
      </c>
      <c r="AA2" s="1" t="n">
        <f t="shared" ca="1" si="0"/>
        <v>10</v>
      </c>
      <c r="AB2" s="1" t="n">
        <f t="shared" ca="1" si="0"/>
        <v>10</v>
      </c>
      <c r="AC2" s="1" t="n">
        <f t="shared" ca="1" si="0"/>
        <v>10</v>
      </c>
      <c r="AD2" s="1" t="n">
        <f t="shared" ca="1" si="0"/>
        <v>10</v>
      </c>
      <c r="AE2" s="1" t="n">
        <f t="shared" ca="1" si="0"/>
        <v>10</v>
      </c>
    </row>
    <row r="3" outlineLevel="1" hidden="1">
      <c r="G3" s="1"/>
      <c r="H3" s="1"/>
    </row>
    <row r="4" outlineLevel="1" hidden="1">
      <c r="F4" s="1" t="n">
        <v>2015</v>
      </c>
      <c r="G4" s="1" t="n">
        <v>2016</v>
      </c>
      <c r="H4" s="1" t="n">
        <v>2017</v>
      </c>
      <c r="I4" s="1" t="n">
        <v>2018</v>
      </c>
      <c r="J4" s="1" t="n">
        <v>2019</v>
      </c>
      <c r="K4" s="1" t="n">
        <v>2020</v>
      </c>
      <c r="L4" s="1" t="n">
        <v>2021</v>
      </c>
      <c r="M4" s="1" t="n">
        <v>2022</v>
      </c>
      <c r="N4" s="1"/>
      <c r="O4" s="1"/>
      <c r="P4" s="1" t="n">
        <v>2015</v>
      </c>
      <c r="Q4" s="1" t="n">
        <v>2016</v>
      </c>
      <c r="R4" s="1" t="n">
        <v>2017</v>
      </c>
      <c r="S4" s="1" t="n">
        <v>2018</v>
      </c>
      <c r="T4" s="1" t="n">
        <v>2019</v>
      </c>
      <c r="U4" s="1" t="n">
        <v>2020</v>
      </c>
      <c r="V4" s="1" t="n">
        <v>2021</v>
      </c>
      <c r="W4" s="1" t="n">
        <v>2022</v>
      </c>
      <c r="X4" s="1" t="n">
        <v>2015</v>
      </c>
      <c r="Y4" s="1" t="n">
        <v>2016</v>
      </c>
      <c r="Z4" s="1" t="n">
        <v>2017</v>
      </c>
      <c r="AA4" s="1" t="n">
        <v>2018</v>
      </c>
      <c r="AB4" s="1" t="n">
        <v>2019</v>
      </c>
      <c r="AC4" s="1" t="n">
        <v>2020</v>
      </c>
      <c r="AD4" s="1" t="n">
        <v>2021</v>
      </c>
      <c r="AE4" s="1" t="n">
        <v>2022</v>
      </c>
    </row>
    <row r="6">
      <c r="A6" s="1" t="s">
        <v>40</v>
      </c>
      <c r="E6" s="6" t="s">
        <v>241</v>
      </c>
    </row>
    <row r="7">
      <c r="E7" s="8" t="s">
        <v>10</v>
      </c>
    </row>
    <row r="8">
      <c r="E8" s="8" t="s">
        <v>11</v>
      </c>
    </row>
    <row r="9" ht="15.75" customHeight="1">
      <c r="E9" s="8"/>
    </row>
    <row r="10">
      <c r="C10" s="1" t="s">
        <v>1</v>
      </c>
      <c r="E10" s="22" t="s">
        <v>42</v>
      </c>
      <c r="F10" s="52" t="s">
        <v>9</v>
      </c>
      <c r="G10" s="53"/>
      <c r="H10" s="53"/>
      <c r="I10" s="53"/>
      <c r="J10" s="53"/>
      <c r="K10" s="53"/>
      <c r="L10" s="53"/>
      <c r="M10" s="54"/>
      <c r="N10" s="53" t="s">
        <v>76</v>
      </c>
      <c r="O10" s="53"/>
      <c r="P10" s="52" t="s">
        <v>250</v>
      </c>
      <c r="Q10" s="53"/>
      <c r="R10" s="53"/>
      <c r="S10" s="53"/>
      <c r="T10" s="53"/>
      <c r="U10" s="53"/>
      <c r="V10" s="53"/>
      <c r="W10" s="54"/>
      <c r="X10" s="52" t="s">
        <v>251</v>
      </c>
      <c r="Y10" s="53"/>
      <c r="Z10" s="53"/>
      <c r="AA10" s="53"/>
      <c r="AB10" s="53"/>
      <c r="AC10" s="53"/>
      <c r="AD10" s="53"/>
      <c r="AE10" s="54"/>
    </row>
    <row r="11" ht="30" customHeight="1">
      <c r="A11" t="s">
        <v>68</v>
      </c>
      <c r="E11" s="23"/>
      <c r="F11" s="33" t="n">
        <v>2015</v>
      </c>
      <c r="G11" s="5" t="n">
        <v>2016</v>
      </c>
      <c r="H11" s="5" t="n">
        <v>2017</v>
      </c>
      <c r="I11" s="5" t="n">
        <v>2018</v>
      </c>
      <c r="J11" s="5" t="n">
        <v>2019</v>
      </c>
      <c r="K11" s="5" t="n">
        <v>2020</v>
      </c>
      <c r="L11" s="5" t="n">
        <v>2021</v>
      </c>
      <c r="M11" s="34" t="n">
        <v>2022</v>
      </c>
      <c r="N11" s="65" t="s">
        <v>78</v>
      </c>
      <c r="O11" s="65" t="s">
        <v>77</v>
      </c>
      <c r="P11" s="33" t="n">
        <v>2015</v>
      </c>
      <c r="Q11" s="5" t="n">
        <v>2016</v>
      </c>
      <c r="R11" s="5" t="n">
        <v>2017</v>
      </c>
      <c r="S11" s="5" t="n">
        <v>2018</v>
      </c>
      <c r="T11" s="5" t="n">
        <v>2019</v>
      </c>
      <c r="U11" s="5" t="n">
        <v>2020</v>
      </c>
      <c r="V11" s="5" t="n">
        <v>2021</v>
      </c>
      <c r="W11" s="34" t="n">
        <v>2022</v>
      </c>
      <c r="X11" s="33" t="n">
        <v>2015</v>
      </c>
      <c r="Y11" s="5" t="n">
        <v>2016</v>
      </c>
      <c r="Z11" s="5" t="n">
        <v>2017</v>
      </c>
      <c r="AA11" s="5" t="n">
        <v>2018</v>
      </c>
      <c r="AB11" s="5" t="n">
        <v>2019</v>
      </c>
      <c r="AC11" s="5" t="n">
        <v>2020</v>
      </c>
      <c r="AD11" s="5" t="n">
        <v>2021</v>
      </c>
      <c r="AE11" s="34" t="n">
        <v>2022</v>
      </c>
    </row>
    <row r="12">
      <c r="A12" s="51" t="n">
        <v>1</v>
      </c>
      <c r="B12" s="1" t="s">
        <v>13</v>
      </c>
      <c r="C12" s="1" t="str">
        <f>"_"&amp;$A12&amp;"_"&amp;$B12&amp;"_Yes"</f>
        <v>_1_London_Yes</v>
      </c>
      <c r="E12" s="60" t="str">
        <f ca="1">INDEX(INDIRECT($A$11),MATCH($A12,INDEX(INDIRECT($A$11),0,1),0),2)</f>
        <v>Agriculture, forestry and fishing</v>
      </c>
      <c r="F12" s="35" t="n">
        <f t="array" aca="1" ref="F12" ca="1">_xlfn.IFNA(ROUND(INDEX(INDIRECT($B$1),MATCH(F$4&amp;$C12,INDEX(INDIRECT($B$1),0,1),0),F$2),-3),"")</f>
        <v>2000</v>
      </c>
      <c r="G12" s="3" t="str">
        <f t="array" aca="1" ref="G12" ca="1">_xlfn.IFNA(ROUND(INDEX(INDIRECT($B$1),MATCH(G$4&amp;$C12,INDEX(INDIRECT($B$1),0,1),0),G$2),-3),"")</f>
      </c>
      <c r="H12" s="3" t="str">
        <f t="array" aca="1" ref="H12" ca="1">_xlfn.IFNA(ROUND(INDEX(INDIRECT($B$1),MATCH(H$4&amp;$C12,INDEX(INDIRECT($B$1),0,1),0),H$2),-3),"")</f>
      </c>
      <c r="I12" s="3" t="n">
        <f t="array" aca="1" ref="I12" ca="1">_xlfn.IFNA(ROUND(INDEX(INDIRECT($B$1),MATCH(I$4&amp;$C12,INDEX(INDIRECT($B$1),0,1),0),I$2),-3),"")</f>
        <v>1000</v>
      </c>
      <c r="J12" s="3" t="n">
        <f t="array" aca="1" ref="J12" ca="1">_xlfn.IFNA(ROUND(INDEX(INDIRECT($B$1),MATCH(J$4&amp;$C12,INDEX(INDIRECT($B$1),0,1),0),J$2),-3),"")</f>
        <v>2000</v>
      </c>
      <c r="K12" s="3" t="str">
        <f t="array" aca="1" ref="K12" ca="1">_xlfn.IFNA(ROUND(INDEX(INDIRECT($B$1),MATCH(K$4&amp;$C12,INDEX(INDIRECT($B$1),0,1),0),K$2),-3),"")</f>
      </c>
      <c r="L12" s="3" t="n">
        <f t="array" aca="1" ref="L12" ca="1">_xlfn.IFNA(ROUND(INDEX(INDIRECT($B$1),MATCH(L$4&amp;$C12,INDEX(INDIRECT($B$1),0,1),0),L$2),-3),"")</f>
        <v>5000</v>
      </c>
      <c r="M12" s="31" t="n">
        <f t="array" aca="1" ref="M12" ca="1">_xlfn.IFNA(ROUND(INDEX(INDIRECT($B$1),MATCH(M$4&amp;$C12,INDEX(INDIRECT($B$1),0,1),0),M$2),-3),"")</f>
        <v>2000</v>
      </c>
      <c r="N12" s="66" t="str">
        <f ca="1">IFERROR(M12-H12,"")</f>
      </c>
      <c r="O12" s="68" t="str">
        <f ca="1">IFERROR(M12/H12-1,"")</f>
      </c>
      <c r="P12" s="55" t="n">
        <f t="array" aca="1" ref="P12" ca="1">_xlfn.IFNA(INDEX(INDIRECT($B$1),MATCH(P$4&amp;$C12,INDEX(INDIRECT($B$1),0,1),0),P$2),"")</f>
        <v>1.46989931633152E-3</v>
      </c>
      <c r="Q12" s="9" t="str">
        <f t="array" aca="1" ref="Q12" ca="1">_xlfn.IFNA(INDEX(INDIRECT($B$1),MATCH(Q$4&amp;$C12,INDEX(INDIRECT($B$1),0,1),0),Q$2),"")</f>
      </c>
      <c r="R12" s="9" t="str">
        <f t="array" aca="1" ref="R12" ca="1">_xlfn.IFNA(INDEX(INDIRECT($B$1),MATCH(R$4&amp;$C12,INDEX(INDIRECT($B$1),0,1),0),R$2),"")</f>
      </c>
      <c r="S12" s="9" t="n">
        <f t="array" aca="1" ref="S12" ca="1">_xlfn.IFNA(INDEX(INDIRECT($B$1),MATCH(S$4&amp;$C12,INDEX(INDIRECT($B$1),0,1),0),S$2),"")</f>
        <v>4.9515299253107296E-4</v>
      </c>
      <c r="T12" s="9" t="n">
        <f t="array" aca="1" ref="T12" ca="1">_xlfn.IFNA(INDEX(INDIRECT($B$1),MATCH(T$4&amp;$C12,INDEX(INDIRECT($B$1),0,1),0),T$2),"")</f>
        <v>1.5254593014625E-3</v>
      </c>
      <c r="U12" s="9" t="str">
        <f t="array" aca="1" ref="U12" ca="1">_xlfn.IFNA(INDEX(INDIRECT($B$1),MATCH(U$4&amp;$C12,INDEX(INDIRECT($B$1),0,1),0),U$2),"")</f>
      </c>
      <c r="V12" s="9" t="n">
        <f t="array" aca="1" ref="V12" ca="1">_xlfn.IFNA(INDEX(INDIRECT($B$1),MATCH(V$4&amp;$C12,INDEX(INDIRECT($B$1),0,1),0),V$2),"")</f>
        <v>3.4152811162155598E-3</v>
      </c>
      <c r="W12" s="56" t="n">
        <f t="array" aca="1" ref="W12" ca="1">_xlfn.IFNA(INDEX(INDIRECT($B$1),MATCH(W$4&amp;$C12,INDEX(INDIRECT($B$1),0,1),0),W$2),"")</f>
        <v>1.7776770724975001E-3</v>
      </c>
      <c r="X12" s="55" t="n">
        <f t="array" aca="1" ref="X12" ca="1">_xlfn.IFNA(INDEX(INDIRECT($B$1),MATCH(X$4&amp;$C12,INDEX(INDIRECT($B$1),0,1),0),X$2),"")</f>
        <v>0.47986312187417701</v>
      </c>
      <c r="Y12" s="9" t="str">
        <f t="array" aca="1" ref="Y12" ca="1">_xlfn.IFNA(INDEX(INDIRECT($B$1),MATCH(Y$4&amp;$C12,INDEX(INDIRECT($B$1),0,1),0),Y$2),"")</f>
      </c>
      <c r="Z12" s="9" t="str">
        <f t="array" aca="1" ref="Z12" ca="1">_xlfn.IFNA(INDEX(INDIRECT($B$1),MATCH(Z$4&amp;$C12,INDEX(INDIRECT($B$1),0,1),0),Z$2),"")</f>
      </c>
      <c r="AA12" s="9" t="n">
        <f t="array" aca="1" ref="AA12" ca="1">_xlfn.IFNA(INDEX(INDIRECT($B$1),MATCH(AA$4&amp;$C12,INDEX(INDIRECT($B$1),0,1),0),AA$2),"")</f>
        <v>0.42125094197437801</v>
      </c>
      <c r="AB12" s="9" t="n">
        <f t="array" aca="1" ref="AB12" ca="1">_xlfn.IFNA(INDEX(INDIRECT($B$1),MATCH(AB$4&amp;$C12,INDEX(INDIRECT($B$1),0,1),0),AB$2),"")</f>
        <v>0.40821917808219199</v>
      </c>
      <c r="AC12" s="9" t="str">
        <f t="array" aca="1" ref="AC12" ca="1">_xlfn.IFNA(INDEX(INDIRECT($B$1),MATCH(AC$4&amp;$C12,INDEX(INDIRECT($B$1),0,1),0),AC$2),"")</f>
      </c>
      <c r="AD12" s="9" t="n">
        <f t="array" aca="1" ref="AD12" ca="1">_xlfn.IFNA(INDEX(INDIRECT($B$1),MATCH(AD$4&amp;$C12,INDEX(INDIRECT($B$1),0,1),0),AD$2),"")</f>
        <v>0.87159709618874803</v>
      </c>
      <c r="AE12" s="56" t="n">
        <f t="array" aca="1" ref="AE12" ca="1">_xlfn.IFNA(INDEX(INDIRECT($B$1),MATCH(AE$4&amp;$C12,INDEX(INDIRECT($B$1),0,1),0),AE$2),"")</f>
        <v>0.66029074215761296</v>
      </c>
    </row>
    <row r="13">
      <c r="A13" s="51" t="n">
        <v>2</v>
      </c>
      <c r="B13" s="1" t="s">
        <v>13</v>
      </c>
      <c r="C13" s="1" t="str">
        <f t="shared" ref="C13:C32" si="1">"_"&amp;$A13&amp;"_"&amp;$B13&amp;"_Yes"</f>
        <v>_2_London_Yes</v>
      </c>
      <c r="E13" s="60" t="str">
        <f t="shared" ref="E13:E32" ca="1" si="2">INDEX(INDIRECT($A$11),MATCH($A13,INDEX(INDIRECT($A$11),0,1),0),2)</f>
        <v>Mining and quarrying</v>
      </c>
      <c r="F13" s="35" t="n">
        <f t="array" aca="1" ref="F13" ca="1">_xlfn.IFNA(ROUND(INDEX(INDIRECT($B$1),MATCH(F$4&amp;$C13,INDEX(INDIRECT($B$1),0,1),0),F$2),-3),"")</f>
        <v>5000</v>
      </c>
      <c r="G13" s="3" t="n">
        <f t="array" aca="1" ref="G13" ca="1">_xlfn.IFNA(ROUND(INDEX(INDIRECT($B$1),MATCH(G$4&amp;$C13,INDEX(INDIRECT($B$1),0,1),0),G$2),-3),"")</f>
        <v>4000</v>
      </c>
      <c r="H13" s="3" t="n">
        <f t="array" aca="1" ref="H13" ca="1">_xlfn.IFNA(ROUND(INDEX(INDIRECT($B$1),MATCH(H$4&amp;$C13,INDEX(INDIRECT($B$1),0,1),0),H$2),-3),"")</f>
        <v>3000</v>
      </c>
      <c r="I13" s="3" t="n">
        <f t="array" aca="1" ref="I13" ca="1">_xlfn.IFNA(ROUND(INDEX(INDIRECT($B$1),MATCH(I$4&amp;$C13,INDEX(INDIRECT($B$1),0,1),0),I$2),-3),"")</f>
        <v>4000</v>
      </c>
      <c r="J13" s="3" t="n">
        <f t="array" aca="1" ref="J13" ca="1">_xlfn.IFNA(ROUND(INDEX(INDIRECT($B$1),MATCH(J$4&amp;$C13,INDEX(INDIRECT($B$1),0,1),0),J$2),-3),"")</f>
        <v>2000</v>
      </c>
      <c r="K13" s="3" t="n">
        <f t="array" aca="1" ref="K13" ca="1">_xlfn.IFNA(ROUND(INDEX(INDIRECT($B$1),MATCH(K$4&amp;$C13,INDEX(INDIRECT($B$1),0,1),0),K$2),-3),"")</f>
        <v>2000</v>
      </c>
      <c r="L13" s="3" t="n">
        <f t="array" aca="1" ref="L13" ca="1">_xlfn.IFNA(ROUND(INDEX(INDIRECT($B$1),MATCH(L$4&amp;$C13,INDEX(INDIRECT($B$1),0,1),0),L$2),-3),"")</f>
        <v>2000</v>
      </c>
      <c r="M13" s="31" t="n">
        <f t="array" aca="1" ref="M13" ca="1">_xlfn.IFNA(ROUND(INDEX(INDIRECT($B$1),MATCH(M$4&amp;$C13,INDEX(INDIRECT($B$1),0,1),0),M$2),-3),"")</f>
        <v>3000</v>
      </c>
      <c r="N13" s="66" t="n">
        <f t="shared" ref="N13:N33" ca="1" si="3">IFERROR(M13-H13,"")</f>
        <v>0</v>
      </c>
      <c r="O13" s="68" t="n">
        <f t="shared" ref="O13:O33" ca="1" si="4">IFERROR(M13/H13-1,"")</f>
        <v>0</v>
      </c>
      <c r="P13" s="55" t="n">
        <f t="array" aca="1" ref="P13" ca="1">_xlfn.IFNA(INDEX(INDIRECT($B$1),MATCH(P$4&amp;$C13,INDEX(INDIRECT($B$1),0,1),0),P$2),"")</f>
        <v>3.47599339150039E-3</v>
      </c>
      <c r="Q13" s="9" t="n">
        <f t="array" aca="1" ref="Q13" ca="1">_xlfn.IFNA(INDEX(INDIRECT($B$1),MATCH(Q$4&amp;$C13,INDEX(INDIRECT($B$1),0,1),0),Q$2),"")</f>
        <v>2.59030351148487E-3</v>
      </c>
      <c r="R13" s="9" t="n">
        <f t="array" aca="1" ref="R13" ca="1">_xlfn.IFNA(INDEX(INDIRECT($B$1),MATCH(R$4&amp;$C13,INDEX(INDIRECT($B$1),0,1),0),R$2),"")</f>
        <v>1.79866513860651E-3</v>
      </c>
      <c r="S13" s="9" t="n">
        <f t="array" aca="1" ref="S13" ca="1">_xlfn.IFNA(INDEX(INDIRECT($B$1),MATCH(S$4&amp;$C13,INDEX(INDIRECT($B$1),0,1),0),S$2),"")</f>
        <v>2.4199606003486398E-3</v>
      </c>
      <c r="T13" s="9" t="n">
        <f t="array" aca="1" ref="T13" ca="1">_xlfn.IFNA(INDEX(INDIRECT($B$1),MATCH(T$4&amp;$C13,INDEX(INDIRECT($B$1),0,1),0),T$2),"")</f>
        <v>1.16371727471747E-3</v>
      </c>
      <c r="U13" s="9" t="n">
        <f t="array" aca="1" ref="U13" ca="1">_xlfn.IFNA(INDEX(INDIRECT($B$1),MATCH(U$4&amp;$C13,INDEX(INDIRECT($B$1),0,1),0),U$2),"")</f>
        <v>1.3665493986541499E-3</v>
      </c>
      <c r="V13" s="9" t="n">
        <f t="array" aca="1" ref="V13" ca="1">_xlfn.IFNA(INDEX(INDIRECT($B$1),MATCH(V$4&amp;$C13,INDEX(INDIRECT($B$1),0,1),0),V$2),"")</f>
        <v>1.39384716039198E-3</v>
      </c>
      <c r="W13" s="56" t="n">
        <f t="array" aca="1" ref="W13" ca="1">_xlfn.IFNA(INDEX(INDIRECT($B$1),MATCH(W$4&amp;$C13,INDEX(INDIRECT($B$1),0,1),0),W$2),"")</f>
        <v>1.84668307704984E-3</v>
      </c>
      <c r="X13" s="55" t="n">
        <f t="array" aca="1" ref="X13" ca="1">_xlfn.IFNA(INDEX(INDIRECT($B$1),MATCH(X$4&amp;$C13,INDEX(INDIRECT($B$1),0,1),0),X$2),"")</f>
        <v>0.26953857696636202</v>
      </c>
      <c r="Y13" s="9" t="n">
        <f t="array" aca="1" ref="Y13" ca="1">_xlfn.IFNA(INDEX(INDIRECT($B$1),MATCH(Y$4&amp;$C13,INDEX(INDIRECT($B$1),0,1),0),Y$2),"")</f>
        <v>0.226490450947644</v>
      </c>
      <c r="Z13" s="9" t="n">
        <f t="array" aca="1" ref="Z13" ca="1">_xlfn.IFNA(INDEX(INDIRECT($B$1),MATCH(Z$4&amp;$C13,INDEX(INDIRECT($B$1),0,1),0),Z$2),"")</f>
        <v>0.26888467913805397</v>
      </c>
      <c r="AA13" s="9" t="n">
        <f t="array" aca="1" ref="AA13" ca="1">_xlfn.IFNA(INDEX(INDIRECT($B$1),MATCH(AA$4&amp;$C13,INDEX(INDIRECT($B$1),0,1),0),AA$2),"")</f>
        <v>0.163348281016442</v>
      </c>
      <c r="AB13" s="9" t="n">
        <f t="array" aca="1" ref="AB13" ca="1">_xlfn.IFNA(INDEX(INDIRECT($B$1),MATCH(AB$4&amp;$C13,INDEX(INDIRECT($B$1),0,1),0),AB$2),"")</f>
        <v>0.36353944562899798</v>
      </c>
      <c r="AC13" s="9" t="n">
        <f t="array" aca="1" ref="AC13" ca="1">_xlfn.IFNA(INDEX(INDIRECT($B$1),MATCH(AC$4&amp;$C13,INDEX(INDIRECT($B$1),0,1),0),AC$2),"")</f>
        <v>0.389657874118569</v>
      </c>
      <c r="AD13" s="9" t="n">
        <f t="array" aca="1" ref="AD13" ca="1">_xlfn.IFNA(INDEX(INDIRECT($B$1),MATCH(AD$4&amp;$C13,INDEX(INDIRECT($B$1),0,1),0),AD$2),"")</f>
        <v>0.17125382262996899</v>
      </c>
      <c r="AE13" s="56" t="n">
        <f t="array" aca="1" ref="AE13" ca="1">_xlfn.IFNA(INDEX(INDIRECT($B$1),MATCH(AE$4&amp;$C13,INDEX(INDIRECT($B$1),0,1),0),AE$2),"")</f>
        <v>0.31412053258584399</v>
      </c>
    </row>
    <row r="14">
      <c r="A14" s="51" t="n">
        <v>3</v>
      </c>
      <c r="B14" s="1" t="s">
        <v>13</v>
      </c>
      <c r="C14" s="1" t="str">
        <f t="shared" si="1"/>
        <v>_3_London_Yes</v>
      </c>
      <c r="E14" s="60" t="str">
        <f t="shared" ca="1" si="2"/>
        <v>Manufacturing</v>
      </c>
      <c r="F14" s="35" t="n">
        <f t="array" aca="1" ref="F14" ca="1">_xlfn.IFNA(ROUND(INDEX(INDIRECT($B$1),MATCH(F$4&amp;$C14,INDEX(INDIRECT($B$1),0,1),0),F$2),-3),"")</f>
        <v>46000</v>
      </c>
      <c r="G14" s="3" t="n">
        <f t="array" aca="1" ref="G14" ca="1">_xlfn.IFNA(ROUND(INDEX(INDIRECT($B$1),MATCH(G$4&amp;$C14,INDEX(INDIRECT($B$1),0,1),0),G$2),-3),"")</f>
        <v>35000</v>
      </c>
      <c r="H14" s="3" t="n">
        <f t="array" aca="1" ref="H14" ca="1">_xlfn.IFNA(ROUND(INDEX(INDIRECT($B$1),MATCH(H$4&amp;$C14,INDEX(INDIRECT($B$1),0,1),0),H$2),-3),"")</f>
        <v>48000</v>
      </c>
      <c r="I14" s="3" t="n">
        <f t="array" aca="1" ref="I14" ca="1">_xlfn.IFNA(ROUND(INDEX(INDIRECT($B$1),MATCH(I$4&amp;$C14,INDEX(INDIRECT($B$1),0,1),0),I$2),-3),"")</f>
        <v>31000</v>
      </c>
      <c r="J14" s="3" t="n">
        <f t="array" aca="1" ref="J14" ca="1">_xlfn.IFNA(ROUND(INDEX(INDIRECT($B$1),MATCH(J$4&amp;$C14,INDEX(INDIRECT($B$1),0,1),0),J$2),-3),"")</f>
        <v>38000</v>
      </c>
      <c r="K14" s="3" t="n">
        <f t="array" aca="1" ref="K14" ca="1">_xlfn.IFNA(ROUND(INDEX(INDIRECT($B$1),MATCH(K$4&amp;$C14,INDEX(INDIRECT($B$1),0,1),0),K$2),-3),"")</f>
        <v>42000</v>
      </c>
      <c r="L14" s="3" t="n">
        <f t="array" aca="1" ref="L14" ca="1">_xlfn.IFNA(ROUND(INDEX(INDIRECT($B$1),MATCH(L$4&amp;$C14,INDEX(INDIRECT($B$1),0,1),0),L$2),-3),"")</f>
        <v>27000</v>
      </c>
      <c r="M14" s="31" t="n">
        <f t="array" aca="1" ref="M14" ca="1">_xlfn.IFNA(ROUND(INDEX(INDIRECT($B$1),MATCH(M$4&amp;$C14,INDEX(INDIRECT($B$1),0,1),0),M$2),-3),"")</f>
        <v>37000</v>
      </c>
      <c r="N14" s="66" t="n">
        <f t="shared" ca="1" si="3"/>
        <v>-11000</v>
      </c>
      <c r="O14" s="68" t="n">
        <f t="shared" ca="1" si="4"/>
        <v>-0.22916666666666663</v>
      </c>
      <c r="P14" s="55" t="n">
        <f t="array" aca="1" ref="P14" ca="1">_xlfn.IFNA(INDEX(INDIRECT($B$1),MATCH(P$4&amp;$C14,INDEX(INDIRECT($B$1),0,1),0),P$2),"")</f>
        <v>3.06904979031963E-2</v>
      </c>
      <c r="Q14" s="9" t="n">
        <f t="array" aca="1" ref="Q14" ca="1">_xlfn.IFNA(INDEX(INDIRECT($B$1),MATCH(Q$4&amp;$C14,INDEX(INDIRECT($B$1),0,1),0),Q$2),"")</f>
        <v>2.2865096594485899E-2</v>
      </c>
      <c r="R14" s="9" t="n">
        <f t="array" aca="1" ref="R14" ca="1">_xlfn.IFNA(INDEX(INDIRECT($B$1),MATCH(R$4&amp;$C14,INDEX(INDIRECT($B$1),0,1),0),R$2),"")</f>
        <v>3.0002304762462899E-2</v>
      </c>
      <c r="S14" s="9" t="n">
        <f t="array" aca="1" ref="S14" ca="1">_xlfn.IFNA(INDEX(INDIRECT($B$1),MATCH(S$4&amp;$C14,INDEX(INDIRECT($B$1),0,1),0),S$2),"")</f>
        <v>2.0916006462676599E-2</v>
      </c>
      <c r="T14" s="9" t="n">
        <f t="array" aca="1" ref="T14" ca="1">_xlfn.IFNA(INDEX(INDIRECT($B$1),MATCH(T$4&amp;$C14,INDEX(INDIRECT($B$1),0,1),0),T$2),"")</f>
        <v>2.4771650345617201E-2</v>
      </c>
      <c r="U14" s="9" t="n">
        <f t="array" aca="1" ref="U14" ca="1">_xlfn.IFNA(INDEX(INDIRECT($B$1),MATCH(U$4&amp;$C14,INDEX(INDIRECT($B$1),0,1),0),U$2),"")</f>
        <v>2.8906366636410899E-2</v>
      </c>
      <c r="V14" s="9" t="n">
        <f t="array" aca="1" ref="V14" ca="1">_xlfn.IFNA(INDEX(INDIRECT($B$1),MATCH(V$4&amp;$C14,INDEX(INDIRECT($B$1),0,1),0),V$2),"")</f>
        <v>1.8631149639448698E-2</v>
      </c>
      <c r="W14" s="56" t="n">
        <f t="array" aca="1" ref="W14" ca="1">_xlfn.IFNA(INDEX(INDIRECT($B$1),MATCH(W$4&amp;$C14,INDEX(INDIRECT($B$1),0,1),0),W$2),"")</f>
        <v>2.7154377761527598E-2</v>
      </c>
      <c r="X14" s="55" t="n">
        <f t="array" aca="1" ref="X14" ca="1">_xlfn.IFNA(INDEX(INDIRECT($B$1),MATCH(X$4&amp;$C14,INDEX(INDIRECT($B$1),0,1),0),X$2),"")</f>
        <v>0.246306661921248</v>
      </c>
      <c r="Y14" s="9" t="n">
        <f t="array" aca="1" ref="Y14" ca="1">_xlfn.IFNA(INDEX(INDIRECT($B$1),MATCH(Y$4&amp;$C14,INDEX(INDIRECT($B$1),0,1),0),Y$2),"")</f>
        <v>0.18623843281562899</v>
      </c>
      <c r="Z14" s="9" t="n">
        <f t="array" aca="1" ref="Z14" ca="1">_xlfn.IFNA(INDEX(INDIRECT($B$1),MATCH(Z$4&amp;$C14,INDEX(INDIRECT($B$1),0,1),0),Z$2),"")</f>
        <v>0.27309691512446899</v>
      </c>
      <c r="AA14" s="9" t="n">
        <f t="array" aca="1" ref="AA14" ca="1">_xlfn.IFNA(INDEX(INDIRECT($B$1),MATCH(AA$4&amp;$C14,INDEX(INDIRECT($B$1),0,1),0),AA$2),"")</f>
        <v>0.19433288343154401</v>
      </c>
      <c r="AB14" s="9" t="n">
        <f t="array" aca="1" ref="AB14" ca="1">_xlfn.IFNA(INDEX(INDIRECT($B$1),MATCH(AB$4&amp;$C14,INDEX(INDIRECT($B$1),0,1),0),AB$2),"")</f>
        <v>0.21867492110832401</v>
      </c>
      <c r="AC14" s="9" t="n">
        <f t="array" aca="1" ref="AC14" ca="1">_xlfn.IFNA(INDEX(INDIRECT($B$1),MATCH(AC$4&amp;$C14,INDEX(INDIRECT($B$1),0,1),0),AC$2),"")</f>
        <v>0.240422338861422</v>
      </c>
      <c r="AD14" s="9" t="n">
        <f t="array" aca="1" ref="AD14" ca="1">_xlfn.IFNA(INDEX(INDIRECT($B$1),MATCH(AD$4&amp;$C14,INDEX(INDIRECT($B$1),0,1),0),AD$2),"")</f>
        <v>0.17821975816737801</v>
      </c>
      <c r="AE14" s="56" t="n">
        <f t="array" aca="1" ref="AE14" ca="1">_xlfn.IFNA(INDEX(INDIRECT($B$1),MATCH(AE$4&amp;$C14,INDEX(INDIRECT($B$1),0,1),0),AE$2),"")</f>
        <v>0.255563956418906</v>
      </c>
    </row>
    <row r="15">
      <c r="A15" s="51" t="n">
        <v>4</v>
      </c>
      <c r="B15" s="1" t="s">
        <v>13</v>
      </c>
      <c r="C15" s="1" t="str">
        <f t="shared" si="1"/>
        <v>_4_London_Yes</v>
      </c>
      <c r="E15" s="60" t="str">
        <f t="shared" ca="1" si="2"/>
        <v>Electricity, gas, steam and air conditioning supply</v>
      </c>
      <c r="F15" s="35" t="n">
        <f t="array" aca="1" ref="F15" ca="1">_xlfn.IFNA(ROUND(INDEX(INDIRECT($B$1),MATCH(F$4&amp;$C15,INDEX(INDIRECT($B$1),0,1),0),F$2),-3),"")</f>
        <v>4000</v>
      </c>
      <c r="G15" s="3" t="n">
        <f t="array" aca="1" ref="G15" ca="1">_xlfn.IFNA(ROUND(INDEX(INDIRECT($B$1),MATCH(G$4&amp;$C15,INDEX(INDIRECT($B$1),0,1),0),G$2),-3),"")</f>
        <v>4000</v>
      </c>
      <c r="H15" s="3" t="n">
        <f t="array" aca="1" ref="H15" ca="1">_xlfn.IFNA(ROUND(INDEX(INDIRECT($B$1),MATCH(H$4&amp;$C15,INDEX(INDIRECT($B$1),0,1),0),H$2),-3),"")</f>
        <v>7000</v>
      </c>
      <c r="I15" s="3" t="n">
        <f t="array" aca="1" ref="I15" ca="1">_xlfn.IFNA(ROUND(INDEX(INDIRECT($B$1),MATCH(I$4&amp;$C15,INDEX(INDIRECT($B$1),0,1),0),I$2),-3),"")</f>
        <v>2000</v>
      </c>
      <c r="J15" s="3" t="n">
        <f t="array" aca="1" ref="J15" ca="1">_xlfn.IFNA(ROUND(INDEX(INDIRECT($B$1),MATCH(J$4&amp;$C15,INDEX(INDIRECT($B$1),0,1),0),J$2),-3),"")</f>
        <v>1000</v>
      </c>
      <c r="K15" s="3" t="n">
        <f t="array" aca="1" ref="K15" ca="1">_xlfn.IFNA(ROUND(INDEX(INDIRECT($B$1),MATCH(K$4&amp;$C15,INDEX(INDIRECT($B$1),0,1),0),K$2),-3),"")</f>
        <v>3000</v>
      </c>
      <c r="L15" s="3" t="str">
        <f t="array" aca="1" ref="L15" ca="1">_xlfn.IFNA(ROUND(INDEX(INDIRECT($B$1),MATCH(L$4&amp;$C15,INDEX(INDIRECT($B$1),0,1),0),L$2),-3),"")</f>
      </c>
      <c r="M15" s="31" t="str">
        <f t="array" aca="1" ref="M15" ca="1">_xlfn.IFNA(ROUND(INDEX(INDIRECT($B$1),MATCH(M$4&amp;$C15,INDEX(INDIRECT($B$1),0,1),0),M$2),-3),"")</f>
      </c>
      <c r="N15" s="66" t="str">
        <f t="shared" ca="1" si="3"/>
      </c>
      <c r="O15" s="68" t="str">
        <f t="shared" ca="1" si="4"/>
      </c>
      <c r="P15" s="55" t="n">
        <f t="array" aca="1" ref="P15" ca="1">_xlfn.IFNA(INDEX(INDIRECT($B$1),MATCH(P$4&amp;$C15,INDEX(INDIRECT($B$1),0,1),0),P$2),"")</f>
        <v>2.45036973249123E-3</v>
      </c>
      <c r="Q15" s="9" t="n">
        <f t="array" aca="1" ref="Q15" ca="1">_xlfn.IFNA(INDEX(INDIRECT($B$1),MATCH(Q$4&amp;$C15,INDEX(INDIRECT($B$1),0,1),0),Q$2),"")</f>
        <v>2.3328510945049702E-3</v>
      </c>
      <c r="R15" s="9" t="n">
        <f t="array" aca="1" ref="R15" ca="1">_xlfn.IFNA(INDEX(INDIRECT($B$1),MATCH(R$4&amp;$C15,INDEX(INDIRECT($B$1),0,1),0),R$2),"")</f>
        <v>4.6554617722276903E-3</v>
      </c>
      <c r="S15" s="9" t="n">
        <f t="array" aca="1" ref="S15" ca="1">_xlfn.IFNA(INDEX(INDIRECT($B$1),MATCH(S$4&amp;$C15,INDEX(INDIRECT($B$1),0,1),0),S$2),"")</f>
        <v>1.31981745773041E-3</v>
      </c>
      <c r="T15" s="9" t="n">
        <f t="array" aca="1" ref="T15" ca="1">_xlfn.IFNA(INDEX(INDIRECT($B$1),MATCH(T$4&amp;$C15,INDEX(INDIRECT($B$1),0,1),0),T$2),"")</f>
        <v>8.5999047867684299E-4</v>
      </c>
      <c r="U15" s="9" t="n">
        <f t="array" aca="1" ref="U15" ca="1">_xlfn.IFNA(INDEX(INDIRECT($B$1),MATCH(U$4&amp;$C15,INDEX(INDIRECT($B$1),0,1),0),U$2),"")</f>
        <v>1.9133523416813101E-3</v>
      </c>
      <c r="V15" s="9" t="str">
        <f t="array" aca="1" ref="V15" ca="1">_xlfn.IFNA(INDEX(INDIRECT($B$1),MATCH(V$4&amp;$C15,INDEX(INDIRECT($B$1),0,1),0),V$2),"")</f>
      </c>
      <c r="W15" s="56" t="str">
        <f t="array" aca="1" ref="W15" ca="1">_xlfn.IFNA(INDEX(INDIRECT($B$1),MATCH(W$4&amp;$C15,INDEX(INDIRECT($B$1),0,1),0),W$2),"")</f>
      </c>
      <c r="X15" s="55" t="n">
        <f t="array" aca="1" ref="X15" ca="1">_xlfn.IFNA(INDEX(INDIRECT($B$1),MATCH(X$4&amp;$C15,INDEX(INDIRECT($B$1),0,1),0),X$2),"")</f>
        <v>0.214225292541943</v>
      </c>
      <c r="Y15" s="9" t="n">
        <f t="array" aca="1" ref="Y15" ca="1">_xlfn.IFNA(INDEX(INDIRECT($B$1),MATCH(Y$4&amp;$C15,INDEX(INDIRECT($B$1),0,1),0),Y$2),"")</f>
        <v>0.34264454745059802</v>
      </c>
      <c r="Z15" s="9" t="n">
        <f t="array" aca="1" ref="Z15" ca="1">_xlfn.IFNA(INDEX(INDIRECT($B$1),MATCH(Z$4&amp;$C15,INDEX(INDIRECT($B$1),0,1),0),Z$2),"")</f>
        <v>0.32423189365105598</v>
      </c>
      <c r="AA15" s="9" t="n">
        <f t="array" aca="1" ref="AA15" ca="1">_xlfn.IFNA(INDEX(INDIRECT($B$1),MATCH(AA$4&amp;$C15,INDEX(INDIRECT($B$1),0,1),0),AA$2),"")</f>
        <v>0.19821737395237499</v>
      </c>
      <c r="AB15" s="9" t="n">
        <f t="array" aca="1" ref="AB15" ca="1">_xlfn.IFNA(INDEX(INDIRECT($B$1),MATCH(AB$4&amp;$C15,INDEX(INDIRECT($B$1),0,1),0),AB$2),"")</f>
        <v>0.120386958079541</v>
      </c>
      <c r="AC15" s="9" t="n">
        <f t="array" aca="1" ref="AC15" ca="1">_xlfn.IFNA(INDEX(INDIRECT($B$1),MATCH(AC$4&amp;$C15,INDEX(INDIRECT($B$1),0,1),0),AC$2),"")</f>
        <v>0.18326168962189701</v>
      </c>
      <c r="AD15" s="9" t="str">
        <f t="array" aca="1" ref="AD15" ca="1">_xlfn.IFNA(INDEX(INDIRECT($B$1),MATCH(AD$4&amp;$C15,INDEX(INDIRECT($B$1),0,1),0),AD$2),"")</f>
      </c>
      <c r="AE15" s="56" t="str">
        <f t="array" aca="1" ref="AE15" ca="1">_xlfn.IFNA(INDEX(INDIRECT($B$1),MATCH(AE$4&amp;$C15,INDEX(INDIRECT($B$1),0,1),0),AE$2),"")</f>
      </c>
    </row>
    <row r="16">
      <c r="A16" s="51" t="n">
        <v>5</v>
      </c>
      <c r="B16" s="1" t="s">
        <v>13</v>
      </c>
      <c r="C16" s="1" t="str">
        <f t="shared" si="1"/>
        <v>_5_London_Yes</v>
      </c>
      <c r="E16" s="60" t="str">
        <f t="shared" ca="1" si="2"/>
        <v>Water </v>
      </c>
      <c r="F16" s="35" t="n">
        <f t="array" aca="1" ref="F16" ca="1">_xlfn.IFNA(ROUND(INDEX(INDIRECT($B$1),MATCH(F$4&amp;$C16,INDEX(INDIRECT($B$1),0,1),0),F$2),-3),"")</f>
        <v>1000</v>
      </c>
      <c r="G16" s="3" t="str">
        <f t="array" aca="1" ref="G16" ca="1">_xlfn.IFNA(ROUND(INDEX(INDIRECT($B$1),MATCH(G$4&amp;$C16,INDEX(INDIRECT($B$1),0,1),0),G$2),-3),"")</f>
      </c>
      <c r="H16" s="3" t="n">
        <f t="array" aca="1" ref="H16" ca="1">_xlfn.IFNA(ROUND(INDEX(INDIRECT($B$1),MATCH(H$4&amp;$C16,INDEX(INDIRECT($B$1),0,1),0),H$2),-3),"")</f>
        <v>1000</v>
      </c>
      <c r="I16" s="3" t="n">
        <f t="array" aca="1" ref="I16" ca="1">_xlfn.IFNA(ROUND(INDEX(INDIRECT($B$1),MATCH(I$4&amp;$C16,INDEX(INDIRECT($B$1),0,1),0),I$2),-3),"")</f>
        <v>7000</v>
      </c>
      <c r="J16" s="3" t="n">
        <f t="array" aca="1" ref="J16" ca="1">_xlfn.IFNA(ROUND(INDEX(INDIRECT($B$1),MATCH(J$4&amp;$C16,INDEX(INDIRECT($B$1),0,1),0),J$2),-3),"")</f>
        <v>9000</v>
      </c>
      <c r="K16" s="3" t="n">
        <f t="array" aca="1" ref="K16" ca="1">_xlfn.IFNA(ROUND(INDEX(INDIRECT($B$1),MATCH(K$4&amp;$C16,INDEX(INDIRECT($B$1),0,1),0),K$2),-3),"")</f>
        <v>1000</v>
      </c>
      <c r="L16" s="3" t="n">
        <f t="array" aca="1" ref="L16" ca="1">_xlfn.IFNA(ROUND(INDEX(INDIRECT($B$1),MATCH(L$4&amp;$C16,INDEX(INDIRECT($B$1),0,1),0),L$2),-3),"")</f>
        <v>1000</v>
      </c>
      <c r="M16" s="31" t="str">
        <f t="array" aca="1" ref="M16" ca="1">_xlfn.IFNA(ROUND(INDEX(INDIRECT($B$1),MATCH(M$4&amp;$C16,INDEX(INDIRECT($B$1),0,1),0),M$2),-3),"")</f>
      </c>
      <c r="N16" s="66" t="str">
        <f t="shared" ca="1" si="3"/>
      </c>
      <c r="O16" s="68" t="str">
        <f t="shared" ca="1" si="4"/>
      </c>
      <c r="P16" s="55" t="n">
        <f t="array" aca="1" ref="P16" ca="1">_xlfn.IFNA(INDEX(INDIRECT($B$1),MATCH(P$4&amp;$C16,INDEX(INDIRECT($B$1),0,1),0),P$2),"")</f>
        <v>6.8536172182215901E-4</v>
      </c>
      <c r="Q16" s="9" t="str">
        <f t="array" aca="1" ref="Q16" ca="1">_xlfn.IFNA(INDEX(INDIRECT($B$1),MATCH(Q$4&amp;$C16,INDEX(INDIRECT($B$1),0,1),0),Q$2),"")</f>
      </c>
      <c r="R16" s="9" t="n">
        <f t="array" aca="1" ref="R16" ca="1">_xlfn.IFNA(INDEX(INDIRECT($B$1),MATCH(R$4&amp;$C16,INDEX(INDIRECT($B$1),0,1),0),R$2),"")</f>
        <v>6.2173145478032303E-4</v>
      </c>
      <c r="S16" s="9" t="n">
        <f t="array" aca="1" ref="S16" ca="1">_xlfn.IFNA(INDEX(INDIRECT($B$1),MATCH(S$4&amp;$C16,INDEX(INDIRECT($B$1),0,1),0),S$2),"")</f>
        <v>4.6264473702858598E-3</v>
      </c>
      <c r="T16" s="9" t="n">
        <f t="array" aca="1" ref="T16" ca="1">_xlfn.IFNA(INDEX(INDIRECT($B$1),MATCH(T$4&amp;$C16,INDEX(INDIRECT($B$1),0,1),0),T$2),"")</f>
        <v>6.1939790428510704E-3</v>
      </c>
      <c r="U16" s="9" t="n">
        <f t="array" aca="1" ref="U16" ca="1">_xlfn.IFNA(INDEX(INDIRECT($B$1),MATCH(U$4&amp;$C16,INDEX(INDIRECT($B$1),0,1),0),U$2),"")</f>
        <v>6.7411552105191297E-4</v>
      </c>
      <c r="V16" s="9" t="n">
        <f t="array" aca="1" ref="V16" ca="1">_xlfn.IFNA(INDEX(INDIRECT($B$1),MATCH(V$4&amp;$C16,INDEX(INDIRECT($B$1),0,1),0),V$2),"")</f>
        <v>5.6802827518525397E-4</v>
      </c>
      <c r="W16" s="56" t="str">
        <f t="array" aca="1" ref="W16" ca="1">_xlfn.IFNA(INDEX(INDIRECT($B$1),MATCH(W$4&amp;$C16,INDEX(INDIRECT($B$1),0,1),0),W$2),"")</f>
      </c>
      <c r="X16" s="55" t="n">
        <f t="array" aca="1" ref="X16" ca="1">_xlfn.IFNA(INDEX(INDIRECT($B$1),MATCH(X$4&amp;$C16,INDEX(INDIRECT($B$1),0,1),0),X$2),"")</f>
        <v>6.4403697529928805E-2</v>
      </c>
      <c r="Y16" s="9" t="str">
        <f t="array" aca="1" ref="Y16" ca="1">_xlfn.IFNA(INDEX(INDIRECT($B$1),MATCH(Y$4&amp;$C16,INDEX(INDIRECT($B$1),0,1),0),Y$2),"")</f>
      </c>
      <c r="Z16" s="9" t="n">
        <f t="array" aca="1" ref="Z16" ca="1">_xlfn.IFNA(INDEX(INDIRECT($B$1),MATCH(Z$4&amp;$C16,INDEX(INDIRECT($B$1),0,1),0),Z$2),"")</f>
        <v>7.8633677251327194E-2</v>
      </c>
      <c r="AA16" s="9" t="n">
        <f t="array" aca="1" ref="AA16" ca="1">_xlfn.IFNA(INDEX(INDIRECT($B$1),MATCH(AA$4&amp;$C16,INDEX(INDIRECT($B$1),0,1),0),AA$2),"")</f>
        <v>0.40747386487751602</v>
      </c>
      <c r="AB16" s="9" t="n">
        <f t="array" aca="1" ref="AB16" ca="1">_xlfn.IFNA(INDEX(INDIRECT($B$1),MATCH(AB$4&amp;$C16,INDEX(INDIRECT($B$1),0,1),0),AB$2),"")</f>
        <v>0.451661067562523</v>
      </c>
      <c r="AC16" s="9" t="n">
        <f t="array" aca="1" ref="AC16" ca="1">_xlfn.IFNA(INDEX(INDIRECT($B$1),MATCH(AC$4&amp;$C16,INDEX(INDIRECT($B$1),0,1),0),AC$2),"")</f>
        <v>7.3888163838971996E-2</v>
      </c>
      <c r="AD16" s="9" t="n">
        <f t="array" aca="1" ref="AD16" ca="1">_xlfn.IFNA(INDEX(INDIRECT($B$1),MATCH(AD$4&amp;$C16,INDEX(INDIRECT($B$1),0,1),0),AD$2),"")</f>
        <v>5.4859203296703303E-2</v>
      </c>
      <c r="AE16" s="56" t="str">
        <f t="array" aca="1" ref="AE16" ca="1">_xlfn.IFNA(INDEX(INDIRECT($B$1),MATCH(AE$4&amp;$C16,INDEX(INDIRECT($B$1),0,1),0),AE$2),"")</f>
      </c>
    </row>
    <row r="17">
      <c r="A17" s="51" t="n">
        <v>6</v>
      </c>
      <c r="B17" s="1" t="s">
        <v>13</v>
      </c>
      <c r="C17" s="1" t="str">
        <f t="shared" si="1"/>
        <v>_6_London_Yes</v>
      </c>
      <c r="E17" s="60" t="str">
        <f t="shared" ca="1" si="2"/>
        <v>Construction</v>
      </c>
      <c r="F17" s="35" t="n">
        <f t="array" aca="1" ref="F17" ca="1">_xlfn.IFNA(ROUND(INDEX(INDIRECT($B$1),MATCH(F$4&amp;$C17,INDEX(INDIRECT($B$1),0,1),0),F$2),-3),"")</f>
        <v>62000</v>
      </c>
      <c r="G17" s="3" t="n">
        <f t="array" aca="1" ref="G17" ca="1">_xlfn.IFNA(ROUND(INDEX(INDIRECT($B$1),MATCH(G$4&amp;$C17,INDEX(INDIRECT($B$1),0,1),0),G$2),-3),"")</f>
        <v>63000</v>
      </c>
      <c r="H17" s="3" t="n">
        <f t="array" aca="1" ref="H17" ca="1">_xlfn.IFNA(ROUND(INDEX(INDIRECT($B$1),MATCH(H$4&amp;$C17,INDEX(INDIRECT($B$1),0,1),0),H$2),-3),"")</f>
        <v>70000</v>
      </c>
      <c r="I17" s="3" t="n">
        <f t="array" aca="1" ref="I17" ca="1">_xlfn.IFNA(ROUND(INDEX(INDIRECT($B$1),MATCH(I$4&amp;$C17,INDEX(INDIRECT($B$1),0,1),0),I$2),-3),"")</f>
        <v>75000</v>
      </c>
      <c r="J17" s="3" t="n">
        <f t="array" aca="1" ref="J17" ca="1">_xlfn.IFNA(ROUND(INDEX(INDIRECT($B$1),MATCH(J$4&amp;$C17,INDEX(INDIRECT($B$1),0,1),0),J$2),-3),"")</f>
        <v>48000</v>
      </c>
      <c r="K17" s="3" t="n">
        <f t="array" aca="1" ref="K17" ca="1">_xlfn.IFNA(ROUND(INDEX(INDIRECT($B$1),MATCH(K$4&amp;$C17,INDEX(INDIRECT($B$1),0,1),0),K$2),-3),"")</f>
        <v>30000</v>
      </c>
      <c r="L17" s="3" t="n">
        <f t="array" aca="1" ref="L17" ca="1">_xlfn.IFNA(ROUND(INDEX(INDIRECT($B$1),MATCH(L$4&amp;$C17,INDEX(INDIRECT($B$1),0,1),0),L$2),-3),"")</f>
        <v>35000</v>
      </c>
      <c r="M17" s="31" t="n">
        <f t="array" aca="1" ref="M17" ca="1">_xlfn.IFNA(ROUND(INDEX(INDIRECT($B$1),MATCH(M$4&amp;$C17,INDEX(INDIRECT($B$1),0,1),0),M$2),-3),"")</f>
        <v>44000</v>
      </c>
      <c r="N17" s="66" t="n">
        <f t="shared" ca="1" si="3"/>
        <v>-26000</v>
      </c>
      <c r="O17" s="68" t="n">
        <f t="shared" ca="1" si="4"/>
        <v>-0.37142857142857144</v>
      </c>
      <c r="P17" s="55" t="n">
        <f t="array" aca="1" ref="P17" ca="1">_xlfn.IFNA(INDEX(INDIRECT($B$1),MATCH(P$4&amp;$C17,INDEX(INDIRECT($B$1),0,1),0),P$2),"")</f>
        <v>4.1168469167995103E-2</v>
      </c>
      <c r="Q17" s="9" t="n">
        <f t="array" aca="1" ref="Q17" ca="1">_xlfn.IFNA(INDEX(INDIRECT($B$1),MATCH(Q$4&amp;$C17,INDEX(INDIRECT($B$1),0,1),0),Q$2),"")</f>
        <v>4.0694091716177799E-2</v>
      </c>
      <c r="R17" s="9" t="n">
        <f t="array" aca="1" ref="R17" ca="1">_xlfn.IFNA(INDEX(INDIRECT($B$1),MATCH(R$4&amp;$C17,INDEX(INDIRECT($B$1),0,1),0),R$2),"")</f>
        <v>4.3845135802782001E-2</v>
      </c>
      <c r="S17" s="9" t="n">
        <f t="array" aca="1" ref="S17" ca="1">_xlfn.IFNA(INDEX(INDIRECT($B$1),MATCH(S$4&amp;$C17,INDEX(INDIRECT($B$1),0,1),0),S$2),"")</f>
        <v>5.1082250315338897E-2</v>
      </c>
      <c r="T17" s="9" t="n">
        <f t="array" aca="1" ref="T17" ca="1">_xlfn.IFNA(INDEX(INDIRECT($B$1),MATCH(T$4&amp;$C17,INDEX(INDIRECT($B$1),0,1),0),T$2),"")</f>
        <v>3.1634510871883598E-2</v>
      </c>
      <c r="U17" s="9" t="n">
        <f t="array" aca="1" ref="U17" ca="1">_xlfn.IFNA(INDEX(INDIRECT($B$1),MATCH(U$4&amp;$C17,INDEX(INDIRECT($B$1),0,1),0),U$2),"")</f>
        <v>2.09039925774019E-2</v>
      </c>
      <c r="V17" s="9" t="n">
        <f t="array" aca="1" ref="V17" ca="1">_xlfn.IFNA(INDEX(INDIRECT($B$1),MATCH(V$4&amp;$C17,INDEX(INDIRECT($B$1),0,1),0),V$2),"")</f>
        <v>2.3810074101466398E-2</v>
      </c>
      <c r="W17" s="56" t="n">
        <f t="array" aca="1" ref="W17" ca="1">_xlfn.IFNA(INDEX(INDIRECT($B$1),MATCH(W$4&amp;$C17,INDEX(INDIRECT($B$1),0,1),0),W$2),"")</f>
        <v>3.17829297683664E-2</v>
      </c>
      <c r="X17" s="55" t="n">
        <f t="array" aca="1" ref="X17" ca="1">_xlfn.IFNA(INDEX(INDIRECT($B$1),MATCH(X$4&amp;$C17,INDEX(INDIRECT($B$1),0,1),0),X$2),"")</f>
        <v>0.189140831348376</v>
      </c>
      <c r="Y17" s="9" t="n">
        <f t="array" aca="1" ref="Y17" ca="1">_xlfn.IFNA(INDEX(INDIRECT($B$1),MATCH(Y$4&amp;$C17,INDEX(INDIRECT($B$1),0,1),0),Y$2),"")</f>
        <v>0.16438374546686699</v>
      </c>
      <c r="Z17" s="9" t="n">
        <f t="array" aca="1" ref="Z17" ca="1">_xlfn.IFNA(INDEX(INDIRECT($B$1),MATCH(Z$4&amp;$C17,INDEX(INDIRECT($B$1),0,1),0),Z$2),"")</f>
        <v>0.19499677700010901</v>
      </c>
      <c r="AA17" s="9" t="n">
        <f t="array" aca="1" ref="AA17" ca="1">_xlfn.IFNA(INDEX(INDIRECT($B$1),MATCH(AA$4&amp;$C17,INDEX(INDIRECT($B$1),0,1),0),AA$2),"")</f>
        <v>0.205289856362245</v>
      </c>
      <c r="AB17" s="9" t="n">
        <f t="array" aca="1" ref="AB17" ca="1">_xlfn.IFNA(INDEX(INDIRECT($B$1),MATCH(AB$4&amp;$C17,INDEX(INDIRECT($B$1),0,1),0),AB$2),"")</f>
        <v>0.145458040421793</v>
      </c>
      <c r="AC17" s="9" t="n">
        <f t="array" aca="1" ref="AC17" ca="1">_xlfn.IFNA(INDEX(INDIRECT($B$1),MATCH(AC$4&amp;$C17,INDEX(INDIRECT($B$1),0,1),0),AC$2),"")</f>
        <v>0.110969567606202</v>
      </c>
      <c r="AD17" s="9" t="n">
        <f t="array" aca="1" ref="AD17" ca="1">_xlfn.IFNA(INDEX(INDIRECT($B$1),MATCH(AD$4&amp;$C17,INDEX(INDIRECT($B$1),0,1),0),AD$2),"")</f>
        <v>0.12204123476478</v>
      </c>
      <c r="AE17" s="56" t="n">
        <f t="array" aca="1" ref="AE17" ca="1">_xlfn.IFNA(INDEX(INDIRECT($B$1),MATCH(AE$4&amp;$C17,INDEX(INDIRECT($B$1),0,1),0),AE$2),"")</f>
        <v>0.114199118499302</v>
      </c>
    </row>
    <row r="18">
      <c r="A18" s="51" t="n">
        <v>7</v>
      </c>
      <c r="B18" s="1" t="s">
        <v>13</v>
      </c>
      <c r="C18" s="1" t="str">
        <f t="shared" si="1"/>
        <v>_7_London_Yes</v>
      </c>
      <c r="E18" s="60" t="str">
        <f t="shared" ca="1" si="2"/>
        <v>Retail </v>
      </c>
      <c r="F18" s="35" t="n">
        <f t="array" aca="1" ref="F18" ca="1">_xlfn.IFNA(ROUND(INDEX(INDIRECT($B$1),MATCH(F$4&amp;$C18,INDEX(INDIRECT($B$1),0,1),0),F$2),-3),"")</f>
        <v>154000</v>
      </c>
      <c r="G18" s="3" t="n">
        <f t="array" aca="1" ref="G18" ca="1">_xlfn.IFNA(ROUND(INDEX(INDIRECT($B$1),MATCH(G$4&amp;$C18,INDEX(INDIRECT($B$1),0,1),0),G$2),-3),"")</f>
        <v>155000</v>
      </c>
      <c r="H18" s="3" t="n">
        <f t="array" aca="1" ref="H18" ca="1">_xlfn.IFNA(ROUND(INDEX(INDIRECT($B$1),MATCH(H$4&amp;$C18,INDEX(INDIRECT($B$1),0,1),0),H$2),-3),"")</f>
        <v>144000</v>
      </c>
      <c r="I18" s="3" t="n">
        <f t="array" aca="1" ref="I18" ca="1">_xlfn.IFNA(ROUND(INDEX(INDIRECT($B$1),MATCH(I$4&amp;$C18,INDEX(INDIRECT($B$1),0,1),0),I$2),-3),"")</f>
        <v>143000</v>
      </c>
      <c r="J18" s="3" t="n">
        <f t="array" aca="1" ref="J18" ca="1">_xlfn.IFNA(ROUND(INDEX(INDIRECT($B$1),MATCH(J$4&amp;$C18,INDEX(INDIRECT($B$1),0,1),0),J$2),-3),"")</f>
        <v>125000</v>
      </c>
      <c r="K18" s="3" t="n">
        <f t="array" aca="1" ref="K18" ca="1">_xlfn.IFNA(ROUND(INDEX(INDIRECT($B$1),MATCH(K$4&amp;$C18,INDEX(INDIRECT($B$1),0,1),0),K$2),-3),"")</f>
        <v>133000</v>
      </c>
      <c r="L18" s="3" t="n">
        <f t="array" aca="1" ref="L18" ca="1">_xlfn.IFNA(ROUND(INDEX(INDIRECT($B$1),MATCH(L$4&amp;$C18,INDEX(INDIRECT($B$1),0,1),0),L$2),-3),"")</f>
        <v>130000</v>
      </c>
      <c r="M18" s="31" t="n">
        <f t="array" aca="1" ref="M18" ca="1">_xlfn.IFNA(ROUND(INDEX(INDIRECT($B$1),MATCH(M$4&amp;$C18,INDEX(INDIRECT($B$1),0,1),0),M$2),-3),"")</f>
        <v>104000</v>
      </c>
      <c r="N18" s="66" t="n">
        <f t="shared" ca="1" si="3"/>
        <v>-40000</v>
      </c>
      <c r="O18" s="68" t="n">
        <f t="shared" ca="1" si="4"/>
        <v>-0.27777777777777779</v>
      </c>
      <c r="P18" s="55" t="n">
        <f t="array" aca="1" ref="P18" ca="1">_xlfn.IFNA(INDEX(INDIRECT($B$1),MATCH(P$4&amp;$C18,INDEX(INDIRECT($B$1),0,1),0),P$2),"")</f>
        <v>0.10193908988801199</v>
      </c>
      <c r="Q18" s="9" t="n">
        <f t="array" aca="1" ref="Q18" ca="1">_xlfn.IFNA(INDEX(INDIRECT($B$1),MATCH(Q$4&amp;$C18,INDEX(INDIRECT($B$1),0,1),0),Q$2),"")</f>
        <v>0.100673860939153</v>
      </c>
      <c r="R18" s="9" t="n">
        <f t="array" aca="1" ref="R18" ca="1">_xlfn.IFNA(INDEX(INDIRECT($B$1),MATCH(R$4&amp;$C18,INDEX(INDIRECT($B$1),0,1),0),R$2),"")</f>
        <v>9.0189077643566498E-2</v>
      </c>
      <c r="S18" s="9" t="n">
        <f t="array" aca="1" ref="S18" ca="1">_xlfn.IFNA(INDEX(INDIRECT($B$1),MATCH(S$4&amp;$C18,INDEX(INDIRECT($B$1),0,1),0),S$2),"")</f>
        <v>9.7912739693022902E-2</v>
      </c>
      <c r="T18" s="9" t="n">
        <f t="array" aca="1" ref="T18" ca="1">_xlfn.IFNA(INDEX(INDIRECT($B$1),MATCH(T$4&amp;$C18,INDEX(INDIRECT($B$1),0,1),0),T$2),"")</f>
        <v>8.2174308466981705E-2</v>
      </c>
      <c r="U18" s="9" t="n">
        <f t="array" aca="1" ref="U18" ca="1">_xlfn.IFNA(INDEX(INDIRECT($B$1),MATCH(U$4&amp;$C18,INDEX(INDIRECT($B$1),0,1),0),U$2),"")</f>
        <v>9.1643074149959605E-2</v>
      </c>
      <c r="V18" s="9" t="n">
        <f t="array" aca="1" ref="V18" ca="1">_xlfn.IFNA(INDEX(INDIRECT($B$1),MATCH(V$4&amp;$C18,INDEX(INDIRECT($B$1),0,1),0),V$2),"")</f>
        <v>8.8879979803439105E-2</v>
      </c>
      <c r="W18" s="56" t="n">
        <f t="array" aca="1" ref="W18" ca="1">_xlfn.IFNA(INDEX(INDIRECT($B$1),MATCH(W$4&amp;$C18,INDEX(INDIRECT($B$1),0,1),0),W$2),"")</f>
        <v>7.6077575108401199E-2</v>
      </c>
      <c r="X18" s="55" t="n">
        <f t="array" aca="1" ref="X18" ca="1">_xlfn.IFNA(INDEX(INDIRECT($B$1),MATCH(X$4&amp;$C18,INDEX(INDIRECT($B$1),0,1),0),X$2),"")</f>
        <v>0.34617427685837299</v>
      </c>
      <c r="Y18" s="9" t="n">
        <f t="array" aca="1" ref="Y18" ca="1">_xlfn.IFNA(INDEX(INDIRECT($B$1),MATCH(Y$4&amp;$C18,INDEX(INDIRECT($B$1),0,1),0),Y$2),"")</f>
        <v>0.34144156831817002</v>
      </c>
      <c r="Z18" s="9" t="n">
        <f t="array" aca="1" ref="Z18" ca="1">_xlfn.IFNA(INDEX(INDIRECT($B$1),MATCH(Z$4&amp;$C18,INDEX(INDIRECT($B$1),0,1),0),Z$2),"")</f>
        <v>0.29405931645340799</v>
      </c>
      <c r="AA18" s="9" t="n">
        <f t="array" aca="1" ref="AA18" ca="1">_xlfn.IFNA(INDEX(INDIRECT($B$1),MATCH(AA$4&amp;$C18,INDEX(INDIRECT($B$1),0,1),0),AA$2),"")</f>
        <v>0.321703598931322</v>
      </c>
      <c r="AB18" s="9" t="n">
        <f t="array" aca="1" ref="AB18" ca="1">_xlfn.IFNA(INDEX(INDIRECT($B$1),MATCH(AB$4&amp;$C18,INDEX(INDIRECT($B$1),0,1),0),AB$2),"")</f>
        <v>0.313529859831642</v>
      </c>
      <c r="AC18" s="9" t="n">
        <f t="array" aca="1" ref="AC18" ca="1">_xlfn.IFNA(INDEX(INDIRECT($B$1),MATCH(AC$4&amp;$C18,INDEX(INDIRECT($B$1),0,1),0),AC$2),"")</f>
        <v>0.305535961304153</v>
      </c>
      <c r="AD18" s="9" t="n">
        <f t="array" aca="1" ref="AD18" ca="1">_xlfn.IFNA(INDEX(INDIRECT($B$1),MATCH(AD$4&amp;$C18,INDEX(INDIRECT($B$1),0,1),0),AD$2),"")</f>
        <v>0.33516921880447298</v>
      </c>
      <c r="AE18" s="56" t="n">
        <f t="array" aca="1" ref="AE18" ca="1">_xlfn.IFNA(INDEX(INDIRECT($B$1),MATCH(AE$4&amp;$C18,INDEX(INDIRECT($B$1),0,1),0),AE$2),"")</f>
        <v>0.25026935821593399</v>
      </c>
    </row>
    <row r="19">
      <c r="A19" s="51" t="n">
        <v>8</v>
      </c>
      <c r="B19" s="1" t="s">
        <v>13</v>
      </c>
      <c r="C19" s="1" t="str">
        <f t="shared" si="1"/>
        <v>_8_London_Yes</v>
      </c>
      <c r="E19" s="60" t="str">
        <f t="shared" ca="1" si="2"/>
        <v>Transport and storage </v>
      </c>
      <c r="F19" s="35" t="n">
        <f t="array" aca="1" ref="F19" ca="1">_xlfn.IFNA(ROUND(INDEX(INDIRECT($B$1),MATCH(F$4&amp;$C19,INDEX(INDIRECT($B$1),0,1),0),F$2),-3),"")</f>
        <v>144000</v>
      </c>
      <c r="G19" s="3" t="n">
        <f t="array" aca="1" ref="G19" ca="1">_xlfn.IFNA(ROUND(INDEX(INDIRECT($B$1),MATCH(G$4&amp;$C19,INDEX(INDIRECT($B$1),0,1),0),G$2),-3),"")</f>
        <v>158000</v>
      </c>
      <c r="H19" s="3" t="n">
        <f t="array" aca="1" ref="H19" ca="1">_xlfn.IFNA(ROUND(INDEX(INDIRECT($B$1),MATCH(H$4&amp;$C19,INDEX(INDIRECT($B$1),0,1),0),H$2),-3),"")</f>
        <v>143000</v>
      </c>
      <c r="I19" s="3" t="n">
        <f t="array" aca="1" ref="I19" ca="1">_xlfn.IFNA(ROUND(INDEX(INDIRECT($B$1),MATCH(I$4&amp;$C19,INDEX(INDIRECT($B$1),0,1),0),I$2),-3),"")</f>
        <v>149000</v>
      </c>
      <c r="J19" s="3" t="n">
        <f t="array" aca="1" ref="J19" ca="1">_xlfn.IFNA(ROUND(INDEX(INDIRECT($B$1),MATCH(J$4&amp;$C19,INDEX(INDIRECT($B$1),0,1),0),J$2),-3),"")</f>
        <v>151000</v>
      </c>
      <c r="K19" s="3" t="n">
        <f t="array" aca="1" ref="K19" ca="1">_xlfn.IFNA(ROUND(INDEX(INDIRECT($B$1),MATCH(K$4&amp;$C19,INDEX(INDIRECT($B$1),0,1),0),K$2),-3),"")</f>
        <v>106000</v>
      </c>
      <c r="L19" s="3" t="n">
        <f t="array" aca="1" ref="L19" ca="1">_xlfn.IFNA(ROUND(INDEX(INDIRECT($B$1),MATCH(L$4&amp;$C19,INDEX(INDIRECT($B$1),0,1),0),L$2),-3),"")</f>
        <v>105000</v>
      </c>
      <c r="M19" s="31" t="n">
        <f t="array" aca="1" ref="M19" ca="1">_xlfn.IFNA(ROUND(INDEX(INDIRECT($B$1),MATCH(M$4&amp;$C19,INDEX(INDIRECT($B$1),0,1),0),M$2),-3),"")</f>
        <v>111000</v>
      </c>
      <c r="N19" s="66" t="n">
        <f t="shared" ca="1" si="3"/>
        <v>-32000</v>
      </c>
      <c r="O19" s="68" t="n">
        <f t="shared" ca="1" si="4"/>
        <v>-0.22377622377622375</v>
      </c>
      <c r="P19" s="55" t="n">
        <f t="array" aca="1" ref="P19" ca="1">_xlfn.IFNA(INDEX(INDIRECT($B$1),MATCH(P$4&amp;$C19,INDEX(INDIRECT($B$1),0,1),0),P$2),"")</f>
        <v>9.4890346156047994E-2</v>
      </c>
      <c r="Q19" s="9" t="n">
        <f t="array" aca="1" ref="Q19" ca="1">_xlfn.IFNA(INDEX(INDIRECT($B$1),MATCH(Q$4&amp;$C19,INDEX(INDIRECT($B$1),0,1),0),Q$2),"")</f>
        <v>0.102375538366224</v>
      </c>
      <c r="R19" s="9" t="n">
        <f t="array" aca="1" ref="R19" ca="1">_xlfn.IFNA(INDEX(INDIRECT($B$1),MATCH(R$4&amp;$C19,INDEX(INDIRECT($B$1),0,1),0),R$2),"")</f>
        <v>8.9298853242072096E-2</v>
      </c>
      <c r="S19" s="9" t="n">
        <f t="array" aca="1" ref="S19" ca="1">_xlfn.IFNA(INDEX(INDIRECT($B$1),MATCH(S$4&amp;$C19,INDEX(INDIRECT($B$1),0,1),0),S$2),"")</f>
        <v>0.10188459303561601</v>
      </c>
      <c r="T19" s="9" t="n">
        <f t="array" aca="1" ref="T19" ca="1">_xlfn.IFNA(INDEX(INDIRECT($B$1),MATCH(T$4&amp;$C19,INDEX(INDIRECT($B$1),0,1),0),T$2),"")</f>
        <v>9.9270031891313601E-2</v>
      </c>
      <c r="U19" s="9" t="n">
        <f t="array" aca="1" ref="U19" ca="1">_xlfn.IFNA(INDEX(INDIRECT($B$1),MATCH(U$4&amp;$C19,INDEX(INDIRECT($B$1),0,1),0),U$2),"")</f>
        <v>7.3051774087036003E-2</v>
      </c>
      <c r="V19" s="9" t="n">
        <f t="array" aca="1" ref="V19" ca="1">_xlfn.IFNA(INDEX(INDIRECT($B$1),MATCH(V$4&amp;$C19,INDEX(INDIRECT($B$1),0,1),0),V$2),"")</f>
        <v>7.1664011719694498E-2</v>
      </c>
      <c r="W19" s="56" t="n">
        <f t="array" aca="1" ref="W19" ca="1">_xlfn.IFNA(INDEX(INDIRECT($B$1),MATCH(W$4&amp;$C19,INDEX(INDIRECT($B$1),0,1),0),W$2),"")</f>
        <v>8.0855468468375699E-2</v>
      </c>
      <c r="X19" s="55" t="n">
        <f t="array" aca="1" ref="X19" ca="1">_xlfn.IFNA(INDEX(INDIRECT($B$1),MATCH(X$4&amp;$C19,INDEX(INDIRECT($B$1),0,1),0),X$2),"")</f>
        <v>0.52699338151660902</v>
      </c>
      <c r="Y19" s="9" t="n">
        <f t="array" aca="1" ref="Y19" ca="1">_xlfn.IFNA(INDEX(INDIRECT($B$1),MATCH(Y$4&amp;$C19,INDEX(INDIRECT($B$1),0,1),0),Y$2),"")</f>
        <v>0.58141761548547799</v>
      </c>
      <c r="Z19" s="9" t="n">
        <f t="array" aca="1" ref="Z19" ca="1">_xlfn.IFNA(INDEX(INDIRECT($B$1),MATCH(Z$4&amp;$C19,INDEX(INDIRECT($B$1),0,1),0),Z$2),"")</f>
        <v>0.54133118239301703</v>
      </c>
      <c r="AA19" s="9" t="n">
        <f t="array" aca="1" ref="AA19" ca="1">_xlfn.IFNA(INDEX(INDIRECT($B$1),MATCH(AA$4&amp;$C19,INDEX(INDIRECT($B$1),0,1),0),AA$2),"")</f>
        <v>0.527769110764431</v>
      </c>
      <c r="AB19" s="9" t="n">
        <f t="array" aca="1" ref="AB19" ca="1">_xlfn.IFNA(INDEX(INDIRECT($B$1),MATCH(AB$4&amp;$C19,INDEX(INDIRECT($B$1),0,1),0),AB$2),"")</f>
        <v>0.53339109387463202</v>
      </c>
      <c r="AC19" s="9" t="n">
        <f t="array" aca="1" ref="AC19" ca="1">_xlfn.IFNA(INDEX(INDIRECT($B$1),MATCH(AC$4&amp;$C19,INDEX(INDIRECT($B$1),0,1),0),AC$2),"")</f>
        <v>0.43514648917016802</v>
      </c>
      <c r="AD19" s="9" t="n">
        <f t="array" aca="1" ref="AD19" ca="1">_xlfn.IFNA(INDEX(INDIRECT($B$1),MATCH(AD$4&amp;$C19,INDEX(INDIRECT($B$1),0,1),0),AD$2),"")</f>
        <v>0.46034546752319799</v>
      </c>
      <c r="AE19" s="56" t="n">
        <f t="array" aca="1" ref="AE19" ca="1">_xlfn.IFNA(INDEX(INDIRECT($B$1),MATCH(AE$4&amp;$C19,INDEX(INDIRECT($B$1),0,1),0),AE$2),"")</f>
        <v>0.46113496590168201</v>
      </c>
    </row>
    <row r="20">
      <c r="A20" s="51" t="n">
        <v>9</v>
      </c>
      <c r="B20" s="1" t="s">
        <v>13</v>
      </c>
      <c r="C20" s="1" t="str">
        <f t="shared" si="1"/>
        <v>_9_London_Yes</v>
      </c>
      <c r="E20" s="60" t="str">
        <f t="shared" ca="1" si="2"/>
        <v>Hospitality </v>
      </c>
      <c r="F20" s="35" t="n">
        <f t="array" aca="1" ref="F20" ca="1">_xlfn.IFNA(ROUND(INDEX(INDIRECT($B$1),MATCH(F$4&amp;$C20,INDEX(INDIRECT($B$1),0,1),0),F$2),-3),"")</f>
        <v>120000</v>
      </c>
      <c r="G20" s="3" t="n">
        <f t="array" aca="1" ref="G20" ca="1">_xlfn.IFNA(ROUND(INDEX(INDIRECT($B$1),MATCH(G$4&amp;$C20,INDEX(INDIRECT($B$1),0,1),0),G$2),-3),"")</f>
        <v>110000</v>
      </c>
      <c r="H20" s="3" t="n">
        <f t="array" aca="1" ref="H20" ca="1">_xlfn.IFNA(ROUND(INDEX(INDIRECT($B$1),MATCH(H$4&amp;$C20,INDEX(INDIRECT($B$1),0,1),0),H$2),-3),"")</f>
        <v>150000</v>
      </c>
      <c r="I20" s="3" t="n">
        <f t="array" aca="1" ref="I20" ca="1">_xlfn.IFNA(ROUND(INDEX(INDIRECT($B$1),MATCH(I$4&amp;$C20,INDEX(INDIRECT($B$1),0,1),0),I$2),-3),"")</f>
        <v>135000</v>
      </c>
      <c r="J20" s="3" t="n">
        <f t="array" aca="1" ref="J20" ca="1">_xlfn.IFNA(ROUND(INDEX(INDIRECT($B$1),MATCH(J$4&amp;$C20,INDEX(INDIRECT($B$1),0,1),0),J$2),-3),"")</f>
        <v>137000</v>
      </c>
      <c r="K20" s="3" t="n">
        <f t="array" aca="1" ref="K20" ca="1">_xlfn.IFNA(ROUND(INDEX(INDIRECT($B$1),MATCH(K$4&amp;$C20,INDEX(INDIRECT($B$1),0,1),0),K$2),-3),"")</f>
        <v>103000</v>
      </c>
      <c r="L20" s="3" t="n">
        <f t="array" aca="1" ref="L20" ca="1">_xlfn.IFNA(ROUND(INDEX(INDIRECT($B$1),MATCH(L$4&amp;$C20,INDEX(INDIRECT($B$1),0,1),0),L$2),-3),"")</f>
        <v>119000</v>
      </c>
      <c r="M20" s="31" t="n">
        <f t="array" aca="1" ref="M20" ca="1">_xlfn.IFNA(ROUND(INDEX(INDIRECT($B$1),MATCH(M$4&amp;$C20,INDEX(INDIRECT($B$1),0,1),0),M$2),-3),"")</f>
        <v>110000</v>
      </c>
      <c r="N20" s="66" t="n">
        <f t="shared" ca="1" si="3"/>
        <v>-40000</v>
      </c>
      <c r="O20" s="68" t="n">
        <f t="shared" ca="1" si="4"/>
        <v>-0.26666666666666672</v>
      </c>
      <c r="P20" s="55" t="n">
        <f t="array" aca="1" ref="P20" ca="1">_xlfn.IFNA(INDEX(INDIRECT($B$1),MATCH(P$4&amp;$C20,INDEX(INDIRECT($B$1),0,1),0),P$2),"")</f>
        <v>7.9114931935517996E-2</v>
      </c>
      <c r="Q20" s="9" t="n">
        <f t="array" aca="1" ref="Q20" ca="1">_xlfn.IFNA(INDEX(INDIRECT($B$1),MATCH(Q$4&amp;$C20,INDEX(INDIRECT($B$1),0,1),0),Q$2),"")</f>
        <v>7.0919835961285801E-2</v>
      </c>
      <c r="R20" s="9" t="n">
        <f t="array" aca="1" ref="R20" ca="1">_xlfn.IFNA(INDEX(INDIRECT($B$1),MATCH(R$4&amp;$C20,INDEX(INDIRECT($B$1),0,1),0),R$2),"")</f>
        <v>9.4114301961899294E-2</v>
      </c>
      <c r="S20" s="9" t="n">
        <f t="array" aca="1" ref="S20" ca="1">_xlfn.IFNA(INDEX(INDIRECT($B$1),MATCH(S$4&amp;$C20,INDEX(INDIRECT($B$1),0,1),0),S$2),"")</f>
        <v>9.2174633994245997E-2</v>
      </c>
      <c r="T20" s="9" t="n">
        <f t="array" aca="1" ref="T20" ca="1">_xlfn.IFNA(INDEX(INDIRECT($B$1),MATCH(T$4&amp;$C20,INDEX(INDIRECT($B$1),0,1),0),T$2),"")</f>
        <v>8.9549068087698497E-2</v>
      </c>
      <c r="U20" s="9" t="n">
        <f t="array" aca="1" ref="U20" ca="1">_xlfn.IFNA(INDEX(INDIRECT($B$1),MATCH(U$4&amp;$C20,INDEX(INDIRECT($B$1),0,1),0),U$2),"")</f>
        <v>7.0702444859456995E-2</v>
      </c>
      <c r="V20" s="9" t="n">
        <f t="array" aca="1" ref="V20" ca="1">_xlfn.IFNA(INDEX(INDIRECT($B$1),MATCH(V$4&amp;$C20,INDEX(INDIRECT($B$1),0,1),0),V$2),"")</f>
        <v>8.1380939851228198E-2</v>
      </c>
      <c r="W20" s="56" t="n">
        <f t="array" aca="1" ref="W20" ca="1">_xlfn.IFNA(INDEX(INDIRECT($B$1),MATCH(W$4&amp;$C20,INDEX(INDIRECT($B$1),0,1),0),W$2),"")</f>
        <v>7.9949120945897206E-2</v>
      </c>
      <c r="X20" s="55" t="n">
        <f t="array" aca="1" ref="X20" ca="1">_xlfn.IFNA(INDEX(INDIRECT($B$1),MATCH(X$4&amp;$C20,INDEX(INDIRECT($B$1),0,1),0),X$2),"")</f>
        <v>0.52539141982051496</v>
      </c>
      <c r="Y20" s="9" t="n">
        <f t="array" aca="1" ref="Y20" ca="1">_xlfn.IFNA(INDEX(INDIRECT($B$1),MATCH(Y$4&amp;$C20,INDEX(INDIRECT($B$1),0,1),0),Y$2),"")</f>
        <v>0.55655852027581898</v>
      </c>
      <c r="Z20" s="9" t="n">
        <f t="array" aca="1" ref="Z20" ca="1">_xlfn.IFNA(INDEX(INDIRECT($B$1),MATCH(Z$4&amp;$C20,INDEX(INDIRECT($B$1),0,1),0),Z$2),"")</f>
        <v>0.56914529300476602</v>
      </c>
      <c r="AA20" s="9" t="n">
        <f t="array" aca="1" ref="AA20" ca="1">_xlfn.IFNA(INDEX(INDIRECT($B$1),MATCH(AA$4&amp;$C20,INDEX(INDIRECT($B$1),0,1),0),AA$2),"")</f>
        <v>0.56324763193504701</v>
      </c>
      <c r="AB20" s="9" t="n">
        <f t="array" aca="1" ref="AB20" ca="1">_xlfn.IFNA(INDEX(INDIRECT($B$1),MATCH(AB$4&amp;$C20,INDEX(INDIRECT($B$1),0,1),0),AB$2),"")</f>
        <v>0.55721543582474597</v>
      </c>
      <c r="AC20" s="9" t="n">
        <f t="array" aca="1" ref="AC20" ca="1">_xlfn.IFNA(INDEX(INDIRECT($B$1),MATCH(AC$4&amp;$C20,INDEX(INDIRECT($B$1),0,1),0),AC$2),"")</f>
        <v>0.47010998648006702</v>
      </c>
      <c r="AD20" s="9" t="n">
        <f t="array" aca="1" ref="AD20" ca="1">_xlfn.IFNA(INDEX(INDIRECT($B$1),MATCH(AD$4&amp;$C20,INDEX(INDIRECT($B$1),0,1),0),AD$2),"")</f>
        <v>0.60094392879179703</v>
      </c>
      <c r="AE20" s="56" t="n">
        <f t="array" aca="1" ref="AE20" ca="1">_xlfn.IFNA(INDEX(INDIRECT($B$1),MATCH(AE$4&amp;$C20,INDEX(INDIRECT($B$1),0,1),0),AE$2),"")</f>
        <v>0.53929469632758598</v>
      </c>
    </row>
    <row r="21">
      <c r="A21" s="51" t="n">
        <v>10</v>
      </c>
      <c r="B21" s="1" t="s">
        <v>13</v>
      </c>
      <c r="C21" s="1" t="str">
        <f t="shared" si="1"/>
        <v>_10_London_Yes</v>
      </c>
      <c r="E21" s="60" t="str">
        <f t="shared" ca="1" si="2"/>
        <v>Information and communication </v>
      </c>
      <c r="F21" s="35" t="n">
        <f t="array" aca="1" ref="F21" ca="1">_xlfn.IFNA(ROUND(INDEX(INDIRECT($B$1),MATCH(F$4&amp;$C21,INDEX(INDIRECT($B$1),0,1),0),F$2),-3),"")</f>
        <v>108000</v>
      </c>
      <c r="G21" s="3" t="n">
        <f t="array" aca="1" ref="G21" ca="1">_xlfn.IFNA(ROUND(INDEX(INDIRECT($B$1),MATCH(G$4&amp;$C21,INDEX(INDIRECT($B$1),0,1),0),G$2),-3),"")</f>
        <v>106000</v>
      </c>
      <c r="H21" s="3" t="n">
        <f t="array" aca="1" ref="H21" ca="1">_xlfn.IFNA(ROUND(INDEX(INDIRECT($B$1),MATCH(H$4&amp;$C21,INDEX(INDIRECT($B$1),0,1),0),H$2),-3),"")</f>
        <v>123000</v>
      </c>
      <c r="I21" s="3" t="n">
        <f t="array" aca="1" ref="I21" ca="1">_xlfn.IFNA(ROUND(INDEX(INDIRECT($B$1),MATCH(I$4&amp;$C21,INDEX(INDIRECT($B$1),0,1),0),I$2),-3),"")</f>
        <v>72000</v>
      </c>
      <c r="J21" s="3" t="n">
        <f t="array" aca="1" ref="J21" ca="1">_xlfn.IFNA(ROUND(INDEX(INDIRECT($B$1),MATCH(J$4&amp;$C21,INDEX(INDIRECT($B$1),0,1),0),J$2),-3),"")</f>
        <v>108000</v>
      </c>
      <c r="K21" s="3" t="n">
        <f t="array" aca="1" ref="K21" ca="1">_xlfn.IFNA(ROUND(INDEX(INDIRECT($B$1),MATCH(K$4&amp;$C21,INDEX(INDIRECT($B$1),0,1),0),K$2),-3),"")</f>
        <v>92000</v>
      </c>
      <c r="L21" s="3" t="n">
        <f t="array" aca="1" ref="L21" ca="1">_xlfn.IFNA(ROUND(INDEX(INDIRECT($B$1),MATCH(L$4&amp;$C21,INDEX(INDIRECT($B$1),0,1),0),L$2),-3),"")</f>
        <v>146000</v>
      </c>
      <c r="M21" s="31" t="n">
        <f t="array" aca="1" ref="M21" ca="1">_xlfn.IFNA(ROUND(INDEX(INDIRECT($B$1),MATCH(M$4&amp;$C21,INDEX(INDIRECT($B$1),0,1),0),M$2),-3),"")</f>
        <v>124000</v>
      </c>
      <c r="N21" s="66" t="n">
        <f t="shared" ca="1" si="3"/>
        <v>1000</v>
      </c>
      <c r="O21" s="68" t="n">
        <f t="shared" ca="1" si="4"/>
        <v>8.1300813008129413E-3</v>
      </c>
      <c r="P21" s="55" t="n">
        <f t="array" aca="1" ref="P21" ca="1">_xlfn.IFNA(INDEX(INDIRECT($B$1),MATCH(P$4&amp;$C21,INDEX(INDIRECT($B$1),0,1),0),P$2),"")</f>
        <v>7.1307452462101503E-2</v>
      </c>
      <c r="Q21" s="9" t="n">
        <f t="array" aca="1" ref="Q21" ca="1">_xlfn.IFNA(INDEX(INDIRECT($B$1),MATCH(Q$4&amp;$C21,INDEX(INDIRECT($B$1),0,1),0),Q$2),"")</f>
        <v>6.87107281252647E-2</v>
      </c>
      <c r="R21" s="9" t="n">
        <f t="array" aca="1" ref="R21" ca="1">_xlfn.IFNA(INDEX(INDIRECT($B$1),MATCH(R$4&amp;$C21,INDEX(INDIRECT($B$1),0,1),0),R$2),"")</f>
        <v>7.6983026335277205E-2</v>
      </c>
      <c r="S21" s="9" t="n">
        <f t="array" aca="1" ref="S21" ca="1">_xlfn.IFNA(INDEX(INDIRECT($B$1),MATCH(S$4&amp;$C21,INDEX(INDIRECT($B$1),0,1),0),S$2),"")</f>
        <v>4.91468133051772E-2</v>
      </c>
      <c r="T21" s="9" t="n">
        <f t="array" aca="1" ref="T21" ca="1">_xlfn.IFNA(INDEX(INDIRECT($B$1),MATCH(T$4&amp;$C21,INDEX(INDIRECT($B$1),0,1),0),T$2),"")</f>
        <v>7.0750427009161301E-2</v>
      </c>
      <c r="U21" s="9" t="n">
        <f t="array" aca="1" ref="U21" ca="1">_xlfn.IFNA(INDEX(INDIRECT($B$1),MATCH(U$4&amp;$C21,INDEX(INDIRECT($B$1),0,1),0),U$2),"")</f>
        <v>6.3560117640485803E-2</v>
      </c>
      <c r="V21" s="9" t="n">
        <f t="array" aca="1" ref="V21" ca="1">_xlfn.IFNA(INDEX(INDIRECT($B$1),MATCH(V$4&amp;$C21,INDEX(INDIRECT($B$1),0,1),0),V$2),"")</f>
        <v>9.9787189406761595E-2</v>
      </c>
      <c r="W21" s="56" t="n">
        <f t="array" aca="1" ref="W21" ca="1">_xlfn.IFNA(INDEX(INDIRECT($B$1),MATCH(W$4&amp;$C21,INDEX(INDIRECT($B$1),0,1),0),W$2),"")</f>
        <v>9.0143470693046901E-2</v>
      </c>
      <c r="X21" s="55" t="n">
        <f t="array" aca="1" ref="X21" ca="1">_xlfn.IFNA(INDEX(INDIRECT($B$1),MATCH(X$4&amp;$C21,INDEX(INDIRECT($B$1),0,1),0),X$2),"")</f>
        <v>0.28384493914651099</v>
      </c>
      <c r="Y21" s="9" t="n">
        <f t="array" aca="1" ref="Y21" ca="1">_xlfn.IFNA(INDEX(INDIRECT($B$1),MATCH(Y$4&amp;$C21,INDEX(INDIRECT($B$1),0,1),0),Y$2),"")</f>
        <v>0.27579804256226997</v>
      </c>
      <c r="Z21" s="9" t="n">
        <f t="array" aca="1" ref="Z21" ca="1">_xlfn.IFNA(INDEX(INDIRECT($B$1),MATCH(Z$4&amp;$C21,INDEX(INDIRECT($B$1),0,1),0),Z$2),"")</f>
        <v>0.28822249107449999</v>
      </c>
      <c r="AA21" s="9" t="n">
        <f t="array" aca="1" ref="AA21" ca="1">_xlfn.IFNA(INDEX(INDIRECT($B$1),MATCH(AA$4&amp;$C21,INDEX(INDIRECT($B$1),0,1),0),AA$2),"")</f>
        <v>0.16028148345013701</v>
      </c>
      <c r="AB21" s="9" t="n">
        <f t="array" aca="1" ref="AB21" ca="1">_xlfn.IFNA(INDEX(INDIRECT($B$1),MATCH(AB$4&amp;$C21,INDEX(INDIRECT($B$1),0,1),0),AB$2),"")</f>
        <v>0.26478768004649</v>
      </c>
      <c r="AC21" s="9" t="n">
        <f t="array" aca="1" ref="AC21" ca="1">_xlfn.IFNA(INDEX(INDIRECT($B$1),MATCH(AC$4&amp;$C21,INDEX(INDIRECT($B$1),0,1),0),AC$2),"")</f>
        <v>0.18873800244234801</v>
      </c>
      <c r="AD21" s="9" t="n">
        <f t="array" aca="1" ref="AD21" ca="1">_xlfn.IFNA(INDEX(INDIRECT($B$1),MATCH(AD$4&amp;$C21,INDEX(INDIRECT($B$1),0,1),0),AD$2),"")</f>
        <v>0.268650965544805</v>
      </c>
      <c r="AE21" s="56" t="n">
        <f t="array" aca="1" ref="AE21" ca="1">_xlfn.IFNA(INDEX(INDIRECT($B$1),MATCH(AE$4&amp;$C21,INDEX(INDIRECT($B$1),0,1),0),AE$2),"")</f>
        <v>0.260400643838755</v>
      </c>
    </row>
    <row r="22">
      <c r="A22" s="51" t="n">
        <v>11</v>
      </c>
      <c r="B22" s="1" t="s">
        <v>13</v>
      </c>
      <c r="C22" s="1" t="str">
        <f t="shared" si="1"/>
        <v>_11_London_Yes</v>
      </c>
      <c r="E22" s="60" t="str">
        <f t="shared" ca="1" si="2"/>
        <v>Financial and insurance activities</v>
      </c>
      <c r="F22" s="35" t="n">
        <f t="array" aca="1" ref="F22" ca="1">_xlfn.IFNA(ROUND(INDEX(INDIRECT($B$1),MATCH(F$4&amp;$C22,INDEX(INDIRECT($B$1),0,1),0),F$2),-3),"")</f>
        <v>83000</v>
      </c>
      <c r="G22" s="3" t="n">
        <f t="array" aca="1" ref="G22" ca="1">_xlfn.IFNA(ROUND(INDEX(INDIRECT($B$1),MATCH(G$4&amp;$C22,INDEX(INDIRECT($B$1),0,1),0),G$2),-3),"")</f>
        <v>97000</v>
      </c>
      <c r="H22" s="3" t="n">
        <f t="array" aca="1" ref="H22" ca="1">_xlfn.IFNA(ROUND(INDEX(INDIRECT($B$1),MATCH(H$4&amp;$C22,INDEX(INDIRECT($B$1),0,1),0),H$2),-3),"")</f>
        <v>86000</v>
      </c>
      <c r="I22" s="3" t="n">
        <f t="array" aca="1" ref="I22" ca="1">_xlfn.IFNA(ROUND(INDEX(INDIRECT($B$1),MATCH(I$4&amp;$C22,INDEX(INDIRECT($B$1),0,1),0),I$2),-3),"")</f>
        <v>81000</v>
      </c>
      <c r="J22" s="3" t="n">
        <f t="array" aca="1" ref="J22" ca="1">_xlfn.IFNA(ROUND(INDEX(INDIRECT($B$1),MATCH(J$4&amp;$C22,INDEX(INDIRECT($B$1),0,1),0),J$2),-3),"")</f>
        <v>83000</v>
      </c>
      <c r="K22" s="3" t="n">
        <f t="array" aca="1" ref="K22" ca="1">_xlfn.IFNA(ROUND(INDEX(INDIRECT($B$1),MATCH(K$4&amp;$C22,INDEX(INDIRECT($B$1),0,1),0),K$2),-3),"")</f>
        <v>90000</v>
      </c>
      <c r="L22" s="3" t="n">
        <f t="array" aca="1" ref="L22" ca="1">_xlfn.IFNA(ROUND(INDEX(INDIRECT($B$1),MATCH(L$4&amp;$C22,INDEX(INDIRECT($B$1),0,1),0),L$2),-3),"")</f>
        <v>100000</v>
      </c>
      <c r="M22" s="31" t="n">
        <f t="array" aca="1" ref="M22" ca="1">_xlfn.IFNA(ROUND(INDEX(INDIRECT($B$1),MATCH(M$4&amp;$C22,INDEX(INDIRECT($B$1),0,1),0),M$2),-3),"")</f>
        <v>74000</v>
      </c>
      <c r="N22" s="66" t="n">
        <f t="shared" ca="1" si="3"/>
        <v>-12000</v>
      </c>
      <c r="O22" s="68" t="n">
        <f t="shared" ca="1" si="4"/>
        <v>-0.13953488372093026</v>
      </c>
      <c r="P22" s="55" t="n">
        <f t="array" aca="1" ref="P22" ca="1">_xlfn.IFNA(INDEX(INDIRECT($B$1),MATCH(P$4&amp;$C22,INDEX(INDIRECT($B$1),0,1),0),P$2),"")</f>
        <v>5.5073249041904603E-2</v>
      </c>
      <c r="Q22" s="9" t="n">
        <f t="array" aca="1" ref="Q22" ca="1">_xlfn.IFNA(INDEX(INDIRECT($B$1),MATCH(Q$4&amp;$C22,INDEX(INDIRECT($B$1),0,1),0),Q$2),"")</f>
        <v>6.2790983518062393E-2</v>
      </c>
      <c r="R22" s="9" t="n">
        <f t="array" aca="1" ref="R22" ca="1">_xlfn.IFNA(INDEX(INDIRECT($B$1),MATCH(R$4&amp;$C22,INDEX(INDIRECT($B$1),0,1),0),R$2),"")</f>
        <v>5.3802343254372102E-2</v>
      </c>
      <c r="S22" s="9" t="n">
        <f t="array" aca="1" ref="S22" ca="1">_xlfn.IFNA(INDEX(INDIRECT($B$1),MATCH(S$4&amp;$C22,INDEX(INDIRECT($B$1),0,1),0),S$2),"")</f>
        <v>5.5540398815176001E-2</v>
      </c>
      <c r="T22" s="9" t="n">
        <f t="array" aca="1" ref="T22" ca="1">_xlfn.IFNA(INDEX(INDIRECT($B$1),MATCH(T$4&amp;$C22,INDEX(INDIRECT($B$1),0,1),0),T$2),"")</f>
        <v>5.4247653369234497E-2</v>
      </c>
      <c r="U22" s="9" t="n">
        <f t="array" aca="1" ref="U22" ca="1">_xlfn.IFNA(INDEX(INDIRECT($B$1),MATCH(U$4&amp;$C22,INDEX(INDIRECT($B$1),0,1),0),U$2),"")</f>
        <v>6.1721870560660801E-2</v>
      </c>
      <c r="V22" s="9" t="n">
        <f t="array" aca="1" ref="V22" ca="1">_xlfn.IFNA(INDEX(INDIRECT($B$1),MATCH(V$4&amp;$C22,INDEX(INDIRECT($B$1),0,1),0),V$2),"")</f>
        <v>6.8153614757712394E-2</v>
      </c>
      <c r="W22" s="56" t="n">
        <f t="array" aca="1" ref="W22" ca="1">_xlfn.IFNA(INDEX(INDIRECT($B$1),MATCH(W$4&amp;$C22,INDEX(INDIRECT($B$1),0,1),0),W$2),"")</f>
        <v>5.3700060766481601E-2</v>
      </c>
      <c r="X22" s="55" t="n">
        <f t="array" aca="1" ref="X22" ca="1">_xlfn.IFNA(INDEX(INDIRECT($B$1),MATCH(X$4&amp;$C22,INDEX(INDIRECT($B$1),0,1),0),X$2),"")</f>
        <v>0.20458023955503499</v>
      </c>
      <c r="Y22" s="9" t="n">
        <f t="array" aca="1" ref="Y22" ca="1">_xlfn.IFNA(INDEX(INDIRECT($B$1),MATCH(Y$4&amp;$C22,INDEX(INDIRECT($B$1),0,1),0),Y$2),"")</f>
        <v>0.21582637291116</v>
      </c>
      <c r="Z22" s="9" t="n">
        <f t="array" aca="1" ref="Z22" ca="1">_xlfn.IFNA(INDEX(INDIRECT($B$1),MATCH(Z$4&amp;$C22,INDEX(INDIRECT($B$1),0,1),0),Z$2),"")</f>
        <v>0.21367459533590399</v>
      </c>
      <c r="AA22" s="9" t="n">
        <f t="array" aca="1" ref="AA22" ca="1">_xlfn.IFNA(INDEX(INDIRECT($B$1),MATCH(AA$4&amp;$C22,INDEX(INDIRECT($B$1),0,1),0),AA$2),"")</f>
        <v>0.18120760758677901</v>
      </c>
      <c r="AB22" s="9" t="n">
        <f t="array" aca="1" ref="AB22" ca="1">_xlfn.IFNA(INDEX(INDIRECT($B$1),MATCH(AB$4&amp;$C22,INDEX(INDIRECT($B$1),0,1),0),AB$2),"")</f>
        <v>0.19007192266072001</v>
      </c>
      <c r="AC22" s="9" t="n">
        <f t="array" aca="1" ref="AC22" ca="1">_xlfn.IFNA(INDEX(INDIRECT($B$1),MATCH(AC$4&amp;$C22,INDEX(INDIRECT($B$1),0,1),0),AC$2),"")</f>
        <v>0.20047479934075499</v>
      </c>
      <c r="AD22" s="9" t="n">
        <f t="array" aca="1" ref="AD22" ca="1">_xlfn.IFNA(INDEX(INDIRECT($B$1),MATCH(AD$4&amp;$C22,INDEX(INDIRECT($B$1),0,1),0),AD$2),"")</f>
        <v>0.206493020299442</v>
      </c>
      <c r="AE22" s="56" t="n">
        <f t="array" aca="1" ref="AE22" ca="1">_xlfn.IFNA(INDEX(INDIRECT($B$1),MATCH(AE$4&amp;$C22,INDEX(INDIRECT($B$1),0,1),0),AE$2),"")</f>
        <v>0.172414477273855</v>
      </c>
    </row>
    <row r="23">
      <c r="A23" s="51" t="n">
        <v>12</v>
      </c>
      <c r="B23" s="1" t="s">
        <v>13</v>
      </c>
      <c r="C23" s="1" t="str">
        <f t="shared" si="1"/>
        <v>_12_London_Yes</v>
      </c>
      <c r="E23" s="60" t="str">
        <f t="shared" ca="1" si="2"/>
        <v>Property </v>
      </c>
      <c r="F23" s="35" t="n">
        <f t="array" aca="1" ref="F23" ca="1">_xlfn.IFNA(ROUND(INDEX(INDIRECT($B$1),MATCH(F$4&amp;$C23,INDEX(INDIRECT($B$1),0,1),0),F$2),-3),"")</f>
        <v>14000</v>
      </c>
      <c r="G23" s="3" t="n">
        <f t="array" aca="1" ref="G23" ca="1">_xlfn.IFNA(ROUND(INDEX(INDIRECT($B$1),MATCH(G$4&amp;$C23,INDEX(INDIRECT($B$1),0,1),0),G$2),-3),"")</f>
        <v>16000</v>
      </c>
      <c r="H23" s="3" t="n">
        <f t="array" aca="1" ref="H23" ca="1">_xlfn.IFNA(ROUND(INDEX(INDIRECT($B$1),MATCH(H$4&amp;$C23,INDEX(INDIRECT($B$1),0,1),0),H$2),-3),"")</f>
        <v>7000</v>
      </c>
      <c r="I23" s="3" t="n">
        <f t="array" aca="1" ref="I23" ca="1">_xlfn.IFNA(ROUND(INDEX(INDIRECT($B$1),MATCH(I$4&amp;$C23,INDEX(INDIRECT($B$1),0,1),0),I$2),-3),"")</f>
        <v>12000</v>
      </c>
      <c r="J23" s="3" t="n">
        <f t="array" aca="1" ref="J23" ca="1">_xlfn.IFNA(ROUND(INDEX(INDIRECT($B$1),MATCH(J$4&amp;$C23,INDEX(INDIRECT($B$1),0,1),0),J$2),-3),"")</f>
        <v>12000</v>
      </c>
      <c r="K23" s="3" t="n">
        <f t="array" aca="1" ref="K23" ca="1">_xlfn.IFNA(ROUND(INDEX(INDIRECT($B$1),MATCH(K$4&amp;$C23,INDEX(INDIRECT($B$1),0,1),0),K$2),-3),"")</f>
        <v>6000</v>
      </c>
      <c r="L23" s="3" t="n">
        <f t="array" aca="1" ref="L23" ca="1">_xlfn.IFNA(ROUND(INDEX(INDIRECT($B$1),MATCH(L$4&amp;$C23,INDEX(INDIRECT($B$1),0,1),0),L$2),-3),"")</f>
        <v>10000</v>
      </c>
      <c r="M23" s="31" t="n">
        <f t="array" aca="1" ref="M23" ca="1">_xlfn.IFNA(ROUND(INDEX(INDIRECT($B$1),MATCH(M$4&amp;$C23,INDEX(INDIRECT($B$1),0,1),0),M$2),-3),"")</f>
        <v>10000</v>
      </c>
      <c r="N23" s="66" t="n">
        <f t="shared" ca="1" si="3"/>
        <v>3000</v>
      </c>
      <c r="O23" s="68" t="n">
        <f t="shared" ca="1" si="4"/>
        <v>0.4285714285714286</v>
      </c>
      <c r="P23" s="55" t="n">
        <f t="array" aca="1" ref="P23" ca="1">_xlfn.IFNA(INDEX(INDIRECT($B$1),MATCH(P$4&amp;$C23,INDEX(INDIRECT($B$1),0,1),0),P$2),"")</f>
        <v>8.9282474655726692E-3</v>
      </c>
      <c r="Q23" s="9" t="n">
        <f t="array" aca="1" ref="Q23" ca="1">_xlfn.IFNA(INDEX(INDIRECT($B$1),MATCH(Q$4&amp;$C23,INDEX(INDIRECT($B$1),0,1),0),Q$2),"")</f>
        <v>1.01112360539687E-2</v>
      </c>
      <c r="R23" s="9" t="n">
        <f t="array" aca="1" ref="R23" ca="1">_xlfn.IFNA(INDEX(INDIRECT($B$1),MATCH(R$4&amp;$C23,INDEX(INDIRECT($B$1),0,1),0),R$2),"")</f>
        <v>4.6221971593604604E-3</v>
      </c>
      <c r="S23" s="9" t="n">
        <f t="array" aca="1" ref="S23" ca="1">_xlfn.IFNA(INDEX(INDIRECT($B$1),MATCH(S$4&amp;$C23,INDEX(INDIRECT($B$1),0,1),0),S$2),"")</f>
        <v>7.9720517581031505E-3</v>
      </c>
      <c r="T23" s="9" t="n">
        <f t="array" aca="1" ref="T23" ca="1">_xlfn.IFNA(INDEX(INDIRECT($B$1),MATCH(T$4&amp;$C23,INDEX(INDIRECT($B$1),0,1),0),T$2),"")</f>
        <v>7.7066408669523101E-3</v>
      </c>
      <c r="U23" s="9" t="n">
        <f t="array" aca="1" ref="U23" ca="1">_xlfn.IFNA(INDEX(INDIRECT($B$1),MATCH(U$4&amp;$C23,INDEX(INDIRECT($B$1),0,1),0),U$2),"")</f>
        <v>4.1701738686812E-3</v>
      </c>
      <c r="V23" s="9" t="n">
        <f t="array" aca="1" ref="V23" ca="1">_xlfn.IFNA(INDEX(INDIRECT($B$1),MATCH(V$4&amp;$C23,INDEX(INDIRECT($B$1),0,1),0),V$2),"")</f>
        <v>6.93278954330171E-3</v>
      </c>
      <c r="W23" s="56" t="n">
        <f t="array" aca="1" ref="W23" ca="1">_xlfn.IFNA(INDEX(INDIRECT($B$1),MATCH(W$4&amp;$C23,INDEX(INDIRECT($B$1),0,1),0),W$2),"")</f>
        <v>7.2878580330198901E-3</v>
      </c>
      <c r="X23" s="55" t="n">
        <f t="array" aca="1" ref="X23" ca="1">_xlfn.IFNA(INDEX(INDIRECT($B$1),MATCH(X$4&amp;$C23,INDEX(INDIRECT($B$1),0,1),0),X$2),"")</f>
        <v>0.21555802137475899</v>
      </c>
      <c r="Y23" s="9" t="n">
        <f t="array" aca="1" ref="Y23" ca="1">_xlfn.IFNA(INDEX(INDIRECT($B$1),MATCH(Y$4&amp;$C23,INDEX(INDIRECT($B$1),0,1),0),Y$2),"")</f>
        <v>0.184371923979708</v>
      </c>
      <c r="Z23" s="9" t="n">
        <f t="array" aca="1" ref="Z23" ca="1">_xlfn.IFNA(INDEX(INDIRECT($B$1),MATCH(Z$4&amp;$C23,INDEX(INDIRECT($B$1),0,1),0),Z$2),"")</f>
        <v>0.11338643870215701</v>
      </c>
      <c r="AA23" s="9" t="n">
        <f t="array" aca="1" ref="AA23" ca="1">_xlfn.IFNA(INDEX(INDIRECT($B$1),MATCH(AA$4&amp;$C23,INDEX(INDIRECT($B$1),0,1),0),AA$2),"")</f>
        <v>0.173340266944011</v>
      </c>
      <c r="AB23" s="9" t="n">
        <f t="array" aca="1" ref="AB23" ca="1">_xlfn.IFNA(INDEX(INDIRECT($B$1),MATCH(AB$4&amp;$C23,INDEX(INDIRECT($B$1),0,1),0),AB$2),"")</f>
        <v>0.15250717541786299</v>
      </c>
      <c r="AC23" s="9" t="n">
        <f t="array" aca="1" ref="AC23" ca="1">_xlfn.IFNA(INDEX(INDIRECT($B$1),MATCH(AC$4&amp;$C23,INDEX(INDIRECT($B$1),0,1),0),AC$2),"")</f>
        <v>5.8897340370485399E-2</v>
      </c>
      <c r="AD23" s="9" t="n">
        <f t="array" aca="1" ref="AD23" ca="1">_xlfn.IFNA(INDEX(INDIRECT($B$1),MATCH(AD$4&amp;$C23,INDEX(INDIRECT($B$1),0,1),0),AD$2),"")</f>
        <v>0.12735556353897901</v>
      </c>
      <c r="AE23" s="56" t="n">
        <f t="array" aca="1" ref="AE23" ca="1">_xlfn.IFNA(INDEX(INDIRECT($B$1),MATCH(AE$4&amp;$C23,INDEX(INDIRECT($B$1),0,1),0),AE$2),"")</f>
        <v>0.11954924056834899</v>
      </c>
    </row>
    <row r="24">
      <c r="A24" s="51" t="n">
        <v>13</v>
      </c>
      <c r="B24" s="1" t="s">
        <v>13</v>
      </c>
      <c r="C24" s="1" t="str">
        <f t="shared" si="1"/>
        <v>_13_London_Yes</v>
      </c>
      <c r="E24" s="60" t="str">
        <f t="shared" ca="1" si="2"/>
        <v>Professional and scientific </v>
      </c>
      <c r="F24" s="35" t="n">
        <f t="array" aca="1" ref="F24" ca="1">_xlfn.IFNA(ROUND(INDEX(INDIRECT($B$1),MATCH(F$4&amp;$C24,INDEX(INDIRECT($B$1),0,1),0),F$2),-3),"")</f>
        <v>161000</v>
      </c>
      <c r="G24" s="3" t="n">
        <f t="array" aca="1" ref="G24" ca="1">_xlfn.IFNA(ROUND(INDEX(INDIRECT($B$1),MATCH(G$4&amp;$C24,INDEX(INDIRECT($B$1),0,1),0),G$2),-3),"")</f>
        <v>172000</v>
      </c>
      <c r="H24" s="3" t="n">
        <f t="array" aca="1" ref="H24" ca="1">_xlfn.IFNA(ROUND(INDEX(INDIRECT($B$1),MATCH(H$4&amp;$C24,INDEX(INDIRECT($B$1),0,1),0),H$2),-3),"")</f>
        <v>176000</v>
      </c>
      <c r="I24" s="3" t="n">
        <f t="array" aca="1" ref="I24" ca="1">_xlfn.IFNA(ROUND(INDEX(INDIRECT($B$1),MATCH(I$4&amp;$C24,INDEX(INDIRECT($B$1),0,1),0),I$2),-3),"")</f>
        <v>180000</v>
      </c>
      <c r="J24" s="3" t="n">
        <f t="array" aca="1" ref="J24" ca="1">_xlfn.IFNA(ROUND(INDEX(INDIRECT($B$1),MATCH(J$4&amp;$C24,INDEX(INDIRECT($B$1),0,1),0),J$2),-3),"")</f>
        <v>159000</v>
      </c>
      <c r="K24" s="3" t="n">
        <f t="array" aca="1" ref="K24" ca="1">_xlfn.IFNA(ROUND(INDEX(INDIRECT($B$1),MATCH(K$4&amp;$C24,INDEX(INDIRECT($B$1),0,1),0),K$2),-3),"")</f>
        <v>180000</v>
      </c>
      <c r="L24" s="3" t="n">
        <f t="array" aca="1" ref="L24" ca="1">_xlfn.IFNA(ROUND(INDEX(INDIRECT($B$1),MATCH(L$4&amp;$C24,INDEX(INDIRECT($B$1),0,1),0),L$2),-3),"")</f>
        <v>140000</v>
      </c>
      <c r="M24" s="31" t="n">
        <f t="array" aca="1" ref="M24" ca="1">_xlfn.IFNA(ROUND(INDEX(INDIRECT($B$1),MATCH(M$4&amp;$C24,INDEX(INDIRECT($B$1),0,1),0),M$2),-3),"")</f>
        <v>141000</v>
      </c>
      <c r="N24" s="66" t="n">
        <f t="shared" ca="1" si="3"/>
        <v>-35000</v>
      </c>
      <c r="O24" s="68" t="n">
        <f t="shared" ca="1" si="4"/>
        <v>-0.19886363636363635</v>
      </c>
      <c r="P24" s="55" t="n">
        <f t="array" aca="1" ref="P24" ca="1">_xlfn.IFNA(INDEX(INDIRECT($B$1),MATCH(P$4&amp;$C24,INDEX(INDIRECT($B$1),0,1),0),P$2),"")</f>
        <v>0.106319760752318</v>
      </c>
      <c r="Q24" s="9" t="n">
        <f t="array" aca="1" ref="Q24" ca="1">_xlfn.IFNA(INDEX(INDIRECT($B$1),MATCH(Q$4&amp;$C24,INDEX(INDIRECT($B$1),0,1),0),Q$2),"")</f>
        <v>0.11124269790201199</v>
      </c>
      <c r="R24" s="9" t="n">
        <f t="array" aca="1" ref="R24" ca="1">_xlfn.IFNA(INDEX(INDIRECT($B$1),MATCH(R$4&amp;$C24,INDEX(INDIRECT($B$1),0,1),0),R$2),"")</f>
        <v>0.110062307787959</v>
      </c>
      <c r="S24" s="9" t="n">
        <f t="array" aca="1" ref="S24" ca="1">_xlfn.IFNA(INDEX(INDIRECT($B$1),MATCH(S$4&amp;$C24,INDEX(INDIRECT($B$1),0,1),0),S$2),"")</f>
        <v>0.123271836335549</v>
      </c>
      <c r="T24" s="9" t="n">
        <f t="array" aca="1" ref="T24" ca="1">_xlfn.IFNA(INDEX(INDIRECT($B$1),MATCH(T$4&amp;$C24,INDEX(INDIRECT($B$1),0,1),0),T$2),"")</f>
        <v>0.104182556867724</v>
      </c>
      <c r="U24" s="9" t="n">
        <f t="array" aca="1" ref="U24" ca="1">_xlfn.IFNA(INDEX(INDIRECT($B$1),MATCH(U$4&amp;$C24,INDEX(INDIRECT($B$1),0,1),0),U$2),"")</f>
        <v>0.12406015381924</v>
      </c>
      <c r="V24" s="9" t="n">
        <f t="array" aca="1" ref="V24" ca="1">_xlfn.IFNA(INDEX(INDIRECT($B$1),MATCH(V$4&amp;$C24,INDEX(INDIRECT($B$1),0,1),0),V$2),"")</f>
        <v>9.5061620845126496E-2</v>
      </c>
      <c r="W24" s="56" t="n">
        <f t="array" aca="1" ref="W24" ca="1">_xlfn.IFNA(INDEX(INDIRECT($B$1),MATCH(W$4&amp;$C24,INDEX(INDIRECT($B$1),0,1),0),W$2),"")</f>
        <v>0.103146467819513</v>
      </c>
      <c r="X24" s="55" t="n">
        <f t="array" aca="1" ref="X24" ca="1">_xlfn.IFNA(INDEX(INDIRECT($B$1),MATCH(X$4&amp;$C24,INDEX(INDIRECT($B$1),0,1),0),X$2),"")</f>
        <v>0.26922676423567599</v>
      </c>
      <c r="Y24" s="9" t="n">
        <f t="array" aca="1" ref="Y24" ca="1">_xlfn.IFNA(INDEX(INDIRECT($B$1),MATCH(Y$4&amp;$C24,INDEX(INDIRECT($B$1),0,1),0),Y$2),"")</f>
        <v>0.27300279019335699</v>
      </c>
      <c r="Z24" s="9" t="n">
        <f t="array" aca="1" ref="Z24" ca="1">_xlfn.IFNA(INDEX(INDIRECT($B$1),MATCH(Z$4&amp;$C24,INDEX(INDIRECT($B$1),0,1),0),Z$2),"")</f>
        <v>0.25660177376795501</v>
      </c>
      <c r="AA24" s="9" t="n">
        <f t="array" aca="1" ref="AA24" ca="1">_xlfn.IFNA(INDEX(INDIRECT($B$1),MATCH(AA$4&amp;$C24,INDEX(INDIRECT($B$1),0,1),0),AA$2),"")</f>
        <v>0.25074592981773403</v>
      </c>
      <c r="AB24" s="9" t="n">
        <f t="array" aca="1" ref="AB24" ca="1">_xlfn.IFNA(INDEX(INDIRECT($B$1),MATCH(AB$4&amp;$C24,INDEX(INDIRECT($B$1),0,1),0),AB$2),"")</f>
        <v>0.238257645968489</v>
      </c>
      <c r="AC24" s="9" t="n">
        <f t="array" aca="1" ref="AC24" ca="1">_xlfn.IFNA(INDEX(INDIRECT($B$1),MATCH(AC$4&amp;$C24,INDEX(INDIRECT($B$1),0,1),0),AC$2),"")</f>
        <v>0.26075414235413902</v>
      </c>
      <c r="AD24" s="9" t="n">
        <f t="array" aca="1" ref="AD24" ca="1">_xlfn.IFNA(INDEX(INDIRECT($B$1),MATCH(AD$4&amp;$C24,INDEX(INDIRECT($B$1),0,1),0),AD$2),"")</f>
        <v>0.19854072870735701</v>
      </c>
      <c r="AE24" s="56" t="n">
        <f t="array" aca="1" ref="AE24" ca="1">_xlfn.IFNA(INDEX(INDIRECT($B$1),MATCH(AE$4&amp;$C24,INDEX(INDIRECT($B$1),0,1),0),AE$2),"")</f>
        <v>0.201680333811281</v>
      </c>
    </row>
    <row r="25">
      <c r="A25" s="51" t="n">
        <v>14</v>
      </c>
      <c r="B25" s="1" t="s">
        <v>13</v>
      </c>
      <c r="C25" s="1" t="str">
        <f t="shared" si="1"/>
        <v>_14_London_Yes</v>
      </c>
      <c r="E25" s="60" t="str">
        <f t="shared" ca="1" si="2"/>
        <v>Administration </v>
      </c>
      <c r="F25" s="35" t="n">
        <f t="array" aca="1" ref="F25" ca="1">_xlfn.IFNA(ROUND(INDEX(INDIRECT($B$1),MATCH(F$4&amp;$C25,INDEX(INDIRECT($B$1),0,1),0),F$2),-3),"")</f>
        <v>94000</v>
      </c>
      <c r="G25" s="3" t="n">
        <f t="array" aca="1" ref="G25" ca="1">_xlfn.IFNA(ROUND(INDEX(INDIRECT($B$1),MATCH(G$4&amp;$C25,INDEX(INDIRECT($B$1),0,1),0),G$2),-3),"")</f>
        <v>71000</v>
      </c>
      <c r="H25" s="3" t="n">
        <f t="array" aca="1" ref="H25" ca="1">_xlfn.IFNA(ROUND(INDEX(INDIRECT($B$1),MATCH(H$4&amp;$C25,INDEX(INDIRECT($B$1),0,1),0),H$2),-3),"")</f>
        <v>103000</v>
      </c>
      <c r="I25" s="3" t="n">
        <f t="array" aca="1" ref="I25" ca="1">_xlfn.IFNA(ROUND(INDEX(INDIRECT($B$1),MATCH(I$4&amp;$C25,INDEX(INDIRECT($B$1),0,1),0),I$2),-3),"")</f>
        <v>65000</v>
      </c>
      <c r="J25" s="3" t="n">
        <f t="array" aca="1" ref="J25" ca="1">_xlfn.IFNA(ROUND(INDEX(INDIRECT($B$1),MATCH(J$4&amp;$C25,INDEX(INDIRECT($B$1),0,1),0),J$2),-3),"")</f>
        <v>91000</v>
      </c>
      <c r="K25" s="3" t="n">
        <f t="array" aca="1" ref="K25" ca="1">_xlfn.IFNA(ROUND(INDEX(INDIRECT($B$1),MATCH(K$4&amp;$C25,INDEX(INDIRECT($B$1),0,1),0),K$2),-3),"")</f>
        <v>75000</v>
      </c>
      <c r="L25" s="3" t="n">
        <f t="array" aca="1" ref="L25" ca="1">_xlfn.IFNA(ROUND(INDEX(INDIRECT($B$1),MATCH(L$4&amp;$C25,INDEX(INDIRECT($B$1),0,1),0),L$2),-3),"")</f>
        <v>40000</v>
      </c>
      <c r="M25" s="31" t="n">
        <f t="array" aca="1" ref="M25" ca="1">_xlfn.IFNA(ROUND(INDEX(INDIRECT($B$1),MATCH(M$4&amp;$C25,INDEX(INDIRECT($B$1),0,1),0),M$2),-3),"")</f>
        <v>83000</v>
      </c>
      <c r="N25" s="66" t="n">
        <f t="shared" ca="1" si="3"/>
        <v>-20000</v>
      </c>
      <c r="O25" s="68" t="n">
        <f t="shared" ca="1" si="4"/>
        <v>-0.19417475728155342</v>
      </c>
      <c r="P25" s="55" t="n">
        <f t="array" aca="1" ref="P25" ca="1">_xlfn.IFNA(INDEX(INDIRECT($B$1),MATCH(P$4&amp;$C25,INDEX(INDIRECT($B$1),0,1),0),P$2),"")</f>
        <v>6.1985726737412102E-2</v>
      </c>
      <c r="Q25" s="9" t="n">
        <f t="array" aca="1" ref="Q25" ca="1">_xlfn.IFNA(INDEX(INDIRECT($B$1),MATCH(Q$4&amp;$C25,INDEX(INDIRECT($B$1),0,1),0),Q$2),"")</f>
        <v>4.5822377764083898E-2</v>
      </c>
      <c r="R25" s="9" t="n">
        <f t="array" aca="1" ref="R25" ca="1">_xlfn.IFNA(INDEX(INDIRECT($B$1),MATCH(R$4&amp;$C25,INDEX(INDIRECT($B$1),0,1),0),R$2),"")</f>
        <v>6.4422466919530505E-2</v>
      </c>
      <c r="S25" s="9" t="n">
        <f t="array" aca="1" ref="S25" ca="1">_xlfn.IFNA(INDEX(INDIRECT($B$1),MATCH(S$4&amp;$C25,INDEX(INDIRECT($B$1),0,1),0),S$2),"")</f>
        <v>4.4471647840814102E-2</v>
      </c>
      <c r="T25" s="9" t="n">
        <f t="array" aca="1" ref="T25" ca="1">_xlfn.IFNA(INDEX(INDIRECT($B$1),MATCH(T$4&amp;$C25,INDEX(INDIRECT($B$1),0,1),0),T$2),"")</f>
        <v>5.9357259497008E-2</v>
      </c>
      <c r="U25" s="9" t="n">
        <f t="array" aca="1" ref="U25" ca="1">_xlfn.IFNA(INDEX(INDIRECT($B$1),MATCH(U$4&amp;$C25,INDEX(INDIRECT($B$1),0,1),0),U$2),"")</f>
        <v>5.12520138743233E-2</v>
      </c>
      <c r="V25" s="9" t="n">
        <f t="array" aca="1" ref="V25" ca="1">_xlfn.IFNA(INDEX(INDIRECT($B$1),MATCH(V$4&amp;$C25,INDEX(INDIRECT($B$1),0,1),0),V$2),"")</f>
        <v>2.7578261673469998E-2</v>
      </c>
      <c r="W25" s="56" t="n">
        <f t="array" aca="1" ref="W25" ca="1">_xlfn.IFNA(INDEX(INDIRECT($B$1),MATCH(W$4&amp;$C25,INDEX(INDIRECT($B$1),0,1),0),W$2),"")</f>
        <v>6.0342146189735602E-2</v>
      </c>
      <c r="X25" s="55" t="n">
        <f t="array" aca="1" ref="X25" ca="1">_xlfn.IFNA(INDEX(INDIRECT($B$1),MATCH(X$4&amp;$C25,INDEX(INDIRECT($B$1),0,1),0),X$2),"")</f>
        <v>0.33237782706633601</v>
      </c>
      <c r="Y25" s="9" t="n">
        <f t="array" aca="1" ref="Y25" ca="1">_xlfn.IFNA(INDEX(INDIRECT($B$1),MATCH(Y$4&amp;$C25,INDEX(INDIRECT($B$1),0,1),0),Y$2),"")</f>
        <v>0.27219761028504902</v>
      </c>
      <c r="Z25" s="9" t="n">
        <f t="array" aca="1" ref="Z25" ca="1">_xlfn.IFNA(INDEX(INDIRECT($B$1),MATCH(Z$4&amp;$C25,INDEX(INDIRECT($B$1),0,1),0),Z$2),"")</f>
        <v>0.33247224629269301</v>
      </c>
      <c r="AA25" s="9" t="n">
        <f t="array" aca="1" ref="AA25" ca="1">_xlfn.IFNA(INDEX(INDIRECT($B$1),MATCH(AA$4&amp;$C25,INDEX(INDIRECT($B$1),0,1),0),AA$2),"")</f>
        <v>0.22696388450636701</v>
      </c>
      <c r="AB25" s="9" t="n">
        <f t="array" aca="1" ref="AB25" ca="1">_xlfn.IFNA(INDEX(INDIRECT($B$1),MATCH(AB$4&amp;$C25,INDEX(INDIRECT($B$1),0,1),0),AB$2),"")</f>
        <v>0.29633526139587202</v>
      </c>
      <c r="AC25" s="9" t="n">
        <f t="array" aca="1" ref="AC25" ca="1">_xlfn.IFNA(INDEX(INDIRECT($B$1),MATCH(AC$4&amp;$C25,INDEX(INDIRECT($B$1),0,1),0),AC$2),"")</f>
        <v>0.269445046346455</v>
      </c>
      <c r="AD25" s="9" t="n">
        <f t="array" aca="1" ref="AD25" ca="1">_xlfn.IFNA(INDEX(INDIRECT($B$1),MATCH(AD$4&amp;$C25,INDEX(INDIRECT($B$1),0,1),0),AD$2),"")</f>
        <v>0.197135486166711</v>
      </c>
      <c r="AE25" s="56" t="n">
        <f t="array" aca="1" ref="AE25" ca="1">_xlfn.IFNA(INDEX(INDIRECT($B$1),MATCH(AE$4&amp;$C25,INDEX(INDIRECT($B$1),0,1),0),AE$2),"")</f>
        <v>0.29274386161271898</v>
      </c>
    </row>
    <row r="26">
      <c r="A26" s="51" t="n">
        <v>15</v>
      </c>
      <c r="B26" s="1" t="s">
        <v>13</v>
      </c>
      <c r="C26" s="1" t="str">
        <f t="shared" si="1"/>
        <v>_15_London_Yes</v>
      </c>
      <c r="E26" s="60" t="str">
        <f t="shared" ca="1" si="2"/>
        <v>Public</v>
      </c>
      <c r="F26" s="35" t="n">
        <f t="array" aca="1" ref="F26" ca="1">_xlfn.IFNA(ROUND(INDEX(INDIRECT($B$1),MATCH(F$4&amp;$C26,INDEX(INDIRECT($B$1),0,1),0),F$2),-3),"")</f>
        <v>98000</v>
      </c>
      <c r="G26" s="3" t="n">
        <f t="array" aca="1" ref="G26" ca="1">_xlfn.IFNA(ROUND(INDEX(INDIRECT($B$1),MATCH(G$4&amp;$C26,INDEX(INDIRECT($B$1),0,1),0),G$2),-3),"")</f>
        <v>91000</v>
      </c>
      <c r="H26" s="3" t="n">
        <f t="array" aca="1" ref="H26" ca="1">_xlfn.IFNA(ROUND(INDEX(INDIRECT($B$1),MATCH(H$4&amp;$C26,INDEX(INDIRECT($B$1),0,1),0),H$2),-3),"")</f>
        <v>107000</v>
      </c>
      <c r="I26" s="3" t="n">
        <f t="array" aca="1" ref="I26" ca="1">_xlfn.IFNA(ROUND(INDEX(INDIRECT($B$1),MATCH(I$4&amp;$C26,INDEX(INDIRECT($B$1),0,1),0),I$2),-3),"")</f>
        <v>74000</v>
      </c>
      <c r="J26" s="3" t="n">
        <f t="array" aca="1" ref="J26" ca="1">_xlfn.IFNA(ROUND(INDEX(INDIRECT($B$1),MATCH(J$4&amp;$C26,INDEX(INDIRECT($B$1),0,1),0),J$2),-3),"")</f>
        <v>88000</v>
      </c>
      <c r="K26" s="3" t="n">
        <f t="array" aca="1" ref="K26" ca="1">_xlfn.IFNA(ROUND(INDEX(INDIRECT($B$1),MATCH(K$4&amp;$C26,INDEX(INDIRECT($B$1),0,1),0),K$2),-3),"")</f>
        <v>92000</v>
      </c>
      <c r="L26" s="3" t="n">
        <f t="array" aca="1" ref="L26" ca="1">_xlfn.IFNA(ROUND(INDEX(INDIRECT($B$1),MATCH(L$4&amp;$C26,INDEX(INDIRECT($B$1),0,1),0),L$2),-3),"")</f>
        <v>118000</v>
      </c>
      <c r="M26" s="31" t="n">
        <f t="array" aca="1" ref="M26" ca="1">_xlfn.IFNA(ROUND(INDEX(INDIRECT($B$1),MATCH(M$4&amp;$C26,INDEX(INDIRECT($B$1),0,1),0),M$2),-3),"")</f>
        <v>95000</v>
      </c>
      <c r="N26" s="66" t="n">
        <f t="shared" ca="1" si="3"/>
        <v>-12000</v>
      </c>
      <c r="O26" s="68" t="n">
        <f t="shared" ca="1" si="4"/>
        <v>-0.11214953271028039</v>
      </c>
      <c r="P26" s="55" t="n">
        <f t="array" aca="1" ref="P26" ca="1">_xlfn.IFNA(INDEX(INDIRECT($B$1),MATCH(P$4&amp;$C26,INDEX(INDIRECT($B$1),0,1),0),P$2),"")</f>
        <v>6.4908592904006607E-2</v>
      </c>
      <c r="Q26" s="9" t="n">
        <f t="array" aca="1" ref="Q26" ca="1">_xlfn.IFNA(INDEX(INDIRECT($B$1),MATCH(Q$4&amp;$C26,INDEX(INDIRECT($B$1),0,1),0),Q$2),"")</f>
        <v>5.9241462130410399E-2</v>
      </c>
      <c r="R26" s="9" t="n">
        <f t="array" aca="1" ref="R26" ca="1">_xlfn.IFNA(INDEX(INDIRECT($B$1),MATCH(R$4&amp;$C26,INDEX(INDIRECT($B$1),0,1),0),R$2),"")</f>
        <v>6.7125612722288799E-2</v>
      </c>
      <c r="S26" s="9" t="n">
        <f t="array" aca="1" ref="S26" ca="1">_xlfn.IFNA(INDEX(INDIRECT($B$1),MATCH(S$4&amp;$C26,INDEX(INDIRECT($B$1),0,1),0),S$2),"")</f>
        <v>5.0639358550999901E-2</v>
      </c>
      <c r="T26" s="9" t="n">
        <f t="array" aca="1" ref="T26" ca="1">_xlfn.IFNA(INDEX(INDIRECT($B$1),MATCH(T$4&amp;$C26,INDEX(INDIRECT($B$1),0,1),0),T$2),"")</f>
        <v>5.7577556978635001E-2</v>
      </c>
      <c r="U26" s="9" t="n">
        <f t="array" aca="1" ref="U26" ca="1">_xlfn.IFNA(INDEX(INDIRECT($B$1),MATCH(U$4&amp;$C26,INDEX(INDIRECT($B$1),0,1),0),U$2),"")</f>
        <v>6.3520733173902597E-2</v>
      </c>
      <c r="V26" s="9" t="n">
        <f t="array" aca="1" ref="V26" ca="1">_xlfn.IFNA(INDEX(INDIRECT($B$1),MATCH(V$4&amp;$C26,INDEX(INDIRECT($B$1),0,1),0),V$2),"")</f>
        <v>8.0074208138360706E-2</v>
      </c>
      <c r="W26" s="56" t="n">
        <f t="array" aca="1" ref="W26" ca="1">_xlfn.IFNA(INDEX(INDIRECT($B$1),MATCH(W$4&amp;$C26,INDEX(INDIRECT($B$1),0,1),0),W$2),"")</f>
        <v>6.8978196162442204E-2</v>
      </c>
      <c r="X26" s="55" t="n">
        <f t="array" aca="1" ref="X26" ca="1">_xlfn.IFNA(INDEX(INDIRECT($B$1),MATCH(X$4&amp;$C26,INDEX(INDIRECT($B$1),0,1),0),X$2),"")</f>
        <v>0.32804661871676299</v>
      </c>
      <c r="Y26" s="9" t="n">
        <f t="array" aca="1" ref="Y26" ca="1">_xlfn.IFNA(INDEX(INDIRECT($B$1),MATCH(Y$4&amp;$C26,INDEX(INDIRECT($B$1),0,1),0),Y$2),"")</f>
        <v>0.30939018043025701</v>
      </c>
      <c r="Z26" s="9" t="n">
        <f t="array" aca="1" ref="Z26" ca="1">_xlfn.IFNA(INDEX(INDIRECT($B$1),MATCH(Z$4&amp;$C26,INDEX(INDIRECT($B$1),0,1),0),Z$2),"")</f>
        <v>0.31919509191363399</v>
      </c>
      <c r="AA26" s="9" t="n">
        <f t="array" aca="1" ref="AA26" ca="1">_xlfn.IFNA(INDEX(INDIRECT($B$1),MATCH(AA$4&amp;$C26,INDEX(INDIRECT($B$1),0,1),0),AA$2),"")</f>
        <v>0.21786053176124501</v>
      </c>
      <c r="AB26" s="9" t="n">
        <f t="array" aca="1" ref="AB26" ca="1">_xlfn.IFNA(INDEX(INDIRECT($B$1),MATCH(AB$4&amp;$C26,INDEX(INDIRECT($B$1),0,1),0),AB$2),"")</f>
        <v>0.24415807125000499</v>
      </c>
      <c r="AC26" s="9" t="n">
        <f t="array" aca="1" ref="AC26" ca="1">_xlfn.IFNA(INDEX(INDIRECT($B$1),MATCH(AC$4&amp;$C26,INDEX(INDIRECT($B$1),0,1),0),AC$2),"")</f>
        <v>0.25115160645479001</v>
      </c>
      <c r="AD26" s="9" t="n">
        <f t="array" aca="1" ref="AD26" ca="1">_xlfn.IFNA(INDEX(INDIRECT($B$1),MATCH(AD$4&amp;$C26,INDEX(INDIRECT($B$1),0,1),0),AD$2),"")</f>
        <v>0.27657301111155502</v>
      </c>
      <c r="AE26" s="56" t="n">
        <f t="array" aca="1" ref="AE26" ca="1">_xlfn.IFNA(INDEX(INDIRECT($B$1),MATCH(AE$4&amp;$C26,INDEX(INDIRECT($B$1),0,1),0),AE$2),"")</f>
        <v>0.22883530541328301</v>
      </c>
    </row>
    <row r="27">
      <c r="A27" s="51" t="n">
        <v>16</v>
      </c>
      <c r="B27" s="1" t="s">
        <v>13</v>
      </c>
      <c r="C27" s="1" t="str">
        <f t="shared" si="1"/>
        <v>_16_London_Yes</v>
      </c>
      <c r="E27" s="60" t="str">
        <f t="shared" ca="1" si="2"/>
        <v>Education</v>
      </c>
      <c r="F27" s="35" t="n">
        <f t="array" aca="1" ref="F27" ca="1">_xlfn.IFNA(ROUND(INDEX(INDIRECT($B$1),MATCH(F$4&amp;$C27,INDEX(INDIRECT($B$1),0,1),0),F$2),-3),"")</f>
        <v>101000</v>
      </c>
      <c r="G27" s="3" t="n">
        <f t="array" aca="1" ref="G27" ca="1">_xlfn.IFNA(ROUND(INDEX(INDIRECT($B$1),MATCH(G$4&amp;$C27,INDEX(INDIRECT($B$1),0,1),0),G$2),-3),"")</f>
        <v>101000</v>
      </c>
      <c r="H27" s="3" t="n">
        <f t="array" aca="1" ref="H27" ca="1">_xlfn.IFNA(ROUND(INDEX(INDIRECT($B$1),MATCH(H$4&amp;$C27,INDEX(INDIRECT($B$1),0,1),0),H$2),-3),"")</f>
        <v>109000</v>
      </c>
      <c r="I27" s="3" t="n">
        <f t="array" aca="1" ref="I27" ca="1">_xlfn.IFNA(ROUND(INDEX(INDIRECT($B$1),MATCH(I$4&amp;$C27,INDEX(INDIRECT($B$1),0,1),0),I$2),-3),"")</f>
        <v>129000</v>
      </c>
      <c r="J27" s="3" t="n">
        <f t="array" aca="1" ref="J27" ca="1">_xlfn.IFNA(ROUND(INDEX(INDIRECT($B$1),MATCH(J$4&amp;$C27,INDEX(INDIRECT($B$1),0,1),0),J$2),-3),"")</f>
        <v>121000</v>
      </c>
      <c r="K27" s="3" t="n">
        <f t="array" aca="1" ref="K27" ca="1">_xlfn.IFNA(ROUND(INDEX(INDIRECT($B$1),MATCH(K$4&amp;$C27,INDEX(INDIRECT($B$1),0,1),0),K$2),-3),"")</f>
        <v>176000</v>
      </c>
      <c r="L27" s="3" t="n">
        <f t="array" aca="1" ref="L27" ca="1">_xlfn.IFNA(ROUND(INDEX(INDIRECT($B$1),MATCH(L$4&amp;$C27,INDEX(INDIRECT($B$1),0,1),0),L$2),-3),"")</f>
        <v>101000</v>
      </c>
      <c r="M27" s="31" t="n">
        <f t="array" aca="1" ref="M27" ca="1">_xlfn.IFNA(ROUND(INDEX(INDIRECT($B$1),MATCH(M$4&amp;$C27,INDEX(INDIRECT($B$1),0,1),0),M$2),-3),"")</f>
        <v>108000</v>
      </c>
      <c r="N27" s="66" t="n">
        <f t="shared" ca="1" si="3"/>
        <v>-1000</v>
      </c>
      <c r="O27" s="68" t="n">
        <f t="shared" ca="1" si="4"/>
        <v>-9.1743119266054496E-3</v>
      </c>
      <c r="P27" s="55" t="n">
        <f t="array" aca="1" ref="P27" ca="1">_xlfn.IFNA(INDEX(INDIRECT($B$1),MATCH(P$4&amp;$C27,INDEX(INDIRECT($B$1),0,1),0),P$2),"")</f>
        <v>6.6581681813160695E-2</v>
      </c>
      <c r="Q27" s="9" t="n">
        <f t="array" aca="1" ref="Q27" ca="1">_xlfn.IFNA(INDEX(INDIRECT($B$1),MATCH(Q$4&amp;$C27,INDEX(INDIRECT($B$1),0,1),0),Q$2),"")</f>
        <v>6.5484267996339204E-2</v>
      </c>
      <c r="R27" s="9" t="n">
        <f t="array" aca="1" ref="R27" ca="1">_xlfn.IFNA(INDEX(INDIRECT($B$1),MATCH(R$4&amp;$C27,INDEX(INDIRECT($B$1),0,1),0),R$2),"")</f>
        <v>6.8362739515112805E-2</v>
      </c>
      <c r="S27" s="9" t="n">
        <f t="array" aca="1" ref="S27" ca="1">_xlfn.IFNA(INDEX(INDIRECT($B$1),MATCH(S$4&amp;$C27,INDEX(INDIRECT($B$1),0,1),0),S$2),"")</f>
        <v>8.8228468373984903E-2</v>
      </c>
      <c r="T27" s="9" t="n">
        <f t="array" aca="1" ref="T27" ca="1">_xlfn.IFNA(INDEX(INDIRECT($B$1),MATCH(T$4&amp;$C27,INDEX(INDIRECT($B$1),0,1),0),T$2),"")</f>
        <v>7.9344359639827805E-2</v>
      </c>
      <c r="U27" s="9" t="n">
        <f t="array" aca="1" ref="U27" ca="1">_xlfn.IFNA(INDEX(INDIRECT($B$1),MATCH(U$4&amp;$C27,INDEX(INDIRECT($B$1),0,1),0),U$2),"")</f>
        <v>0.120753690461907</v>
      </c>
      <c r="V27" s="9" t="n">
        <f t="array" aca="1" ref="V27" ca="1">_xlfn.IFNA(INDEX(INDIRECT($B$1),MATCH(V$4&amp;$C27,INDEX(INDIRECT($B$1),0,1),0),V$2),"")</f>
        <v>6.9096772817135804E-2</v>
      </c>
      <c r="W27" s="56" t="n">
        <f t="array" aca="1" ref="W27" ca="1">_xlfn.IFNA(INDEX(INDIRECT($B$1),MATCH(W$4&amp;$C27,INDEX(INDIRECT($B$1),0,1),0),W$2),"")</f>
        <v>7.8879012905152798E-2</v>
      </c>
      <c r="X27" s="55" t="n">
        <f t="array" aca="1" ref="X27" ca="1">_xlfn.IFNA(INDEX(INDIRECT($B$1),MATCH(X$4&amp;$C27,INDEX(INDIRECT($B$1),0,1),0),X$2),"")</f>
        <v>0.21216637033535099</v>
      </c>
      <c r="Y27" s="9" t="n">
        <f t="array" aca="1" ref="Y27" ca="1">_xlfn.IFNA(INDEX(INDIRECT($B$1),MATCH(Y$4&amp;$C27,INDEX(INDIRECT($B$1),0,1),0),Y$2),"")</f>
        <v>0.205879511528992</v>
      </c>
      <c r="Z27" s="9" t="n">
        <f t="array" aca="1" ref="Z27" ca="1">_xlfn.IFNA(INDEX(INDIRECT($B$1),MATCH(Z$4&amp;$C27,INDEX(INDIRECT($B$1),0,1),0),Z$2),"")</f>
        <v>0.231836372915044</v>
      </c>
      <c r="AA27" s="9" t="n">
        <f t="array" aca="1" ref="AA27" ca="1">_xlfn.IFNA(INDEX(INDIRECT($B$1),MATCH(AA$4&amp;$C27,INDEX(INDIRECT($B$1),0,1),0),AA$2),"")</f>
        <v>0.265828831906399</v>
      </c>
      <c r="AB27" s="9" t="n">
        <f t="array" aca="1" ref="AB27" ca="1">_xlfn.IFNA(INDEX(INDIRECT($B$1),MATCH(AB$4&amp;$C27,INDEX(INDIRECT($B$1),0,1),0),AB$2),"")</f>
        <v>0.22200260674028599</v>
      </c>
      <c r="AC27" s="9" t="n">
        <f t="array" aca="1" ref="AC27" ca="1">_xlfn.IFNA(INDEX(INDIRECT($B$1),MATCH(AC$4&amp;$C27,INDEX(INDIRECT($B$1),0,1),0),AC$2),"")</f>
        <v>0.29594951939265202</v>
      </c>
      <c r="AD27" s="9" t="n">
        <f t="array" aca="1" ref="AD27" ca="1">_xlfn.IFNA(INDEX(INDIRECT($B$1),MATCH(AD$4&amp;$C27,INDEX(INDIRECT($B$1),0,1),0),AD$2),"")</f>
        <v>0.20852950881682999</v>
      </c>
      <c r="AE27" s="56" t="n">
        <f t="array" aca="1" ref="AE27" ca="1">_xlfn.IFNA(INDEX(INDIRECT($B$1),MATCH(AE$4&amp;$C27,INDEX(INDIRECT($B$1),0,1),0),AE$2),"")</f>
        <v>0.22147291955246201</v>
      </c>
    </row>
    <row r="28">
      <c r="A28" s="51" t="n">
        <v>17</v>
      </c>
      <c r="B28" s="1" t="s">
        <v>13</v>
      </c>
      <c r="C28" s="1" t="str">
        <f t="shared" si="1"/>
        <v>_17_London_Yes</v>
      </c>
      <c r="E28" s="60" t="str">
        <f t="shared" ca="1" si="2"/>
        <v>Health </v>
      </c>
      <c r="F28" s="35" t="n">
        <f t="array" aca="1" ref="F28" ca="1">_xlfn.IFNA(ROUND(INDEX(INDIRECT($B$1),MATCH(F$4&amp;$C28,INDEX(INDIRECT($B$1),0,1),0),F$2),-3),"")</f>
        <v>179000</v>
      </c>
      <c r="G28" s="3" t="n">
        <f t="array" aca="1" ref="G28" ca="1">_xlfn.IFNA(ROUND(INDEX(INDIRECT($B$1),MATCH(G$4&amp;$C28,INDEX(INDIRECT($B$1),0,1),0),G$2),-3),"")</f>
        <v>215000</v>
      </c>
      <c r="H28" s="3" t="n">
        <f t="array" aca="1" ref="H28" ca="1">_xlfn.IFNA(ROUND(INDEX(INDIRECT($B$1),MATCH(H$4&amp;$C28,INDEX(INDIRECT($B$1),0,1),0),H$2),-3),"")</f>
        <v>190000</v>
      </c>
      <c r="I28" s="3" t="n">
        <f t="array" aca="1" ref="I28" ca="1">_xlfn.IFNA(ROUND(INDEX(INDIRECT($B$1),MATCH(I$4&amp;$C28,INDEX(INDIRECT($B$1),0,1),0),I$2),-3),"")</f>
        <v>180000</v>
      </c>
      <c r="J28" s="3" t="n">
        <f t="array" aca="1" ref="J28" ca="1">_xlfn.IFNA(ROUND(INDEX(INDIRECT($B$1),MATCH(J$4&amp;$C28,INDEX(INDIRECT($B$1),0,1),0),J$2),-3),"")</f>
        <v>196000</v>
      </c>
      <c r="K28" s="3" t="n">
        <f t="array" aca="1" ref="K28" ca="1">_xlfn.IFNA(ROUND(INDEX(INDIRECT($B$1),MATCH(K$4&amp;$C28,INDEX(INDIRECT($B$1),0,1),0),K$2),-3),"")</f>
        <v>182000</v>
      </c>
      <c r="L28" s="3" t="n">
        <f t="array" aca="1" ref="L28" ca="1">_xlfn.IFNA(ROUND(INDEX(INDIRECT($B$1),MATCH(L$4&amp;$C28,INDEX(INDIRECT($B$1),0,1),0),L$2),-3),"")</f>
        <v>217000</v>
      </c>
      <c r="M28" s="31" t="n">
        <f t="array" aca="1" ref="M28" ca="1">_xlfn.IFNA(ROUND(INDEX(INDIRECT($B$1),MATCH(M$4&amp;$C28,INDEX(INDIRECT($B$1),0,1),0),M$2),-3),"")</f>
        <v>208000</v>
      </c>
      <c r="N28" s="66" t="n">
        <f t="shared" ca="1" si="3"/>
        <v>18000</v>
      </c>
      <c r="O28" s="68" t="n">
        <f t="shared" ca="1" si="4"/>
        <v>9.473684210526323E-2</v>
      </c>
      <c r="P28" s="55" t="n">
        <f t="array" aca="1" ref="P28" ca="1">_xlfn.IFNA(INDEX(INDIRECT($B$1),MATCH(P$4&amp;$C28,INDEX(INDIRECT($B$1),0,1),0),P$2),"")</f>
        <v>0.11820151408498999</v>
      </c>
      <c r="Q28" s="9" t="n">
        <f t="array" aca="1" ref="Q28" ca="1">_xlfn.IFNA(INDEX(INDIRECT($B$1),MATCH(Q$4&amp;$C28,INDEX(INDIRECT($B$1),0,1),0),Q$2),"")</f>
        <v>0.13910403236924301</v>
      </c>
      <c r="R28" s="9" t="n">
        <f t="array" aca="1" ref="R28" ca="1">_xlfn.IFNA(INDEX(INDIRECT($B$1),MATCH(R$4&amp;$C28,INDEX(INDIRECT($B$1),0,1),0),R$2),"")</f>
        <v>0.118656458126585</v>
      </c>
      <c r="S28" s="9" t="n">
        <f t="array" aca="1" ref="S28" ca="1">_xlfn.IFNA(INDEX(INDIRECT($B$1),MATCH(S$4&amp;$C28,INDEX(INDIRECT($B$1),0,1),0),S$2),"")</f>
        <v>0.12312391048625999</v>
      </c>
      <c r="T28" s="9" t="n">
        <f t="array" aca="1" ref="T28" ca="1">_xlfn.IFNA(INDEX(INDIRECT($B$1),MATCH(T$4&amp;$C28,INDEX(INDIRECT($B$1),0,1),0),T$2),"")</f>
        <v>0.12853359679073401</v>
      </c>
      <c r="U28" s="9" t="n">
        <f t="array" aca="1" ref="U28" ca="1">_xlfn.IFNA(INDEX(INDIRECT($B$1),MATCH(U$4&amp;$C28,INDEX(INDIRECT($B$1),0,1),0),U$2),"")</f>
        <v>0.124881732110522</v>
      </c>
      <c r="V28" s="9" t="n">
        <f t="array" aca="1" ref="V28" ca="1">_xlfn.IFNA(INDEX(INDIRECT($B$1),MATCH(V$4&amp;$C28,INDEX(INDIRECT($B$1),0,1),0),V$2),"")</f>
        <v>0.14805181413474799</v>
      </c>
      <c r="W28" s="56" t="n">
        <f t="array" aca="1" ref="W28" ca="1">_xlfn.IFNA(INDEX(INDIRECT($B$1),MATCH(W$4&amp;$C28,INDEX(INDIRECT($B$1),0,1),0),W$2),"")</f>
        <v>0.15150422790520399</v>
      </c>
      <c r="X28" s="55" t="n">
        <f t="array" aca="1" ref="X28" ca="1">_xlfn.IFNA(INDEX(INDIRECT($B$1),MATCH(X$4&amp;$C28,INDEX(INDIRECT($B$1),0,1),0),X$2),"")</f>
        <v>0.347397057708349</v>
      </c>
      <c r="Y28" s="9" t="n">
        <f t="array" aca="1" ref="Y28" ca="1">_xlfn.IFNA(INDEX(INDIRECT($B$1),MATCH(Y$4&amp;$C28,INDEX(INDIRECT($B$1),0,1),0),Y$2),"")</f>
        <v>0.37485145457027602</v>
      </c>
      <c r="Z28" s="9" t="n">
        <f t="array" aca="1" ref="Z28" ca="1">_xlfn.IFNA(INDEX(INDIRECT($B$1),MATCH(Z$4&amp;$C28,INDEX(INDIRECT($B$1),0,1),0),Z$2),"")</f>
        <v>0.34181232446343701</v>
      </c>
      <c r="AA28" s="9" t="n">
        <f t="array" aca="1" ref="AA28" ca="1">_xlfn.IFNA(INDEX(INDIRECT($B$1),MATCH(AA$4&amp;$C28,INDEX(INDIRECT($B$1),0,1),0),AA$2),"")</f>
        <v>0.33549271570492101</v>
      </c>
      <c r="AB28" s="9" t="n">
        <f t="array" aca="1" ref="AB28" ca="1">_xlfn.IFNA(INDEX(INDIRECT($B$1),MATCH(AB$4&amp;$C28,INDEX(INDIRECT($B$1),0,1),0),AB$2),"")</f>
        <v>0.35239451906118602</v>
      </c>
      <c r="AC28" s="9" t="n">
        <f t="array" aca="1" ref="AC28" ca="1">_xlfn.IFNA(INDEX(INDIRECT($B$1),MATCH(AC$4&amp;$C28,INDEX(INDIRECT($B$1),0,1),0),AC$2),"")</f>
        <v>0.301636428396026</v>
      </c>
      <c r="AD28" s="9" t="n">
        <f t="array" aca="1" ref="AD28" ca="1">_xlfn.IFNA(INDEX(INDIRECT($B$1),MATCH(AD$4&amp;$C28,INDEX(INDIRECT($B$1),0,1),0),AD$2),"")</f>
        <v>0.340310498849626</v>
      </c>
      <c r="AE28" s="56" t="n">
        <f t="array" aca="1" ref="AE28" ca="1">_xlfn.IFNA(INDEX(INDIRECT($B$1),MATCH(AE$4&amp;$C28,INDEX(INDIRECT($B$1),0,1),0),AE$2),"")</f>
        <v>0.399442789528136</v>
      </c>
    </row>
    <row r="29">
      <c r="A29" s="51" t="n">
        <v>18</v>
      </c>
      <c r="B29" s="1" t="s">
        <v>13</v>
      </c>
      <c r="C29" s="1" t="str">
        <f t="shared" si="1"/>
        <v>_18_London_Yes</v>
      </c>
      <c r="E29" s="60" t="str">
        <f t="shared" ca="1" si="2"/>
        <v>Arts &amp; recreation, Other services</v>
      </c>
      <c r="F29" s="35" t="n">
        <f t="array" aca="1" ref="F29" ca="1">_xlfn.IFNA(ROUND(INDEX(INDIRECT($B$1),MATCH(F$4&amp;$C29,INDEX(INDIRECT($B$1),0,1),0),F$2),-3),"")</f>
        <v>129000</v>
      </c>
      <c r="G29" s="3" t="n">
        <f t="array" aca="1" ref="G29" ca="1">_xlfn.IFNA(ROUND(INDEX(INDIRECT($B$1),MATCH(G$4&amp;$C29,INDEX(INDIRECT($B$1),0,1),0),G$2),-3),"")</f>
        <v>129000</v>
      </c>
      <c r="H29" s="3" t="n">
        <f t="array" aca="1" ref="H29" ca="1">_xlfn.IFNA(ROUND(INDEX(INDIRECT($B$1),MATCH(H$4&amp;$C29,INDEX(INDIRECT($B$1),0,1),0),H$2),-3),"")</f>
        <v>120000</v>
      </c>
      <c r="I29" s="3" t="n">
        <f t="array" aca="1" ref="I29" ca="1">_xlfn.IFNA(ROUND(INDEX(INDIRECT($B$1),MATCH(I$4&amp;$C29,INDEX(INDIRECT($B$1),0,1),0),I$2),-3),"")</f>
        <v>119000</v>
      </c>
      <c r="J29" s="3" t="n">
        <f t="array" aca="1" ref="J29" ca="1">_xlfn.IFNA(ROUND(INDEX(INDIRECT($B$1),MATCH(J$4&amp;$C29,INDEX(INDIRECT($B$1),0,1),0),J$2),-3),"")</f>
        <v>144000</v>
      </c>
      <c r="K29" s="3" t="n">
        <f t="array" aca="1" ref="K29" ca="1">_xlfn.IFNA(ROUND(INDEX(INDIRECT($B$1),MATCH(K$4&amp;$C29,INDEX(INDIRECT($B$1),0,1),0),K$2),-3),"")</f>
        <v>137000</v>
      </c>
      <c r="L29" s="3" t="n">
        <f t="array" aca="1" ref="L29" ca="1">_xlfn.IFNA(ROUND(INDEX(INDIRECT($B$1),MATCH(L$4&amp;$C29,INDEX(INDIRECT($B$1),0,1),0),L$2),-3),"")</f>
        <v>159000</v>
      </c>
      <c r="M29" s="31" t="n">
        <f t="array" aca="1" ref="M29" ca="1">_xlfn.IFNA(ROUND(INDEX(INDIRECT($B$1),MATCH(M$4&amp;$C29,INDEX(INDIRECT($B$1),0,1),0),M$2),-3),"")</f>
        <v>106000</v>
      </c>
      <c r="N29" s="66" t="n">
        <f t="shared" ca="1" si="3"/>
        <v>-14000</v>
      </c>
      <c r="O29" s="68" t="n">
        <f t="shared" ca="1" si="4"/>
        <v>-0.1166666666666667</v>
      </c>
      <c r="P29" s="55" t="n">
        <f t="array" aca="1" ref="P29" ca="1">_xlfn.IFNA(INDEX(INDIRECT($B$1),MATCH(P$4&amp;$C29,INDEX(INDIRECT($B$1),0,1),0),P$2),"")</f>
        <v>8.5420259776281801E-2</v>
      </c>
      <c r="Q29" s="9" t="n">
        <f t="array" aca="1" ref="Q29" ca="1">_xlfn.IFNA(INDEX(INDIRECT($B$1),MATCH(Q$4&amp;$C29,INDEX(INDIRECT($B$1),0,1),0),Q$2),"")</f>
        <v>8.3741796818552497E-2</v>
      </c>
      <c r="R29" s="9" t="n">
        <f t="array" aca="1" ref="R29" ca="1">_xlfn.IFNA(INDEX(INDIRECT($B$1),MATCH(R$4&amp;$C29,INDEX(INDIRECT($B$1),0,1),0),R$2),"")</f>
        <v>7.5311875545995097E-2</v>
      </c>
      <c r="S29" s="9" t="n">
        <f t="array" aca="1" ref="S29" ca="1">_xlfn.IFNA(INDEX(INDIRECT($B$1),MATCH(S$4&amp;$C29,INDEX(INDIRECT($B$1),0,1),0),S$2),"")</f>
        <v>8.1565604671267999E-2</v>
      </c>
      <c r="T29" s="9" t="n">
        <f t="array" aca="1" ref="T29" ca="1">_xlfn.IFNA(INDEX(INDIRECT($B$1),MATCH(T$4&amp;$C29,INDEX(INDIRECT($B$1),0,1),0),T$2),"")</f>
        <v>9.42355042973929E-2</v>
      </c>
      <c r="U29" s="9" t="n">
        <f t="array" aca="1" ref="U29" ca="1">_xlfn.IFNA(INDEX(INDIRECT($B$1),MATCH(U$4&amp;$C29,INDEX(INDIRECT($B$1),0,1),0),U$2),"")</f>
        <v>9.4119715955563302E-2</v>
      </c>
      <c r="V29" s="9" t="n">
        <f t="array" aca="1" ref="V29" ca="1">_xlfn.IFNA(INDEX(INDIRECT($B$1),MATCH(V$4&amp;$C29,INDEX(INDIRECT($B$1),0,1),0),V$2),"")</f>
        <v>0.108617851199704</v>
      </c>
      <c r="W29" s="56" t="n">
        <f t="array" aca="1" ref="W29" ca="1">_xlfn.IFNA(INDEX(INDIRECT($B$1),MATCH(W$4&amp;$C29,INDEX(INDIRECT($B$1),0,1),0),W$2),"")</f>
        <v>7.7235228080294094E-2</v>
      </c>
      <c r="X29" s="55" t="n">
        <f t="array" aca="1" ref="X29" ca="1">_xlfn.IFNA(INDEX(INDIRECT($B$1),MATCH(X$4&amp;$C29,INDEX(INDIRECT($B$1),0,1),0),X$2),"")</f>
        <v>0.43453650533223998</v>
      </c>
      <c r="Y29" s="9" t="n">
        <f t="array" aca="1" ref="Y29" ca="1">_xlfn.IFNA(INDEX(INDIRECT($B$1),MATCH(Y$4&amp;$C29,INDEX(INDIRECT($B$1),0,1),0),Y$2),"")</f>
        <v>0.45386374275323199</v>
      </c>
      <c r="Z29" s="9" t="n">
        <f t="array" aca="1" ref="Z29" ca="1">_xlfn.IFNA(INDEX(INDIRECT($B$1),MATCH(Z$4&amp;$C29,INDEX(INDIRECT($B$1),0,1),0),Z$2),"")</f>
        <v>0.37065954626958802</v>
      </c>
      <c r="AA29" s="9" t="n">
        <f t="array" aca="1" ref="AA29" ca="1">_xlfn.IFNA(INDEX(INDIRECT($B$1),MATCH(AA$4&amp;$C29,INDEX(INDIRECT($B$1),0,1),0),AA$2),"")</f>
        <v>0.35016541810852903</v>
      </c>
      <c r="AB29" s="9" t="n">
        <f t="array" aca="1" ref="AB29" ca="1">_xlfn.IFNA(INDEX(INDIRECT($B$1),MATCH(AB$4&amp;$C29,INDEX(INDIRECT($B$1),0,1),0),AB$2),"")</f>
        <v>0.410938110385624</v>
      </c>
      <c r="AC29" s="9" t="n">
        <f t="array" aca="1" ref="AC29" ca="1">_xlfn.IFNA(INDEX(INDIRECT($B$1),MATCH(AC$4&amp;$C29,INDEX(INDIRECT($B$1),0,1),0),AC$2),"")</f>
        <v>0.435780108308914</v>
      </c>
      <c r="AD29" s="9" t="n">
        <f t="array" aca="1" ref="AD29" ca="1">_xlfn.IFNA(INDEX(INDIRECT($B$1),MATCH(AD$4&amp;$C29,INDEX(INDIRECT($B$1),0,1),0),AD$2),"")</f>
        <v>0.49613048350684602</v>
      </c>
      <c r="AE29" s="56" t="n">
        <f t="array" aca="1" ref="AE29" ca="1">_xlfn.IFNA(INDEX(INDIRECT($B$1),MATCH(AE$4&amp;$C29,INDEX(INDIRECT($B$1),0,1),0),AE$2),"")</f>
        <v>0.33018369467584802</v>
      </c>
    </row>
    <row r="30">
      <c r="A30" s="51" t="n">
        <v>19</v>
      </c>
      <c r="B30" s="1" t="s">
        <v>13</v>
      </c>
      <c r="C30" s="1" t="str">
        <f t="shared" si="1"/>
        <v>_19_London_Yes</v>
      </c>
      <c r="E30" s="60" t="str">
        <f t="shared" ca="1" si="2"/>
        <v>Other services </v>
      </c>
      <c r="F30" s="35" t="str">
        <f t="array" aca="1" ref="F30" ca="1">_xlfn.IFNA(ROUND(INDEX(INDIRECT($B$1),MATCH(F$4&amp;$C30,INDEX(INDIRECT($B$1),0,1),0),F$2),-3),"")</f>
      </c>
      <c r="G30" s="3" t="str">
        <f t="array" aca="1" ref="G30" ca="1">_xlfn.IFNA(ROUND(INDEX(INDIRECT($B$1),MATCH(G$4&amp;$C30,INDEX(INDIRECT($B$1),0,1),0),G$2),-3),"")</f>
      </c>
      <c r="H30" s="3" t="str">
        <f t="array" aca="1" ref="H30" ca="1">_xlfn.IFNA(ROUND(INDEX(INDIRECT($B$1),MATCH(H$4&amp;$C30,INDEX(INDIRECT($B$1),0,1),0),H$2),-3),"")</f>
      </c>
      <c r="I30" s="3" t="str">
        <f t="array" aca="1" ref="I30" ca="1">_xlfn.IFNA(ROUND(INDEX(INDIRECT($B$1),MATCH(I$4&amp;$C30,INDEX(INDIRECT($B$1),0,1),0),I$2),-3),"")</f>
      </c>
      <c r="J30" s="3" t="str">
        <f t="array" aca="1" ref="J30" ca="1">_xlfn.IFNA(ROUND(INDEX(INDIRECT($B$1),MATCH(J$4&amp;$C30,INDEX(INDIRECT($B$1),0,1),0),J$2),-3),"")</f>
      </c>
      <c r="K30" s="3" t="str">
        <f t="array" aca="1" ref="K30" ca="1">_xlfn.IFNA(ROUND(INDEX(INDIRECT($B$1),MATCH(K$4&amp;$C30,INDEX(INDIRECT($B$1),0,1),0),K$2),-3),"")</f>
      </c>
      <c r="L30" s="3" t="str">
        <f t="array" aca="1" ref="L30" ca="1">_xlfn.IFNA(ROUND(INDEX(INDIRECT($B$1),MATCH(L$4&amp;$C30,INDEX(INDIRECT($B$1),0,1),0),L$2),-3),"")</f>
      </c>
      <c r="M30" s="31" t="n">
        <f t="array" aca="1" ref="M30" ca="1">_xlfn.IFNA(ROUND(INDEX(INDIRECT($B$1),MATCH(M$4&amp;$C30,INDEX(INDIRECT($B$1),0,1),0),M$2),-3),"")</f>
        <v>34000</v>
      </c>
      <c r="N30" s="66" t="str">
        <f t="shared" ca="1" si="3"/>
      </c>
      <c r="O30" s="68" t="str">
        <f t="shared" ca="1" si="4"/>
      </c>
      <c r="P30" s="55" t="str">
        <f t="array" aca="1" ref="P30" ca="1">_xlfn.IFNA(INDEX(INDIRECT($B$1),MATCH(P$4&amp;$C30,INDEX(INDIRECT($B$1),0,1),0),P$2),"")</f>
      </c>
      <c r="Q30" s="9" t="str">
        <f t="array" aca="1" ref="Q30" ca="1">_xlfn.IFNA(INDEX(INDIRECT($B$1),MATCH(Q$4&amp;$C30,INDEX(INDIRECT($B$1),0,1),0),Q$2),"")</f>
      </c>
      <c r="R30" s="9" t="str">
        <f t="array" aca="1" ref="R30" ca="1">_xlfn.IFNA(INDEX(INDIRECT($B$1),MATCH(R$4&amp;$C30,INDEX(INDIRECT($B$1),0,1),0),R$2),"")</f>
      </c>
      <c r="S30" s="9" t="str">
        <f t="array" aca="1" ref="S30" ca="1">_xlfn.IFNA(INDEX(INDIRECT($B$1),MATCH(S$4&amp;$C30,INDEX(INDIRECT($B$1),0,1),0),S$2),"")</f>
      </c>
      <c r="T30" s="9" t="str">
        <f t="array" aca="1" ref="T30" ca="1">_xlfn.IFNA(INDEX(INDIRECT($B$1),MATCH(T$4&amp;$C30,INDEX(INDIRECT($B$1),0,1),0),T$2),"")</f>
      </c>
      <c r="U30" s="9" t="str">
        <f t="array" aca="1" ref="U30" ca="1">_xlfn.IFNA(INDEX(INDIRECT($B$1),MATCH(U$4&amp;$C30,INDEX(INDIRECT($B$1),0,1),0),U$2),"")</f>
      </c>
      <c r="V30" s="9" t="str">
        <f t="array" aca="1" ref="V30" ca="1">_xlfn.IFNA(INDEX(INDIRECT($B$1),MATCH(V$4&amp;$C30,INDEX(INDIRECT($B$1),0,1),0),V$2),"")</f>
      </c>
      <c r="W30" s="56" t="n">
        <f t="array" aca="1" ref="W30" ca="1">_xlfn.IFNA(INDEX(INDIRECT($B$1),MATCH(W$4&amp;$C30,INDEX(INDIRECT($B$1),0,1),0),W$2),"")</f>
        <v>2.4815383189313301E-2</v>
      </c>
      <c r="X30" s="55" t="str">
        <f t="array" aca="1" ref="X30" ca="1">_xlfn.IFNA(INDEX(INDIRECT($B$1),MATCH(X$4&amp;$C30,INDEX(INDIRECT($B$1),0,1),0),X$2),"")</f>
      </c>
      <c r="Y30" s="9" t="str">
        <f t="array" aca="1" ref="Y30" ca="1">_xlfn.IFNA(INDEX(INDIRECT($B$1),MATCH(Y$4&amp;$C30,INDEX(INDIRECT($B$1),0,1),0),Y$2),"")</f>
      </c>
      <c r="Z30" s="9" t="str">
        <f t="array" aca="1" ref="Z30" ca="1">_xlfn.IFNA(INDEX(INDIRECT($B$1),MATCH(Z$4&amp;$C30,INDEX(INDIRECT($B$1),0,1),0),Z$2),"")</f>
      </c>
      <c r="AA30" s="9" t="str">
        <f t="array" aca="1" ref="AA30" ca="1">_xlfn.IFNA(INDEX(INDIRECT($B$1),MATCH(AA$4&amp;$C30,INDEX(INDIRECT($B$1),0,1),0),AA$2),"")</f>
      </c>
      <c r="AB30" s="9" t="str">
        <f t="array" aca="1" ref="AB30" ca="1">_xlfn.IFNA(INDEX(INDIRECT($B$1),MATCH(AB$4&amp;$C30,INDEX(INDIRECT($B$1),0,1),0),AB$2),"")</f>
      </c>
      <c r="AC30" s="9" t="str">
        <f t="array" aca="1" ref="AC30" ca="1">_xlfn.IFNA(INDEX(INDIRECT($B$1),MATCH(AC$4&amp;$C30,INDEX(INDIRECT($B$1),0,1),0),AC$2),"")</f>
      </c>
      <c r="AD30" s="9" t="str">
        <f t="array" aca="1" ref="AD30" ca="1">_xlfn.IFNA(INDEX(INDIRECT($B$1),MATCH(AD$4&amp;$C30,INDEX(INDIRECT($B$1),0,1),0),AD$2),"")</f>
      </c>
      <c r="AE30" s="56" t="n">
        <f t="array" aca="1" ref="AE30" ca="1">_xlfn.IFNA(INDEX(INDIRECT($B$1),MATCH(AE$4&amp;$C30,INDEX(INDIRECT($B$1),0,1),0),AE$2),"")</f>
        <v>0.22116355491913101</v>
      </c>
    </row>
    <row r="31">
      <c r="A31" s="51" t="n">
        <v>20</v>
      </c>
      <c r="B31" s="1" t="s">
        <v>13</v>
      </c>
      <c r="C31" s="1" t="str">
        <f t="shared" si="1"/>
        <v>_20_London_Yes</v>
      </c>
      <c r="E31" s="60" t="str">
        <f t="shared" ca="1" si="2"/>
        <v>Activities of households as employers; undifferentiated goods- and services producing activities of households for own use</v>
      </c>
      <c r="F31" s="35" t="n">
        <f t="array" aca="1" ref="F31" ca="1">_xlfn.IFNA(ROUND(INDEX(INDIRECT($B$1),MATCH(F$4&amp;$C31,INDEX(INDIRECT($B$1),0,1),0),F$2),-3),"")</f>
        <v>4000</v>
      </c>
      <c r="G31" s="3" t="n">
        <f t="array" aca="1" ref="G31" ca="1">_xlfn.IFNA(ROUND(INDEX(INDIRECT($B$1),MATCH(G$4&amp;$C31,INDEX(INDIRECT($B$1),0,1),0),G$2),-3),"")</f>
        <v>9000</v>
      </c>
      <c r="H31" s="3" t="n">
        <f t="array" aca="1" ref="H31" ca="1">_xlfn.IFNA(ROUND(INDEX(INDIRECT($B$1),MATCH(H$4&amp;$C31,INDEX(INDIRECT($B$1),0,1),0),H$2),-3),"")</f>
        <v>3000</v>
      </c>
      <c r="I31" s="3" t="n">
        <f t="array" aca="1" ref="I31" ca="1">_xlfn.IFNA(ROUND(INDEX(INDIRECT($B$1),MATCH(I$4&amp;$C31,INDEX(INDIRECT($B$1),0,1),0),I$2),-3),"")</f>
        <v>2000</v>
      </c>
      <c r="J31" s="3" t="n">
        <f t="array" aca="1" ref="J31" ca="1">_xlfn.IFNA(ROUND(INDEX(INDIRECT($B$1),MATCH(J$4&amp;$C31,INDEX(INDIRECT($B$1),0,1),0),J$2),-3),"")</f>
        <v>4000</v>
      </c>
      <c r="K31" s="3" t="n">
        <f t="array" aca="1" ref="K31" ca="1">_xlfn.IFNA(ROUND(INDEX(INDIRECT($B$1),MATCH(K$4&amp;$C31,INDEX(INDIRECT($B$1),0,1),0),K$2),-3),"")</f>
        <v>2000</v>
      </c>
      <c r="L31" s="3" t="n">
        <f t="array" aca="1" ref="L31" ca="1">_xlfn.IFNA(ROUND(INDEX(INDIRECT($B$1),MATCH(L$4&amp;$C31,INDEX(INDIRECT($B$1),0,1),0),L$2),-3),"")</f>
        <v>3000</v>
      </c>
      <c r="M31" s="31" t="n">
        <f t="array" aca="1" ref="M31" ca="1">_xlfn.IFNA(ROUND(INDEX(INDIRECT($B$1),MATCH(M$4&amp;$C31,INDEX(INDIRECT($B$1),0,1),0),M$2),-3),"")</f>
        <v>7000</v>
      </c>
      <c r="N31" s="66" t="n">
        <f t="shared" ca="1" si="3"/>
        <v>4000</v>
      </c>
      <c r="O31" s="68" t="n">
        <f t="shared" ca="1" si="4"/>
        <v>1.3333333333333335</v>
      </c>
      <c r="P31" s="55" t="n">
        <f t="array" aca="1" ref="P31" ca="1">_xlfn.IFNA(INDEX(INDIRECT($B$1),MATCH(P$4&amp;$C31,INDEX(INDIRECT($B$1),0,1),0),P$2),"")</f>
        <v>2.8236902939073002E-3</v>
      </c>
      <c r="Q31" s="9" t="n">
        <f t="array" aca="1" ref="Q31" ca="1">_xlfn.IFNA(INDEX(INDIRECT($B$1),MATCH(Q$4&amp;$C31,INDEX(INDIRECT($B$1),0,1),0),Q$2),"")</f>
        <v>6.0517927823630097E-3</v>
      </c>
      <c r="R31" s="9" t="n">
        <f t="array" aca="1" ref="R31" ca="1">_xlfn.IFNA(INDEX(INDIRECT($B$1),MATCH(R$4&amp;$C31,INDEX(INDIRECT($B$1),0,1),0),R$2),"")</f>
        <v>1.77807275921252E-3</v>
      </c>
      <c r="S31" s="9" t="n">
        <f t="array" aca="1" ref="S31" ca="1">_xlfn.IFNA(INDEX(INDIRECT($B$1),MATCH(S$4&amp;$C31,INDEX(INDIRECT($B$1),0,1),0),S$2),"")</f>
        <v>1.7069048597627499E-3</v>
      </c>
      <c r="T31" s="9" t="n">
        <f t="array" aca="1" ref="T31" ca="1">_xlfn.IFNA(INDEX(INDIRECT($B$1),MATCH(T$4&amp;$C31,INDEX(INDIRECT($B$1),0,1),0),T$2),"")</f>
        <v>2.6721132730316201E-3</v>
      </c>
      <c r="U31" s="9" t="n">
        <f t="array" aca="1" ref="U31" ca="1">_xlfn.IFNA(INDEX(INDIRECT($B$1),MATCH(U$4&amp;$C31,INDEX(INDIRECT($B$1),0,1),0),U$2),"")</f>
        <v>1.2080956144938501E-3</v>
      </c>
      <c r="V31" s="9" t="n">
        <f t="array" aca="1" ref="V31" ca="1">_xlfn.IFNA(INDEX(INDIRECT($B$1),MATCH(V$4&amp;$C31,INDEX(INDIRECT($B$1),0,1),0),V$2),"")</f>
        <v>2.02765648778961E-3</v>
      </c>
      <c r="W31" s="56" t="n">
        <f t="array" aca="1" ref="W31" ca="1">_xlfn.IFNA(INDEX(INDIRECT($B$1),MATCH(W$4&amp;$C31,INDEX(INDIRECT($B$1),0,1),0),W$2),"")</f>
        <v>5.3701090706848101E-3</v>
      </c>
      <c r="X31" s="55" t="n">
        <f t="array" aca="1" ref="X31" ca="1">_xlfn.IFNA(INDEX(INDIRECT($B$1),MATCH(X$4&amp;$C31,INDEX(INDIRECT($B$1),0,1),0),X$2),"")</f>
        <v>0.344007858546169</v>
      </c>
      <c r="Y31" s="9" t="n">
        <f t="array" aca="1" ref="Y31" ca="1">_xlfn.IFNA(INDEX(INDIRECT($B$1),MATCH(Y$4&amp;$C31,INDEX(INDIRECT($B$1),0,1),0),Y$2),"")</f>
        <v>0.32934104673235098</v>
      </c>
      <c r="Z31" s="9" t="n">
        <f t="array" aca="1" ref="Z31" ca="1">_xlfn.IFNA(INDEX(INDIRECT($B$1),MATCH(Z$4&amp;$C31,INDEX(INDIRECT($B$1),0,1),0),Z$2),"")</f>
        <v>0.18094624002579199</v>
      </c>
      <c r="AA31" s="9" t="n">
        <f t="array" aca="1" ref="AA31" ca="1">_xlfn.IFNA(INDEX(INDIRECT($B$1),MATCH(AA$4&amp;$C31,INDEX(INDIRECT($B$1),0,1),0),AA$2),"")</f>
        <v>0.110817183276784</v>
      </c>
      <c r="AB31" s="9" t="n">
        <f t="array" aca="1" ref="AB31" ca="1">_xlfn.IFNA(INDEX(INDIRECT($B$1),MATCH(AB$4&amp;$C31,INDEX(INDIRECT($B$1),0,1),0),AB$2),"")</f>
        <v>0.25078068700456402</v>
      </c>
      <c r="AC31" s="9" t="n">
        <f t="array" aca="1" ref="AC31" ca="1">_xlfn.IFNA(INDEX(INDIRECT($B$1),MATCH(AC$4&amp;$C31,INDEX(INDIRECT($B$1),0,1),0),AC$2),"")</f>
        <v>0.113325887103703</v>
      </c>
      <c r="AD31" s="9" t="n">
        <f t="array" aca="1" ref="AD31" ca="1">_xlfn.IFNA(INDEX(INDIRECT($B$1),MATCH(AD$4&amp;$C31,INDEX(INDIRECT($B$1),0,1),0),AD$2),"")</f>
        <v>0.196029563423857</v>
      </c>
      <c r="AE31" s="56" t="n">
        <f t="array" aca="1" ref="AE31" ca="1">_xlfn.IFNA(INDEX(INDIRECT($B$1),MATCH(AE$4&amp;$C31,INDEX(INDIRECT($B$1),0,1),0),AE$2),"")</f>
        <v>0.29021485027273702</v>
      </c>
    </row>
    <row r="32">
      <c r="A32" s="51" t="n">
        <v>21</v>
      </c>
      <c r="B32" s="1" t="s">
        <v>13</v>
      </c>
      <c r="C32" s="1" t="str">
        <f t="shared" si="1"/>
        <v>_21_London_Yes</v>
      </c>
      <c r="E32" s="60" t="str">
        <f t="shared" ca="1" si="2"/>
        <v>Activities of extraterritorial organisations and bodies</v>
      </c>
      <c r="F32" s="35" t="n">
        <f t="array" aca="1" ref="F32" ca="1">_xlfn.IFNA(ROUND(INDEX(INDIRECT($B$1),MATCH(F$4&amp;$C32,INDEX(INDIRECT($B$1),0,1),0),F$2),-3),"")</f>
        <v>3000</v>
      </c>
      <c r="G32" s="3" t="n">
        <f t="array" aca="1" ref="G32" ca="1">_xlfn.IFNA(ROUND(INDEX(INDIRECT($B$1),MATCH(G$4&amp;$C32,INDEX(INDIRECT($B$1),0,1),0),G$2),-3),"")</f>
        <v>6000</v>
      </c>
      <c r="H32" s="3" t="n">
        <f t="array" aca="1" ref="H32" ca="1">_xlfn.IFNA(ROUND(INDEX(INDIRECT($B$1),MATCH(H$4&amp;$C32,INDEX(INDIRECT($B$1),0,1),0),H$2),-3),"")</f>
        <v>6000</v>
      </c>
      <c r="I32" s="3" t="n">
        <f t="array" aca="1" ref="I32" ca="1">_xlfn.IFNA(ROUND(INDEX(INDIRECT($B$1),MATCH(I$4&amp;$C32,INDEX(INDIRECT($B$1),0,1),0),I$2),-3),"")</f>
        <v>2000</v>
      </c>
      <c r="J32" s="3" t="n">
        <f t="array" aca="1" ref="J32" ca="1">_xlfn.IFNA(ROUND(INDEX(INDIRECT($B$1),MATCH(J$4&amp;$C32,INDEX(INDIRECT($B$1),0,1),0),J$2),-3),"")</f>
        <v>5000</v>
      </c>
      <c r="K32" s="3" t="n">
        <f t="array" aca="1" ref="K32" ca="1">_xlfn.IFNA(ROUND(INDEX(INDIRECT($B$1),MATCH(K$4&amp;$C32,INDEX(INDIRECT($B$1),0,1),0),K$2),-3),"")</f>
        <v>2000</v>
      </c>
      <c r="L32" s="3" t="n">
        <f t="array" aca="1" ref="L32" ca="1">_xlfn.IFNA(ROUND(INDEX(INDIRECT($B$1),MATCH(L$4&amp;$C32,INDEX(INDIRECT($B$1),0,1),0),L$2),-3),"")</f>
        <v>7000</v>
      </c>
      <c r="M32" s="31" t="n">
        <f t="array" aca="1" ref="M32" ca="1">_xlfn.IFNA(ROUND(INDEX(INDIRECT($B$1),MATCH(M$4&amp;$C32,INDEX(INDIRECT($B$1),0,1),0),M$2),-3),"")</f>
        <v>3000</v>
      </c>
      <c r="N32" s="66" t="n">
        <f t="shared" ca="1" si="3"/>
        <v>-3000</v>
      </c>
      <c r="O32" s="68" t="n">
        <f t="shared" ca="1" si="4"/>
        <v>-0.5</v>
      </c>
      <c r="P32" s="55" t="n">
        <f t="array" aca="1" ref="P32" ca="1">_xlfn.IFNA(INDEX(INDIRECT($B$1),MATCH(P$4&amp;$C32,INDEX(INDIRECT($B$1),0,1),0),P$2),"")</f>
        <v>2.12220241392461E-3</v>
      </c>
      <c r="Q32" s="9" t="n">
        <f t="array" aca="1" ref="Q32" ca="1">_xlfn.IFNA(INDEX(INDIRECT($B$1),MATCH(Q$4&amp;$C32,INDEX(INDIRECT($B$1),0,1),0),Q$2),"")</f>
        <v>3.9863600048500704E-3</v>
      </c>
      <c r="R32" s="9" t="n">
        <f t="array" aca="1" ref="R32" ca="1">_xlfn.IFNA(INDEX(INDIRECT($B$1),MATCH(R$4&amp;$C32,INDEX(INDIRECT($B$1),0,1),0),R$2),"")</f>
        <v>3.7232605973532501E-3</v>
      </c>
      <c r="S32" s="9" t="n">
        <f t="array" aca="1" ref="S32" ca="1">_xlfn.IFNA(INDEX(INDIRECT($B$1),MATCH(S$4&amp;$C32,INDEX(INDIRECT($B$1),0,1),0),S$2),"")</f>
        <v>1.50140308110943E-3</v>
      </c>
      <c r="T32" s="9" t="n">
        <f t="array" aca="1" ref="T32" ca="1">_xlfn.IFNA(INDEX(INDIRECT($B$1),MATCH(T$4&amp;$C32,INDEX(INDIRECT($B$1),0,1),0),T$2),"")</f>
        <v>3.06542241060109E-3</v>
      </c>
      <c r="U32" s="9" t="n">
        <f t="array" aca="1" ref="U32" ca="1">_xlfn.IFNA(INDEX(INDIRECT($B$1),MATCH(U$4&amp;$C32,INDEX(INDIRECT($B$1),0,1),0),U$2),"")</f>
        <v>1.5900333485681E-3</v>
      </c>
      <c r="V32" s="9" t="n">
        <f t="array" aca="1" ref="V32" ca="1">_xlfn.IFNA(INDEX(INDIRECT($B$1),MATCH(V$4&amp;$C32,INDEX(INDIRECT($B$1),0,1),0),V$2),"")</f>
        <v>4.8749093288199203E-3</v>
      </c>
      <c r="W32" s="56" t="n">
        <f t="array" aca="1" ref="W32" ca="1">_xlfn.IFNA(INDEX(INDIRECT($B$1),MATCH(W$4&amp;$C32,INDEX(INDIRECT($B$1),0,1),0),W$2),"")</f>
        <v>1.9517369944280201E-3</v>
      </c>
      <c r="X32" s="55" t="n">
        <f t="array" aca="1" ref="X32" ca="1">_xlfn.IFNA(INDEX(INDIRECT($B$1),MATCH(X$4&amp;$C32,INDEX(INDIRECT($B$1),0,1),0),X$2),"")</f>
        <v>0.196417910447761</v>
      </c>
      <c r="Y32" s="9" t="n">
        <f t="array" aca="1" ref="Y32" ca="1">_xlfn.IFNA(INDEX(INDIRECT($B$1),MATCH(Y$4&amp;$C32,INDEX(INDIRECT($B$1),0,1),0),Y$2),"")</f>
        <v>0.229379719009844</v>
      </c>
      <c r="Z32" s="9" t="n">
        <f t="array" aca="1" ref="Z32" ca="1">_xlfn.IFNA(INDEX(INDIRECT($B$1),MATCH(Z$4&amp;$C32,INDEX(INDIRECT($B$1),0,1),0),Z$2),"")</f>
        <v>0.35918398533007301</v>
      </c>
      <c r="AA32" s="9" t="n">
        <f t="array" aca="1" ref="AA32" ca="1">_xlfn.IFNA(INDEX(INDIRECT($B$1),MATCH(AA$4&amp;$C32,INDEX(INDIRECT($B$1),0,1),0),AA$2),"")</f>
        <v>0.12640763666194299</v>
      </c>
      <c r="AB32" s="9" t="n">
        <f t="array" aca="1" ref="AB32" ca="1">_xlfn.IFNA(INDEX(INDIRECT($B$1),MATCH(AB$4&amp;$C32,INDEX(INDIRECT($B$1),0,1),0),AB$2),"")</f>
        <v>0.14315881743565201</v>
      </c>
      <c r="AC32" s="9" t="n">
        <f t="array" aca="1" ref="AC32" ca="1">_xlfn.IFNA(INDEX(INDIRECT($B$1),MATCH(AC$4&amp;$C32,INDEX(INDIRECT($B$1),0,1),0),AC$2),"")</f>
        <v>6.0910143503736698E-2</v>
      </c>
      <c r="AD32" s="9" t="n">
        <f t="array" aca="1" ref="AD32" ca="1">_xlfn.IFNA(INDEX(INDIRECT($B$1),MATCH(AD$4&amp;$C32,INDEX(INDIRECT($B$1),0,1),0),AD$2),"")</f>
        <v>0.16005136586504801</v>
      </c>
      <c r="AE32" s="56" t="n">
        <f t="array" aca="1" ref="AE32" ca="1">_xlfn.IFNA(INDEX(INDIRECT($B$1),MATCH(AE$4&amp;$C32,INDEX(INDIRECT($B$1),0,1),0),AE$2),"")</f>
        <v>0.15014658109500001</v>
      </c>
    </row>
    <row r="33" ht="15.75" customHeight="1">
      <c r="E33" s="61" t="s">
        <v>41</v>
      </c>
      <c r="F33" s="57" t="n">
        <f ca="1">SUM(F12:F32)</f>
        <v>1512000</v>
      </c>
      <c r="G33" s="58" t="n">
        <f t="shared" ref="G33:W33" ca="1" si="5">SUM(G12:G32)</f>
        <v>1542000</v>
      </c>
      <c r="H33" s="58" t="n">
        <f t="shared" ca="1" si="5"/>
        <v>1596000</v>
      </c>
      <c r="I33" s="58" t="n">
        <f t="shared" ca="1" si="5"/>
        <v>1463000</v>
      </c>
      <c r="J33" s="58" t="n">
        <f t="shared" ca="1" si="5"/>
        <v>1524000</v>
      </c>
      <c r="K33" s="58" t="n">
        <f t="shared" ca="1" si="5"/>
        <v>1454000</v>
      </c>
      <c r="L33" s="58" t="n">
        <f t="shared" ca="1" si="5"/>
        <v>1465000</v>
      </c>
      <c r="M33" s="59" t="n">
        <f t="shared" ca="1" si="5"/>
        <v>1404000</v>
      </c>
      <c r="N33" s="67" t="n">
        <f t="shared" ca="1" si="3"/>
        <v>-192000</v>
      </c>
      <c r="O33" s="69" t="n">
        <f t="shared" ca="1" si="4"/>
        <v>-0.12030075187969924</v>
      </c>
      <c r="P33" s="62" t="n">
        <f t="shared" ca="1" si="5"/>
        <v>0.99955733695849458</v>
      </c>
      <c r="Q33" s="63" t="n">
        <f t="shared" ca="1" si="5"/>
        <v>0.99873931364846635</v>
      </c>
      <c r="R33" s="63" t="n">
        <f t="shared" ca="1" si="5"/>
        <v>0.99937589250144399</v>
      </c>
      <c r="S33" s="63" t="n">
        <f t="shared" ca="1" si="5"/>
        <v>1.0000000000000009</v>
      </c>
      <c r="T33" s="63" t="n">
        <f t="shared" ca="1" si="5"/>
        <v>0.99881580676150483</v>
      </c>
      <c r="U33" s="63" t="n">
        <f t="shared" ca="1" si="5"/>
        <v>1.0000000000000007</v>
      </c>
      <c r="V33" s="63" t="n">
        <f t="shared" ca="1" si="5"/>
        <v>1</v>
      </c>
      <c r="W33" s="64" t="n">
        <f t="shared" ca="1" si="5"/>
        <v>1.0227977300114315</v>
      </c>
      <c r="X33" s="62"/>
      <c r="Y33" s="63"/>
      <c r="Z33" s="63"/>
      <c r="AA33" s="63"/>
      <c r="AB33" s="63"/>
      <c r="AC33" s="63"/>
      <c r="AD33" s="63"/>
      <c r="AE33" s="64"/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79998168889431442"/>
  </sheetPr>
  <dimension ref="A1"/>
  <sheetViews>
    <sheetView showGridLines="0" topLeftCell="E5" zoomScaleNormal="100" workbookViewId="0">
      <selection activeCell="Z10" sqref="Z10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1.42578125" hidden="1" outlineLevel="1" customWidth="1"/>
    <col min="4" max="4" width="16.7109375" hidden="1" outlineLevel="1" customWidth="1"/>
    <col min="5" max="5" width="4.7109375" hidden="0" customWidth="1"/>
    <col min="6" max="6" width="60" hidden="0" customWidth="1"/>
    <col min="7" max="7" width="20.140625" hidden="0" customWidth="1"/>
    <col min="8" max="8" width="12.7109375" hidden="0" customWidth="1"/>
    <col min="9" max="9" width="12.7109375" hidden="0" customWidth="1"/>
    <col min="10" max="10" width="12.7109375" hidden="0" customWidth="1"/>
    <col min="11" max="11" width="12.7109375" hidden="0" customWidth="1"/>
    <col min="12" max="12" width="12.7109375" hidden="0" customWidth="1"/>
    <col min="13" max="13" width="12.7109375" hidden="0" customWidth="1"/>
    <col min="14" max="14" width="12.7109375" hidden="0" customWidth="1"/>
    <col min="15" max="15" width="12.7109375" hidden="0" customWidth="1"/>
    <col min="16" max="16" width="12.7109375" hidden="0" customWidth="1"/>
    <col min="17" max="17" width="12.7109375" hidden="0" customWidth="1"/>
  </cols>
  <sheetData>
    <row r="1" outlineLevel="1" hidden="1">
      <c r="A1" s="1" t="s">
        <v>39</v>
      </c>
      <c r="B1" s="1" t="s">
        <v>88</v>
      </c>
      <c r="C1" s="1"/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/>
      <c r="Q1" s="1"/>
      <c r="R1" s="1" t="s">
        <v>75</v>
      </c>
      <c r="S1" s="1" t="s">
        <v>75</v>
      </c>
      <c r="T1" s="1" t="s">
        <v>75</v>
      </c>
      <c r="U1" s="1" t="s">
        <v>75</v>
      </c>
      <c r="V1" s="1" t="s">
        <v>75</v>
      </c>
      <c r="W1" s="1" t="s">
        <v>75</v>
      </c>
      <c r="X1" s="1" t="s">
        <v>75</v>
      </c>
      <c r="Y1" s="1" t="s">
        <v>75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</row>
    <row r="2" outlineLevel="1" hidden="1">
      <c r="H2" s="1" t="n">
        <f ca="1">MATCH(H$1,INDEX(INDIRECT($B$1),1,0),0)</f>
        <v>8</v>
      </c>
      <c r="I2" s="1" t="n">
        <f t="shared" ref="I2:AG2" ca="1" si="0">MATCH(I$1,INDEX(INDIRECT($B$1),1,0),0)</f>
        <v>8</v>
      </c>
      <c r="J2" s="1" t="n">
        <f t="shared" ca="1" si="0"/>
        <v>8</v>
      </c>
      <c r="K2" s="1" t="n">
        <f t="shared" ca="1" si="0"/>
        <v>8</v>
      </c>
      <c r="L2" s="1" t="n">
        <f t="shared" ca="1" si="0"/>
        <v>8</v>
      </c>
      <c r="M2" s="1" t="n">
        <f t="shared" ca="1" si="0"/>
        <v>8</v>
      </c>
      <c r="N2" s="1" t="n">
        <f t="shared" ca="1" si="0"/>
        <v>8</v>
      </c>
      <c r="O2" s="1" t="n">
        <f t="shared" ca="1" si="0"/>
        <v>8</v>
      </c>
      <c r="P2" s="1"/>
      <c r="Q2" s="1"/>
      <c r="R2" s="1" t="n">
        <f t="shared" ca="1" si="0"/>
        <v>11</v>
      </c>
      <c r="S2" s="1" t="n">
        <f t="shared" ca="1" si="0"/>
        <v>11</v>
      </c>
      <c r="T2" s="1" t="n">
        <f t="shared" ca="1" si="0"/>
        <v>11</v>
      </c>
      <c r="U2" s="1" t="n">
        <f t="shared" ca="1" si="0"/>
        <v>11</v>
      </c>
      <c r="V2" s="1" t="n">
        <f t="shared" ca="1" si="0"/>
        <v>11</v>
      </c>
      <c r="W2" s="1" t="n">
        <f t="shared" ca="1" si="0"/>
        <v>11</v>
      </c>
      <c r="X2" s="1" t="n">
        <f t="shared" ca="1" si="0"/>
        <v>11</v>
      </c>
      <c r="Y2" s="1" t="n">
        <f t="shared" ca="1" si="0"/>
        <v>11</v>
      </c>
      <c r="Z2" s="1" t="n">
        <f t="shared" ca="1" si="0"/>
        <v>10</v>
      </c>
      <c r="AA2" s="1" t="n">
        <f t="shared" ca="1" si="0"/>
        <v>10</v>
      </c>
      <c r="AB2" s="1" t="n">
        <f t="shared" ca="1" si="0"/>
        <v>10</v>
      </c>
      <c r="AC2" s="1" t="n">
        <f t="shared" ca="1" si="0"/>
        <v>10</v>
      </c>
      <c r="AD2" s="1" t="n">
        <f t="shared" ca="1" si="0"/>
        <v>10</v>
      </c>
      <c r="AE2" s="1" t="n">
        <f t="shared" ca="1" si="0"/>
        <v>10</v>
      </c>
      <c r="AF2" s="1" t="n">
        <f t="shared" ca="1" si="0"/>
        <v>10</v>
      </c>
      <c r="AG2" s="1" t="n">
        <f t="shared" ca="1" si="0"/>
        <v>10</v>
      </c>
    </row>
    <row r="3" outlineLevel="1" hidden="1">
      <c r="I3" s="1"/>
      <c r="J3" s="1"/>
    </row>
    <row r="4" outlineLevel="1" hidden="1">
      <c r="H4" s="1" t="n">
        <v>2015</v>
      </c>
      <c r="I4" s="1" t="n">
        <v>2016</v>
      </c>
      <c r="J4" s="1" t="n">
        <v>2017</v>
      </c>
      <c r="K4" s="1" t="n">
        <v>2018</v>
      </c>
      <c r="L4" s="1" t="n">
        <v>2019</v>
      </c>
      <c r="M4" s="1" t="n">
        <v>2020</v>
      </c>
      <c r="N4" s="1" t="n">
        <v>2021</v>
      </c>
      <c r="O4" s="1" t="n">
        <v>2022</v>
      </c>
      <c r="P4" s="1"/>
      <c r="Q4" s="1"/>
      <c r="R4" s="1" t="n">
        <v>2015</v>
      </c>
      <c r="S4" s="1" t="n">
        <v>2016</v>
      </c>
      <c r="T4" s="1" t="n">
        <v>2017</v>
      </c>
      <c r="U4" s="1" t="n">
        <v>2018</v>
      </c>
      <c r="V4" s="1" t="n">
        <v>2019</v>
      </c>
      <c r="W4" s="1" t="n">
        <v>2020</v>
      </c>
      <c r="X4" s="1" t="n">
        <v>2021</v>
      </c>
      <c r="Y4" s="1" t="n">
        <v>2022</v>
      </c>
      <c r="Z4" s="1" t="n">
        <v>2015</v>
      </c>
      <c r="AA4" s="1" t="n">
        <v>2016</v>
      </c>
      <c r="AB4" s="1" t="n">
        <v>2017</v>
      </c>
      <c r="AC4" s="1" t="n">
        <v>2018</v>
      </c>
      <c r="AD4" s="1" t="n">
        <v>2019</v>
      </c>
      <c r="AE4" s="1" t="n">
        <v>2020</v>
      </c>
      <c r="AF4" s="1" t="n">
        <v>2021</v>
      </c>
      <c r="AG4" s="1" t="n">
        <v>2022</v>
      </c>
    </row>
    <row r="6">
      <c r="A6" s="1" t="s">
        <v>40</v>
      </c>
      <c r="F6" s="6" t="s">
        <v>244</v>
      </c>
      <c r="G6" s="6"/>
    </row>
    <row r="7">
      <c r="F7" s="8" t="s">
        <v>10</v>
      </c>
      <c r="G7" s="8"/>
    </row>
    <row r="8">
      <c r="F8" s="8" t="s">
        <v>11</v>
      </c>
      <c r="G8" s="8"/>
    </row>
    <row r="9" ht="15.75" customHeight="1">
      <c r="F9" s="8"/>
      <c r="G9" s="8"/>
    </row>
    <row r="10">
      <c r="D10" s="1" t="s">
        <v>1</v>
      </c>
      <c r="F10" s="22" t="s">
        <v>42</v>
      </c>
      <c r="G10" s="22" t="s">
        <v>89</v>
      </c>
      <c r="H10" s="52" t="s">
        <v>9</v>
      </c>
      <c r="I10" s="53"/>
      <c r="J10" s="53"/>
      <c r="K10" s="53"/>
      <c r="L10" s="53"/>
      <c r="M10" s="53"/>
      <c r="N10" s="53"/>
      <c r="O10" s="54"/>
      <c r="P10" s="53" t="s">
        <v>76</v>
      </c>
      <c r="Q10" s="53"/>
      <c r="R10" s="52" t="s">
        <v>252</v>
      </c>
      <c r="S10" s="53"/>
      <c r="T10" s="53"/>
      <c r="U10" s="53"/>
      <c r="V10" s="53"/>
      <c r="W10" s="53"/>
      <c r="X10" s="53"/>
      <c r="Y10" s="54"/>
      <c r="Z10" s="52" t="s">
        <v>253</v>
      </c>
      <c r="AA10" s="53"/>
      <c r="AB10" s="53"/>
      <c r="AC10" s="53"/>
      <c r="AD10" s="53"/>
      <c r="AE10" s="53"/>
      <c r="AF10" s="53"/>
      <c r="AG10" s="54"/>
    </row>
    <row r="11" ht="30" customHeight="1">
      <c r="A11" t="s">
        <v>68</v>
      </c>
      <c r="F11" s="23"/>
      <c r="G11" s="23"/>
      <c r="H11" s="33" t="n">
        <v>2015</v>
      </c>
      <c r="I11" s="5" t="n">
        <v>2016</v>
      </c>
      <c r="J11" s="5" t="n">
        <v>2017</v>
      </c>
      <c r="K11" s="5" t="n">
        <v>2018</v>
      </c>
      <c r="L11" s="5" t="n">
        <v>2019</v>
      </c>
      <c r="M11" s="5" t="n">
        <v>2020</v>
      </c>
      <c r="N11" s="5" t="n">
        <v>2021</v>
      </c>
      <c r="O11" s="34" t="n">
        <v>2022</v>
      </c>
      <c r="P11" s="65" t="s">
        <v>78</v>
      </c>
      <c r="Q11" s="65" t="s">
        <v>77</v>
      </c>
      <c r="R11" s="33" t="n">
        <v>2015</v>
      </c>
      <c r="S11" s="5" t="n">
        <v>2016</v>
      </c>
      <c r="T11" s="5" t="n">
        <v>2017</v>
      </c>
      <c r="U11" s="5" t="n">
        <v>2018</v>
      </c>
      <c r="V11" s="5" t="n">
        <v>2019</v>
      </c>
      <c r="W11" s="5" t="n">
        <v>2020</v>
      </c>
      <c r="X11" s="5" t="n">
        <v>2021</v>
      </c>
      <c r="Y11" s="34" t="n">
        <v>2022</v>
      </c>
      <c r="Z11" s="33" t="n">
        <v>2015</v>
      </c>
      <c r="AA11" s="5" t="n">
        <v>2016</v>
      </c>
      <c r="AB11" s="5" t="n">
        <v>2017</v>
      </c>
      <c r="AC11" s="5" t="n">
        <v>2018</v>
      </c>
      <c r="AD11" s="5" t="n">
        <v>2019</v>
      </c>
      <c r="AE11" s="5" t="n">
        <v>2020</v>
      </c>
      <c r="AF11" s="5" t="n">
        <v>2021</v>
      </c>
      <c r="AG11" s="34" t="n">
        <v>2022</v>
      </c>
    </row>
    <row r="12">
      <c r="A12" s="51" t="n">
        <v>7</v>
      </c>
      <c r="B12" s="1" t="s">
        <v>13</v>
      </c>
      <c r="C12" s="1" t="s">
        <v>51</v>
      </c>
      <c r="D12" s="1" t="str">
        <f>"_"&amp;$A12&amp;"_"&amp;$B12&amp;"_"&amp;$C12</f>
        <v>_7_London_Evening</v>
      </c>
      <c r="F12" s="71" t="str">
        <f ca="1">INDEX(INDIRECT($A$11),MATCH($A12,INDEX(INDIRECT($A$11),0,1),0),2)</f>
        <v>Retail </v>
      </c>
      <c r="G12" s="72" t="s">
        <v>51</v>
      </c>
      <c r="H12" s="73" t="n">
        <f t="array" aca="1" ref="H12" ca="1">_xlfn.IFNA(ROUND(INDEX(INDIRECT($B$1),MATCH(H$4&amp;$D12,INDEX(INDIRECT($B$1),0,1),0),H$2),-3),"")</f>
        <v>111000</v>
      </c>
      <c r="I12" s="74" t="n">
        <f t="array" aca="1" ref="I12" ca="1">_xlfn.IFNA(ROUND(INDEX(INDIRECT($B$1),MATCH(I$4&amp;$D12,INDEX(INDIRECT($B$1),0,1),0),I$2),-3),"")</f>
        <v>111000</v>
      </c>
      <c r="J12" s="74" t="n">
        <f t="array" aca="1" ref="J12" ca="1">_xlfn.IFNA(ROUND(INDEX(INDIRECT($B$1),MATCH(J$4&amp;$D12,INDEX(INDIRECT($B$1),0,1),0),J$2),-3),"")</f>
        <v>104000</v>
      </c>
      <c r="K12" s="74" t="n">
        <f t="array" aca="1" ref="K12" ca="1">_xlfn.IFNA(ROUND(INDEX(INDIRECT($B$1),MATCH(K$4&amp;$D12,INDEX(INDIRECT($B$1),0,1),0),K$2),-3),"")</f>
        <v>90000</v>
      </c>
      <c r="L12" s="74" t="n">
        <f t="array" aca="1" ref="L12" ca="1">_xlfn.IFNA(ROUND(INDEX(INDIRECT($B$1),MATCH(L$4&amp;$D12,INDEX(INDIRECT($B$1),0,1),0),L$2),-3),"")</f>
        <v>77000</v>
      </c>
      <c r="M12" s="74" t="n">
        <f t="array" aca="1" ref="M12" ca="1">_xlfn.IFNA(ROUND(INDEX(INDIRECT($B$1),MATCH(M$4&amp;$D12,INDEX(INDIRECT($B$1),0,1),0),M$2),-3),"")</f>
        <v>91000</v>
      </c>
      <c r="N12" s="74" t="n">
        <f t="array" aca="1" ref="N12" ca="1">_xlfn.IFNA(ROUND(INDEX(INDIRECT($B$1),MATCH(N$4&amp;$D12,INDEX(INDIRECT($B$1),0,1),0),N$2),-3),"")</f>
        <v>88000</v>
      </c>
      <c r="O12" s="75" t="n">
        <f t="array" aca="1" ref="O12" ca="1">_xlfn.IFNA(ROUND(INDEX(INDIRECT($B$1),MATCH(O$4&amp;$D12,INDEX(INDIRECT($B$1),0,1),0),O$2),-3),"")</f>
        <v>64000</v>
      </c>
      <c r="P12" s="76" t="n">
        <f ca="1">IFERROR(O12-J12,"")</f>
        <v>-40000</v>
      </c>
      <c r="Q12" s="77" t="n">
        <f ca="1">IFERROR(O12/J12-1,"")</f>
        <v>-0.38461538461538458</v>
      </c>
      <c r="R12" s="78" t="n">
        <f t="array" aca="1" ref="R12" ca="1">_xlfn.IFNA(INDEX(INDIRECT($B$1),MATCH(R$4&amp;$D12,INDEX(INDIRECT($B$1),0,1),0),R$2),"")</f>
        <v>0.123266059779104</v>
      </c>
      <c r="S12" s="79" t="n">
        <f t="array" aca="1" ref="S12" ca="1">_xlfn.IFNA(INDEX(INDIRECT($B$1),MATCH(S$4&amp;$D12,INDEX(INDIRECT($B$1),0,1),0),S$2),"")</f>
        <v>0.120740771671956</v>
      </c>
      <c r="T12" s="79" t="n">
        <f t="array" aca="1" ref="T12" ca="1">_xlfn.IFNA(INDEX(INDIRECT($B$1),MATCH(T$4&amp;$D12,INDEX(INDIRECT($B$1),0,1),0),T$2),"")</f>
        <v>0.104837370224531</v>
      </c>
      <c r="U12" s="79" t="n">
        <f t="array" aca="1" ref="U12" ca="1">_xlfn.IFNA(INDEX(INDIRECT($B$1),MATCH(U$4&amp;$D12,INDEX(INDIRECT($B$1),0,1),0),U$2),"")</f>
        <v>0.10193549708680499</v>
      </c>
      <c r="V12" s="79" t="n">
        <f t="array" aca="1" ref="V12" ca="1">_xlfn.IFNA(INDEX(INDIRECT($B$1),MATCH(V$4&amp;$D12,INDEX(INDIRECT($B$1),0,1),0),V$2),"")</f>
        <v>8.5631210659168594E-2</v>
      </c>
      <c r="W12" s="79" t="n">
        <f t="array" aca="1" ref="W12" ca="1">_xlfn.IFNA(INDEX(INDIRECT($B$1),MATCH(W$4&amp;$D12,INDEX(INDIRECT($B$1),0,1),0),W$2),"")</f>
        <v>9.9032994096555693E-2</v>
      </c>
      <c r="X12" s="79" t="n">
        <f t="array" aca="1" ref="X12" ca="1">_xlfn.IFNA(INDEX(INDIRECT($B$1),MATCH(X$4&amp;$D12,INDEX(INDIRECT($B$1),0,1),0),X$2),"")</f>
        <v>9.4633724297206998E-2</v>
      </c>
      <c r="Y12" s="80" t="n">
        <f t="array" aca="1" ref="Y12" ca="1">_xlfn.IFNA(INDEX(INDIRECT($B$1),MATCH(Y$4&amp;$D12,INDEX(INDIRECT($B$1),0,1),0),Y$2),"")</f>
        <v>7.7094031627274295E-2</v>
      </c>
      <c r="Z12" s="78" t="n">
        <f t="array" aca="1" ref="Z12" ca="1">_xlfn.IFNA(INDEX(INDIRECT($B$1),MATCH(Z$4&amp;$D12,INDEX(INDIRECT($B$1),0,1),0),Z$2),"")</f>
        <v>0.248598074543005</v>
      </c>
      <c r="AA12" s="79" t="n">
        <f t="array" aca="1" ref="AA12" ca="1">_xlfn.IFNA(INDEX(INDIRECT($B$1),MATCH(AA$4&amp;$D12,INDEX(INDIRECT($B$1),0,1),0),AA$2),"")</f>
        <v>0.244331464946624</v>
      </c>
      <c r="AB12" s="79" t="n">
        <f t="array" aca="1" ref="AB12" ca="1">_xlfn.IFNA(INDEX(INDIRECT($B$1),MATCH(AB$4&amp;$D12,INDEX(INDIRECT($B$1),0,1),0),AB$2),"")</f>
        <v>0.211896861160247</v>
      </c>
      <c r="AC12" s="79" t="n">
        <f t="array" aca="1" ref="AC12" ca="1">_xlfn.IFNA(INDEX(INDIRECT($B$1),MATCH(AC$4&amp;$D12,INDEX(INDIRECT($B$1),0,1),0),AC$2),"")</f>
        <v>0.20275493157781399</v>
      </c>
      <c r="AD12" s="79" t="n">
        <f t="array" aca="1" ref="AD12" ca="1">_xlfn.IFNA(INDEX(INDIRECT($B$1),MATCH(AD$4&amp;$D12,INDEX(INDIRECT($B$1),0,1),0),AD$2),"")</f>
        <v>0.191925833816186</v>
      </c>
      <c r="AE12" s="79" t="n">
        <f t="array" aca="1" ref="AE12" ca="1">_xlfn.IFNA(INDEX(INDIRECT($B$1),MATCH(AE$4&amp;$D12,INDEX(INDIRECT($B$1),0,1),0),AE$2),"")</f>
        <v>0.20874748455616701</v>
      </c>
      <c r="AF12" s="79" t="n">
        <f t="array" aca="1" ref="AF12" ca="1">_xlfn.IFNA(INDEX(INDIRECT($B$1),MATCH(AF$4&amp;$D12,INDEX(INDIRECT($B$1),0,1),0),AF$2),"")</f>
        <v>0.22732910509801799</v>
      </c>
      <c r="AG12" s="80" t="n">
        <f t="array" aca="1" ref="AG12" ca="1">_xlfn.IFNA(INDEX(INDIRECT($B$1),MATCH(AG$4&amp;$D12,INDEX(INDIRECT($B$1),0,1),0),AG$2),"")</f>
        <v>0.1536154987701</v>
      </c>
    </row>
    <row r="13">
      <c r="A13" s="51" t="n">
        <v>7</v>
      </c>
      <c r="B13" s="1" t="s">
        <v>13</v>
      </c>
      <c r="C13" s="1" t="s">
        <v>52</v>
      </c>
      <c r="D13" s="1" t="str">
        <f t="shared" ref="D13:D32" si="1">"_"&amp;$A13&amp;"_"&amp;$B13&amp;"_"&amp;$C13</f>
        <v>_7_London_Night</v>
      </c>
      <c r="F13" s="81" t="str">
        <f t="shared" ref="F13:F32" ca="1" si="2">INDEX(INDIRECT($A$11),MATCH($A13,INDEX(INDIRECT($A$11),0,1),0),2)</f>
        <v>Retail </v>
      </c>
      <c r="G13" s="82" t="s">
        <v>52</v>
      </c>
      <c r="H13" s="83" t="n">
        <f t="array" aca="1" ref="H13" ca="1">_xlfn.IFNA(ROUND(INDEX(INDIRECT($B$1),MATCH(H$4&amp;$D13,INDEX(INDIRECT($B$1),0,1),0),H$2),-3),"")</f>
        <v>20000</v>
      </c>
      <c r="I13" s="84" t="n">
        <f t="array" aca="1" ref="I13" ca="1">_xlfn.IFNA(ROUND(INDEX(INDIRECT($B$1),MATCH(I$4&amp;$D13,INDEX(INDIRECT($B$1),0,1),0),I$2),-3),"")</f>
        <v>12000</v>
      </c>
      <c r="J13" s="84" t="n">
        <f t="array" aca="1" ref="J13" ca="1">_xlfn.IFNA(ROUND(INDEX(INDIRECT($B$1),MATCH(J$4&amp;$D13,INDEX(INDIRECT($B$1),0,1),0),J$2),-3),"")</f>
        <v>17000</v>
      </c>
      <c r="K13" s="84" t="n">
        <f t="array" aca="1" ref="K13" ca="1">_xlfn.IFNA(ROUND(INDEX(INDIRECT($B$1),MATCH(K$4&amp;$D13,INDEX(INDIRECT($B$1),0,1),0),K$2),-3),"")</f>
        <v>16000</v>
      </c>
      <c r="L13" s="84" t="n">
        <f t="array" aca="1" ref="L13" ca="1">_xlfn.IFNA(ROUND(INDEX(INDIRECT($B$1),MATCH(L$4&amp;$D13,INDEX(INDIRECT($B$1),0,1),0),L$2),-3),"")</f>
        <v>12000</v>
      </c>
      <c r="M13" s="84" t="n">
        <f t="array" aca="1" ref="M13" ca="1">_xlfn.IFNA(ROUND(INDEX(INDIRECT($B$1),MATCH(M$4&amp;$D13,INDEX(INDIRECT($B$1),0,1),0),M$2),-3),"")</f>
        <v>31000</v>
      </c>
      <c r="N13" s="84" t="n">
        <f t="array" aca="1" ref="N13" ca="1">_xlfn.IFNA(ROUND(INDEX(INDIRECT($B$1),MATCH(N$4&amp;$D13,INDEX(INDIRECT($B$1),0,1),0),N$2),-3),"")</f>
        <v>9000</v>
      </c>
      <c r="O13" s="85" t="n">
        <f t="array" aca="1" ref="O13" ca="1">_xlfn.IFNA(ROUND(INDEX(INDIRECT($B$1),MATCH(O$4&amp;$D13,INDEX(INDIRECT($B$1),0,1),0),O$2),-3),"")</f>
        <v>16000</v>
      </c>
      <c r="P13" s="86" t="n">
        <f t="shared" ref="P13:P33" ca="1" si="3">IFERROR(O13-J13,"")</f>
        <v>-1000</v>
      </c>
      <c r="Q13" s="87" t="n">
        <f t="shared" ref="Q13:Q33" ca="1" si="4">IFERROR(O13/J13-1,"")</f>
        <v>-5.8823529411764719E-2</v>
      </c>
      <c r="R13" s="88" t="n">
        <f t="array" aca="1" ref="R13" ca="1">_xlfn.IFNA(INDEX(INDIRECT($B$1),MATCH(R$4&amp;$D13,INDEX(INDIRECT($B$1),0,1),0),R$2),"")</f>
        <v>0.23537651195704501</v>
      </c>
      <c r="S13" s="89" t="n">
        <f t="array" aca="1" ref="S13" ca="1">_xlfn.IFNA(INDEX(INDIRECT($B$1),MATCH(S$4&amp;$D13,INDEX(INDIRECT($B$1),0,1),0),S$2),"")</f>
        <v>0.153415101824914</v>
      </c>
      <c r="T13" s="89" t="n">
        <f t="array" aca="1" ref="T13" ca="1">_xlfn.IFNA(INDEX(INDIRECT($B$1),MATCH(T$4&amp;$D13,INDEX(INDIRECT($B$1),0,1),0),T$2),"")</f>
        <v>0.23301853795033201</v>
      </c>
      <c r="U13" s="89" t="n">
        <f t="array" aca="1" ref="U13" ca="1">_xlfn.IFNA(INDEX(INDIRECT($B$1),MATCH(U$4&amp;$D13,INDEX(INDIRECT($B$1),0,1),0),U$2),"")</f>
        <v>0.16170775229661</v>
      </c>
      <c r="V13" s="89" t="n">
        <f t="array" aca="1" ref="V13" ca="1">_xlfn.IFNA(INDEX(INDIRECT($B$1),MATCH(V$4&amp;$D13,INDEX(INDIRECT($B$1),0,1),0),V$2),"")</f>
        <v>0.11557782570087501</v>
      </c>
      <c r="W13" s="89" t="n">
        <f t="array" aca="1" ref="W13" ca="1">_xlfn.IFNA(INDEX(INDIRECT($B$1),MATCH(W$4&amp;$D13,INDEX(INDIRECT($B$1),0,1),0),W$2),"")</f>
        <v>0.39047424921864399</v>
      </c>
      <c r="X13" s="89" t="n">
        <f t="array" aca="1" ref="X13" ca="1">_xlfn.IFNA(INDEX(INDIRECT($B$1),MATCH(X$4&amp;$D13,INDEX(INDIRECT($B$1),0,1),0),X$2),"")</f>
        <v>0.14270757832004499</v>
      </c>
      <c r="Y13" s="90" t="n">
        <f t="array" aca="1" ref="Y13" ca="1">_xlfn.IFNA(INDEX(INDIRECT($B$1),MATCH(Y$4&amp;$D13,INDEX(INDIRECT($B$1),0,1),0),Y$2),"")</f>
        <v>0.187736231101512</v>
      </c>
      <c r="Z13" s="88" t="n">
        <f t="array" aca="1" ref="Z13" ca="1">_xlfn.IFNA(INDEX(INDIRECT($B$1),MATCH(Z$4&amp;$D13,INDEX(INDIRECT($B$1),0,1),0),Z$2),"")</f>
        <v>4.4171604437970302E-2</v>
      </c>
      <c r="AA13" s="89" t="n">
        <f t="array" aca="1" ref="AA13" ca="1">_xlfn.IFNA(INDEX(INDIRECT($B$1),MATCH(AA$4&amp;$D13,INDEX(INDIRECT($B$1),0,1),0),AA$2),"")</f>
        <v>2.6141452834971698E-2</v>
      </c>
      <c r="AB13" s="89" t="n">
        <f t="array" aca="1" ref="AB13" ca="1">_xlfn.IFNA(INDEX(INDIRECT($B$1),MATCH(AB$4&amp;$D13,INDEX(INDIRECT($B$1),0,1),0),AB$2),"")</f>
        <v>3.44071582589833E-2</v>
      </c>
      <c r="AC13" s="89" t="n">
        <f t="array" aca="1" ref="AC13" ca="1">_xlfn.IFNA(INDEX(INDIRECT($B$1),MATCH(AC$4&amp;$D13,INDEX(INDIRECT($B$1),0,1),0),AC$2),"")</f>
        <v>3.56051478163689E-2</v>
      </c>
      <c r="AD13" s="89" t="n">
        <f t="array" aca="1" ref="AD13" ca="1">_xlfn.IFNA(INDEX(INDIRECT($B$1),MATCH(AD$4&amp;$D13,INDEX(INDIRECT($B$1),0,1),0),AD$2),"")</f>
        <v>2.9658010038997099E-2</v>
      </c>
      <c r="AE13" s="89" t="n">
        <f t="array" aca="1" ref="AE13" ca="1">_xlfn.IFNA(INDEX(INDIRECT($B$1),MATCH(AE$4&amp;$D13,INDEX(INDIRECT($B$1),0,1),0),AE$2),"")</f>
        <v>7.0197296298671399E-2</v>
      </c>
      <c r="AF13" s="89" t="n">
        <f t="array" aca="1" ref="AF13" ca="1">_xlfn.IFNA(INDEX(INDIRECT($B$1),MATCH(AF$4&amp;$D13,INDEX(INDIRECT($B$1),0,1),0),AF$2),"")</f>
        <v>2.3760358282603401E-2</v>
      </c>
      <c r="AG13" s="90" t="n">
        <f t="array" aca="1" ref="AG13" ca="1">_xlfn.IFNA(INDEX(INDIRECT($B$1),MATCH(AG$4&amp;$D13,INDEX(INDIRECT($B$1),0,1),0),AG$2),"")</f>
        <v>3.7696597616095097E-2</v>
      </c>
    </row>
    <row r="14">
      <c r="A14" s="51" t="n">
        <v>7</v>
      </c>
      <c r="B14" s="1" t="s">
        <v>13</v>
      </c>
      <c r="C14" s="1" t="s">
        <v>50</v>
      </c>
      <c r="D14" s="1" t="str">
        <f t="shared" si="1"/>
        <v>_7_London_Both</v>
      </c>
      <c r="F14" s="91" t="str">
        <f t="shared" ca="1" si="2"/>
        <v>Retail </v>
      </c>
      <c r="G14" s="92" t="s">
        <v>50</v>
      </c>
      <c r="H14" s="93" t="n">
        <f t="array" aca="1" ref="H14" ca="1">_xlfn.IFNA(ROUND(INDEX(INDIRECT($B$1),MATCH(H$4&amp;$D14,INDEX(INDIRECT($B$1),0,1),0),H$2),-3),"")</f>
        <v>24000</v>
      </c>
      <c r="I14" s="94" t="n">
        <f t="array" aca="1" ref="I14" ca="1">_xlfn.IFNA(ROUND(INDEX(INDIRECT($B$1),MATCH(I$4&amp;$D14,INDEX(INDIRECT($B$1),0,1),0),I$2),-3),"")</f>
        <v>32000</v>
      </c>
      <c r="J14" s="94" t="n">
        <f t="array" aca="1" ref="J14" ca="1">_xlfn.IFNA(ROUND(INDEX(INDIRECT($B$1),MATCH(J$4&amp;$D14,INDEX(INDIRECT($B$1),0,1),0),J$2),-3),"")</f>
        <v>23000</v>
      </c>
      <c r="K14" s="94" t="n">
        <f t="array" aca="1" ref="K14" ca="1">_xlfn.IFNA(ROUND(INDEX(INDIRECT($B$1),MATCH(K$4&amp;$D14,INDEX(INDIRECT($B$1),0,1),0),K$2),-3),"")</f>
        <v>37000</v>
      </c>
      <c r="L14" s="94" t="n">
        <f t="array" aca="1" ref="L14" ca="1">_xlfn.IFNA(ROUND(INDEX(INDIRECT($B$1),MATCH(L$4&amp;$D14,INDEX(INDIRECT($B$1),0,1),0),L$2),-3),"")</f>
        <v>37000</v>
      </c>
      <c r="M14" s="94" t="n">
        <f t="array" aca="1" ref="M14" ca="1">_xlfn.IFNA(ROUND(INDEX(INDIRECT($B$1),MATCH(M$4&amp;$D14,INDEX(INDIRECT($B$1),0,1),0),M$2),-3),"")</f>
        <v>12000</v>
      </c>
      <c r="N14" s="94" t="n">
        <f t="array" aca="1" ref="N14" ca="1">_xlfn.IFNA(ROUND(INDEX(INDIRECT($B$1),MATCH(N$4&amp;$D14,INDEX(INDIRECT($B$1),0,1),0),N$2),-3),"")</f>
        <v>33000</v>
      </c>
      <c r="O14" s="95" t="n">
        <f t="array" aca="1" ref="O14" ca="1">_xlfn.IFNA(ROUND(INDEX(INDIRECT($B$1),MATCH(O$4&amp;$D14,INDEX(INDIRECT($B$1),0,1),0),O$2),-3),"")</f>
        <v>25000</v>
      </c>
      <c r="P14" s="96" t="n">
        <f t="shared" ca="1" si="3"/>
        <v>2000</v>
      </c>
      <c r="Q14" s="97" t="n">
        <f t="shared" ca="1" si="4"/>
        <v>8.6956521739130377E-2</v>
      </c>
      <c r="R14" s="98" t="n">
        <f t="array" aca="1" ref="R14" ca="1">_xlfn.IFNA(INDEX(INDIRECT($B$1),MATCH(R$4&amp;$D14,INDEX(INDIRECT($B$1),0,1),0),R$2),"")</f>
        <v>4.4822459030332801E-2</v>
      </c>
      <c r="S14" s="99" t="n">
        <f t="array" aca="1" ref="S14" ca="1">_xlfn.IFNA(INDEX(INDIRECT($B$1),MATCH(S$4&amp;$D14,INDEX(INDIRECT($B$1),0,1),0),S$2),"")</f>
        <v>5.9261001481760202E-2</v>
      </c>
      <c r="T14" s="99" t="n">
        <f t="array" aca="1" ref="T14" ca="1">_xlfn.IFNA(INDEX(INDIRECT($B$1),MATCH(T$4&amp;$D14,INDEX(INDIRECT($B$1),0,1),0),T$2),"")</f>
        <v>4.3747116919983398E-2</v>
      </c>
      <c r="U14" s="99" t="n">
        <f t="array" aca="1" ref="U14" ca="1">_xlfn.IFNA(INDEX(INDIRECT($B$1),MATCH(U$4&amp;$D14,INDEX(INDIRECT($B$1),0,1),0),U$2),"")</f>
        <v>7.7429315365543094E-2</v>
      </c>
      <c r="V14" s="99" t="n">
        <f t="array" aca="1" ref="V14" ca="1">_xlfn.IFNA(INDEX(INDIRECT($B$1),MATCH(V$4&amp;$D14,INDEX(INDIRECT($B$1),0,1),0),V$2),"")</f>
        <v>6.9787667205281401E-2</v>
      </c>
      <c r="W14" s="99" t="n">
        <f t="array" aca="1" ref="W14" ca="1">_xlfn.IFNA(INDEX(INDIRECT($B$1),MATCH(W$4&amp;$D14,INDEX(INDIRECT($B$1),0,1),0),W$2),"")</f>
        <v>2.5413390767363001E-2</v>
      </c>
      <c r="X14" s="99" t="n">
        <f t="array" aca="1" ref="X14" ca="1">_xlfn.IFNA(INDEX(INDIRECT($B$1),MATCH(X$4&amp;$D14,INDEX(INDIRECT($B$1),0,1),0),X$2),"")</f>
        <v>6.9930381882003304E-2</v>
      </c>
      <c r="Y14" s="100" t="n">
        <f t="array" aca="1" ref="Y14" ca="1">_xlfn.IFNA(INDEX(INDIRECT($B$1),MATCH(Y$4&amp;$D14,INDEX(INDIRECT($B$1),0,1),0),Y$2),"")</f>
        <v>5.3778827194451803E-2</v>
      </c>
      <c r="Z14" s="98" t="n">
        <f t="array" aca="1" ref="Z14" ca="1">_xlfn.IFNA(INDEX(INDIRECT($B$1),MATCH(Z$4&amp;$D14,INDEX(INDIRECT($B$1),0,1),0),Z$2),"")</f>
        <v>5.3404597877397202E-2</v>
      </c>
      <c r="AA14" s="99" t="n">
        <f t="array" aca="1" ref="AA14" ca="1">_xlfn.IFNA(INDEX(INDIRECT($B$1),MATCH(AA$4&amp;$D14,INDEX(INDIRECT($B$1),0,1),0),AA$2),"")</f>
        <v>7.0968650536574404E-2</v>
      </c>
      <c r="AB14" s="99" t="n">
        <f t="array" aca="1" ref="AB14" ca="1">_xlfn.IFNA(INDEX(INDIRECT($B$1),MATCH(AB$4&amp;$D14,INDEX(INDIRECT($B$1),0,1),0),AB$2),"")</f>
        <v>4.7755297034177302E-2</v>
      </c>
      <c r="AC14" s="99" t="n">
        <f t="array" aca="1" ref="AC14" ca="1">_xlfn.IFNA(INDEX(INDIRECT($B$1),MATCH(AC$4&amp;$D14,INDEX(INDIRECT($B$1),0,1),0),AC$2),"")</f>
        <v>8.3343519537138894E-2</v>
      </c>
      <c r="AD14" s="99" t="n">
        <f t="array" aca="1" ref="AD14" ca="1">_xlfn.IFNA(INDEX(INDIRECT($B$1),MATCH(AD$4&amp;$D14,INDEX(INDIRECT($B$1),0,1),0),AD$2),"")</f>
        <v>9.1946015976458503E-2</v>
      </c>
      <c r="AE14" s="99" t="n">
        <f t="array" aca="1" ref="AE14" ca="1">_xlfn.IFNA(INDEX(INDIRECT($B$1),MATCH(AE$4&amp;$D14,INDEX(INDIRECT($B$1),0,1),0),AE$2),"")</f>
        <v>2.6591180449314002E-2</v>
      </c>
      <c r="AF14" s="99" t="n">
        <f t="array" aca="1" ref="AF14" ca="1">_xlfn.IFNA(INDEX(INDIRECT($B$1),MATCH(AF$4&amp;$D14,INDEX(INDIRECT($B$1),0,1),0),AF$2),"")</f>
        <v>8.4079755423851502E-2</v>
      </c>
      <c r="AG14" s="100" t="n">
        <f t="array" aca="1" ref="AG14" ca="1">_xlfn.IFNA(INDEX(INDIRECT($B$1),MATCH(AG$4&amp;$D14,INDEX(INDIRECT($B$1),0,1),0),AG$2),"")</f>
        <v>5.8957261829738497E-2</v>
      </c>
    </row>
    <row r="15">
      <c r="A15" s="51" t="n">
        <v>8</v>
      </c>
      <c r="B15" s="1" t="s">
        <v>13</v>
      </c>
      <c r="C15" s="1" t="s">
        <v>51</v>
      </c>
      <c r="D15" s="1" t="str">
        <f t="shared" si="1"/>
        <v>_8_London_Evening</v>
      </c>
      <c r="F15" s="71" t="str">
        <f t="shared" ca="1" si="2"/>
        <v>Transport and storage </v>
      </c>
      <c r="G15" s="72" t="s">
        <v>51</v>
      </c>
      <c r="H15" s="73" t="n">
        <f t="array" aca="1" ref="H15" ca="1">_xlfn.IFNA(ROUND(INDEX(INDIRECT($B$1),MATCH(H$4&amp;$D15,INDEX(INDIRECT($B$1),0,1),0),H$2),-3),"")</f>
        <v>44000</v>
      </c>
      <c r="I15" s="74" t="n">
        <f t="array" aca="1" ref="I15" ca="1">_xlfn.IFNA(ROUND(INDEX(INDIRECT($B$1),MATCH(I$4&amp;$D15,INDEX(INDIRECT($B$1),0,1),0),I$2),-3),"")</f>
        <v>57000</v>
      </c>
      <c r="J15" s="74" t="n">
        <f t="array" aca="1" ref="J15" ca="1">_xlfn.IFNA(ROUND(INDEX(INDIRECT($B$1),MATCH(J$4&amp;$D15,INDEX(INDIRECT($B$1),0,1),0),J$2),-3),"")</f>
        <v>54000</v>
      </c>
      <c r="K15" s="74" t="n">
        <f t="array" aca="1" ref="K15" ca="1">_xlfn.IFNA(ROUND(INDEX(INDIRECT($B$1),MATCH(K$4&amp;$D15,INDEX(INDIRECT($B$1),0,1),0),K$2),-3),"")</f>
        <v>53000</v>
      </c>
      <c r="L15" s="74" t="n">
        <f t="array" aca="1" ref="L15" ca="1">_xlfn.IFNA(ROUND(INDEX(INDIRECT($B$1),MATCH(L$4&amp;$D15,INDEX(INDIRECT($B$1),0,1),0),L$2),-3),"")</f>
        <v>55000</v>
      </c>
      <c r="M15" s="74" t="n">
        <f t="array" aca="1" ref="M15" ca="1">_xlfn.IFNA(ROUND(INDEX(INDIRECT($B$1),MATCH(M$4&amp;$D15,INDEX(INDIRECT($B$1),0,1),0),M$2),-3),"")</f>
        <v>39000</v>
      </c>
      <c r="N15" s="74" t="n">
        <f t="array" aca="1" ref="N15" ca="1">_xlfn.IFNA(ROUND(INDEX(INDIRECT($B$1),MATCH(N$4&amp;$D15,INDEX(INDIRECT($B$1),0,1),0),N$2),-3),"")</f>
        <v>37000</v>
      </c>
      <c r="O15" s="75" t="n">
        <f t="array" aca="1" ref="O15" ca="1">_xlfn.IFNA(ROUND(INDEX(INDIRECT($B$1),MATCH(O$4&amp;$D15,INDEX(INDIRECT($B$1),0,1),0),O$2),-3),"")</f>
        <v>31000</v>
      </c>
      <c r="P15" s="76" t="n">
        <f t="shared" ca="1" si="3"/>
        <v>-23000</v>
      </c>
      <c r="Q15" s="77" t="n">
        <f t="shared" ca="1" si="4"/>
        <v>-0.42592592592592593</v>
      </c>
      <c r="R15" s="78" t="n">
        <f t="array" aca="1" ref="R15" ca="1">_xlfn.IFNA(INDEX(INDIRECT($B$1),MATCH(R$4&amp;$D15,INDEX(INDIRECT($B$1),0,1),0),R$2),"")</f>
        <v>4.8803535425534103E-2</v>
      </c>
      <c r="S15" s="79" t="n">
        <f t="array" aca="1" ref="S15" ca="1">_xlfn.IFNA(INDEX(INDIRECT($B$1),MATCH(S$4&amp;$D15,INDEX(INDIRECT($B$1),0,1),0),S$2),"")</f>
        <v>6.17518512332276E-2</v>
      </c>
      <c r="T15" s="79" t="n">
        <f t="array" aca="1" ref="T15" ca="1">_xlfn.IFNA(INDEX(INDIRECT($B$1),MATCH(T$4&amp;$D15,INDEX(INDIRECT($B$1),0,1),0),T$2),"")</f>
        <v>5.41230461812858E-2</v>
      </c>
      <c r="U15" s="79" t="n">
        <f t="array" aca="1" ref="U15" ca="1">_xlfn.IFNA(INDEX(INDIRECT($B$1),MATCH(U$4&amp;$D15,INDEX(INDIRECT($B$1),0,1),0),U$2),"")</f>
        <v>5.9945101413141098E-2</v>
      </c>
      <c r="V15" s="79" t="n">
        <f t="array" aca="1" ref="V15" ca="1">_xlfn.IFNA(INDEX(INDIRECT($B$1),MATCH(V$4&amp;$D15,INDEX(INDIRECT($B$1),0,1),0),V$2),"")</f>
        <v>6.1511849814243E-2</v>
      </c>
      <c r="W15" s="79" t="n">
        <f t="array" aca="1" ref="W15" ca="1">_xlfn.IFNA(INDEX(INDIRECT($B$1),MATCH(W$4&amp;$D15,INDEX(INDIRECT($B$1),0,1),0),W$2),"")</f>
        <v>4.2858281119843501E-2</v>
      </c>
      <c r="X15" s="79" t="n">
        <f t="array" aca="1" ref="X15" ca="1">_xlfn.IFNA(INDEX(INDIRECT($B$1),MATCH(X$4&amp;$D15,INDEX(INDIRECT($B$1),0,1),0),X$2),"")</f>
        <v>3.9184767061351801E-2</v>
      </c>
      <c r="Y15" s="80" t="n">
        <f t="array" aca="1" ref="Y15" ca="1">_xlfn.IFNA(INDEX(INDIRECT($B$1),MATCH(Y$4&amp;$D15,INDEX(INDIRECT($B$1),0,1),0),Y$2),"")</f>
        <v>3.6759054582553997E-2</v>
      </c>
      <c r="Z15" s="78" t="n">
        <f t="array" aca="1" ref="Z15" ca="1">_xlfn.IFNA(INDEX(INDIRECT($B$1),MATCH(Z$4&amp;$D15,INDEX(INDIRECT($B$1),0,1),0),Z$2),"")</f>
        <v>0.16096617319111201</v>
      </c>
      <c r="AA15" s="79" t="n">
        <f t="array" aca="1" ref="AA15" ca="1">_xlfn.IFNA(INDEX(INDIRECT($B$1),MATCH(AA$4&amp;$D15,INDEX(INDIRECT($B$1),0,1),0),AA$2),"")</f>
        <v>0.209251101321586</v>
      </c>
      <c r="AB15" s="79" t="n">
        <f t="array" aca="1" ref="AB15" ca="1">_xlfn.IFNA(INDEX(INDIRECT($B$1),MATCH(AB$4&amp;$D15,INDEX(INDIRECT($B$1),0,1),0),AB$2),"")</f>
        <v>0.203388691239239</v>
      </c>
      <c r="AC15" s="79" t="n">
        <f t="array" aca="1" ref="AC15" ca="1">_xlfn.IFNA(INDEX(INDIRECT($B$1),MATCH(AC$4&amp;$D15,INDEX(INDIRECT($B$1),0,1),0),AC$2),"")</f>
        <v>0.187982931081949</v>
      </c>
      <c r="AD15" s="79" t="n">
        <f t="array" aca="1" ref="AD15" ca="1">_xlfn.IFNA(INDEX(INDIRECT($B$1),MATCH(AD$4&amp;$D15,INDEX(INDIRECT($B$1),0,1),0),AD$2),"")</f>
        <v>0.19415334965297801</v>
      </c>
      <c r="AE15" s="79" t="n">
        <f t="array" aca="1" ref="AE15" ca="1">_xlfn.IFNA(INDEX(INDIRECT($B$1),MATCH(AE$4&amp;$D15,INDEX(INDIRECT($B$1),0,1),0),AE$2),"")</f>
        <v>0.161405423100005</v>
      </c>
      <c r="AF15" s="79" t="n">
        <f t="array" aca="1" ref="AF15" ca="1">_xlfn.IFNA(INDEX(INDIRECT($B$1),MATCH(AF$4&amp;$D15,INDEX(INDIRECT($B$1),0,1),0),AF$2),"")</f>
        <v>0.16034261241969999</v>
      </c>
      <c r="AG15" s="80" t="n">
        <f t="array" aca="1" ref="AG15" ca="1">_xlfn.IFNA(INDEX(INDIRECT($B$1),MATCH(AG$4&amp;$D15,INDEX(INDIRECT($B$1),0,1),0),AG$2),"")</f>
        <v>0.126983194610057</v>
      </c>
    </row>
    <row r="16">
      <c r="A16" s="51" t="n">
        <v>8</v>
      </c>
      <c r="B16" s="1" t="s">
        <v>13</v>
      </c>
      <c r="C16" s="1" t="s">
        <v>52</v>
      </c>
      <c r="D16" s="1" t="str">
        <f t="shared" si="1"/>
        <v>_8_London_Night</v>
      </c>
      <c r="F16" s="81" t="str">
        <f t="shared" ca="1" si="2"/>
        <v>Transport and storage </v>
      </c>
      <c r="G16" s="82" t="s">
        <v>52</v>
      </c>
      <c r="H16" s="83" t="n">
        <f t="array" aca="1" ref="H16" ca="1">_xlfn.IFNA(ROUND(INDEX(INDIRECT($B$1),MATCH(H$4&amp;$D16,INDEX(INDIRECT($B$1),0,1),0),H$2),-3),"")</f>
        <v>17000</v>
      </c>
      <c r="I16" s="84" t="n">
        <f t="array" aca="1" ref="I16" ca="1">_xlfn.IFNA(ROUND(INDEX(INDIRECT($B$1),MATCH(I$4&amp;$D16,INDEX(INDIRECT($B$1),0,1),0),I$2),-3),"")</f>
        <v>15000</v>
      </c>
      <c r="J16" s="84" t="n">
        <f t="array" aca="1" ref="J16" ca="1">_xlfn.IFNA(ROUND(INDEX(INDIRECT($B$1),MATCH(J$4&amp;$D16,INDEX(INDIRECT($B$1),0,1),0),J$2),-3),"")</f>
        <v>7000</v>
      </c>
      <c r="K16" s="84" t="n">
        <f t="array" aca="1" ref="K16" ca="1">_xlfn.IFNA(ROUND(INDEX(INDIRECT($B$1),MATCH(K$4&amp;$D16,INDEX(INDIRECT($B$1),0,1),0),K$2),-3),"")</f>
        <v>8000</v>
      </c>
      <c r="L16" s="84" t="n">
        <f t="array" aca="1" ref="L16" ca="1">_xlfn.IFNA(ROUND(INDEX(INDIRECT($B$1),MATCH(L$4&amp;$D16,INDEX(INDIRECT($B$1),0,1),0),L$2),-3),"")</f>
        <v>15000</v>
      </c>
      <c r="M16" s="84" t="n">
        <f t="array" aca="1" ref="M16" ca="1">_xlfn.IFNA(ROUND(INDEX(INDIRECT($B$1),MATCH(M$4&amp;$D16,INDEX(INDIRECT($B$1),0,1),0),M$2),-3),"")</f>
        <v>9000</v>
      </c>
      <c r="N16" s="84" t="n">
        <f t="array" aca="1" ref="N16" ca="1">_xlfn.IFNA(ROUND(INDEX(INDIRECT($B$1),MATCH(N$4&amp;$D16,INDEX(INDIRECT($B$1),0,1),0),N$2),-3),"")</f>
        <v>14000</v>
      </c>
      <c r="O16" s="85" t="n">
        <f t="array" aca="1" ref="O16" ca="1">_xlfn.IFNA(ROUND(INDEX(INDIRECT($B$1),MATCH(O$4&amp;$D16,INDEX(INDIRECT($B$1),0,1),0),O$2),-3),"")</f>
        <v>10000</v>
      </c>
      <c r="P16" s="86" t="n">
        <f t="shared" ca="1" si="3"/>
        <v>3000</v>
      </c>
      <c r="Q16" s="87" t="n">
        <f t="shared" ca="1" si="4"/>
        <v>0.4285714285714286</v>
      </c>
      <c r="R16" s="88" t="n">
        <f t="array" aca="1" ref="R16" ca="1">_xlfn.IFNA(INDEX(INDIRECT($B$1),MATCH(R$4&amp;$D16,INDEX(INDIRECT($B$1),0,1),0),R$2),"")</f>
        <v>0.201263551074602</v>
      </c>
      <c r="S16" s="89" t="n">
        <f t="array" aca="1" ref="S16" ca="1">_xlfn.IFNA(INDEX(INDIRECT($B$1),MATCH(S$4&amp;$D16,INDEX(INDIRECT($B$1),0,1),0),S$2),"")</f>
        <v>0.19921978312615701</v>
      </c>
      <c r="T16" s="89" t="n">
        <f t="array" aca="1" ref="T16" ca="1">_xlfn.IFNA(INDEX(INDIRECT($B$1),MATCH(T$4&amp;$D16,INDEX(INDIRECT($B$1),0,1),0),T$2),"")</f>
        <v>9.76040573627142E-2</v>
      </c>
      <c r="U16" s="89" t="n">
        <f t="array" aca="1" ref="U16" ca="1">_xlfn.IFNA(INDEX(INDIRECT($B$1),MATCH(U$4&amp;$D16,INDEX(INDIRECT($B$1),0,1),0),U$2),"")</f>
        <v>8.6352521313858996E-2</v>
      </c>
      <c r="V16" s="89" t="n">
        <f t="array" aca="1" ref="V16" ca="1">_xlfn.IFNA(INDEX(INDIRECT($B$1),MATCH(V$4&amp;$D16,INDEX(INDIRECT($B$1),0,1),0),V$2),"")</f>
        <v>0.148699733603958</v>
      </c>
      <c r="W16" s="89" t="n">
        <f t="array" aca="1" ref="W16" ca="1">_xlfn.IFNA(INDEX(INDIRECT($B$1),MATCH(W$4&amp;$D16,INDEX(INDIRECT($B$1),0,1),0),W$2),"")</f>
        <v>0.1133985595869</v>
      </c>
      <c r="X16" s="89" t="n">
        <f t="array" aca="1" ref="X16" ca="1">_xlfn.IFNA(INDEX(INDIRECT($B$1),MATCH(X$4&amp;$D16,INDEX(INDIRECT($B$1),0,1),0),X$2),"")</f>
        <v>0.222195377305307</v>
      </c>
      <c r="Y16" s="90" t="n">
        <f t="array" aca="1" ref="Y16" ca="1">_xlfn.IFNA(INDEX(INDIRECT($B$1),MATCH(Y$4&amp;$D16,INDEX(INDIRECT($B$1),0,1),0),Y$2),"")</f>
        <v>0.11381276997840201</v>
      </c>
      <c r="Z16" s="88" t="n">
        <f t="array" aca="1" ref="Z16" ca="1">_xlfn.IFNA(INDEX(INDIRECT($B$1),MATCH(Z$4&amp;$D16,INDEX(INDIRECT($B$1),0,1),0),Z$2),"")</f>
        <v>6.1769526317203602E-2</v>
      </c>
      <c r="AA16" s="89" t="n">
        <f t="array" aca="1" ref="AA16" ca="1">_xlfn.IFNA(INDEX(INDIRECT($B$1),MATCH(AA$4&amp;$D16,INDEX(INDIRECT($B$1),0,1),0),AA$2),"")</f>
        <v>5.6844230206869198E-2</v>
      </c>
      <c r="AB16" s="89" t="n">
        <f t="array" aca="1" ref="AB16" ca="1">_xlfn.IFNA(INDEX(INDIRECT($B$1),MATCH(AB$4&amp;$D16,INDEX(INDIRECT($B$1),0,1),0),AB$2),"")</f>
        <v>2.6795531037396601E-2</v>
      </c>
      <c r="AC16" s="89" t="n">
        <f t="array" aca="1" ref="AC16" ca="1">_xlfn.IFNA(INDEX(INDIRECT($B$1),MATCH(AC$4&amp;$D16,INDEX(INDIRECT($B$1),0,1),0),AC$2),"")</f>
        <v>2.9976140222079499E-2</v>
      </c>
      <c r="AD16" s="89" t="n">
        <f t="array" aca="1" ref="AD16" ca="1">_xlfn.IFNA(INDEX(INDIRECT($B$1),MATCH(AD$4&amp;$D16,INDEX(INDIRECT($B$1),0,1),0),AD$2),"")</f>
        <v>5.3735640087649299E-2</v>
      </c>
      <c r="AE16" s="89" t="n">
        <f t="array" aca="1" ref="AE16" ca="1">_xlfn.IFNA(INDEX(INDIRECT($B$1),MATCH(AE$4&amp;$D16,INDEX(INDIRECT($B$1),0,1),0),AE$2),"")</f>
        <v>3.6423154563806001E-2</v>
      </c>
      <c r="AF16" s="89" t="n">
        <f t="array" aca="1" ref="AF16" ca="1">_xlfn.IFNA(INDEX(INDIRECT($B$1),MATCH(AF$4&amp;$D16,INDEX(INDIRECT($B$1),0,1),0),AF$2),"")</f>
        <v>6.3017844396859396E-2</v>
      </c>
      <c r="AG16" s="90" t="n">
        <f t="array" aca="1" ref="AG16" ca="1">_xlfn.IFNA(INDEX(INDIRECT($B$1),MATCH(AG$4&amp;$D16,INDEX(INDIRECT($B$1),0,1),0),AG$2),"")</f>
        <v>3.9619837526359399E-2</v>
      </c>
    </row>
    <row r="17">
      <c r="A17" s="51" t="n">
        <v>8</v>
      </c>
      <c r="B17" s="1" t="s">
        <v>13</v>
      </c>
      <c r="C17" s="1" t="s">
        <v>50</v>
      </c>
      <c r="D17" s="1" t="str">
        <f t="shared" si="1"/>
        <v>_8_London_Both</v>
      </c>
      <c r="F17" s="91" t="str">
        <f t="shared" ca="1" si="2"/>
        <v>Transport and storage </v>
      </c>
      <c r="G17" s="92" t="s">
        <v>50</v>
      </c>
      <c r="H17" s="93" t="n">
        <f t="array" aca="1" ref="H17" ca="1">_xlfn.IFNA(ROUND(INDEX(INDIRECT($B$1),MATCH(H$4&amp;$D17,INDEX(INDIRECT($B$1),0,1),0),H$2),-3),"")</f>
        <v>83000</v>
      </c>
      <c r="I17" s="94" t="n">
        <f t="array" aca="1" ref="I17" ca="1">_xlfn.IFNA(ROUND(INDEX(INDIRECT($B$1),MATCH(I$4&amp;$D17,INDEX(INDIRECT($B$1),0,1),0),I$2),-3),"")</f>
        <v>86000</v>
      </c>
      <c r="J17" s="94" t="n">
        <f t="array" aca="1" ref="J17" ca="1">_xlfn.IFNA(ROUND(INDEX(INDIRECT($B$1),MATCH(J$4&amp;$D17,INDEX(INDIRECT($B$1),0,1),0),J$2),-3),"")</f>
        <v>82000</v>
      </c>
      <c r="K17" s="94" t="n">
        <f t="array" aca="1" ref="K17" ca="1">_xlfn.IFNA(ROUND(INDEX(INDIRECT($B$1),MATCH(K$4&amp;$D17,INDEX(INDIRECT($B$1),0,1),0),K$2),-3),"")</f>
        <v>87000</v>
      </c>
      <c r="L17" s="94" t="n">
        <f t="array" aca="1" ref="L17" ca="1">_xlfn.IFNA(ROUND(INDEX(INDIRECT($B$1),MATCH(L$4&amp;$D17,INDEX(INDIRECT($B$1),0,1),0),L$2),-3),"")</f>
        <v>81000</v>
      </c>
      <c r="M17" s="94" t="n">
        <f t="array" aca="1" ref="M17" ca="1">_xlfn.IFNA(ROUND(INDEX(INDIRECT($B$1),MATCH(M$4&amp;$D17,INDEX(INDIRECT($B$1),0,1),0),M$2),-3),"")</f>
        <v>58000</v>
      </c>
      <c r="N17" s="94" t="n">
        <f t="array" aca="1" ref="N17" ca="1">_xlfn.IFNA(ROUND(INDEX(INDIRECT($B$1),MATCH(N$4&amp;$D17,INDEX(INDIRECT($B$1),0,1),0),N$2),-3),"")</f>
        <v>54000</v>
      </c>
      <c r="O17" s="95" t="n">
        <f t="array" aca="1" ref="O17" ca="1">_xlfn.IFNA(ROUND(INDEX(INDIRECT($B$1),MATCH(O$4&amp;$D17,INDEX(INDIRECT($B$1),0,1),0),O$2),-3),"")</f>
        <v>71000</v>
      </c>
      <c r="P17" s="96" t="n">
        <f t="shared" ca="1" si="3"/>
        <v>-11000</v>
      </c>
      <c r="Q17" s="97" t="n">
        <f t="shared" ca="1" si="4"/>
        <v>-0.13414634146341464</v>
      </c>
      <c r="R17" s="98" t="n">
        <f t="array" aca="1" ref="R17" ca="1">_xlfn.IFNA(INDEX(INDIRECT($B$1),MATCH(R$4&amp;$D17,INDEX(INDIRECT($B$1),0,1),0),R$2),"")</f>
        <v>0.15614550752747999</v>
      </c>
      <c r="S17" s="99" t="n">
        <f t="array" aca="1" ref="S17" ca="1">_xlfn.IFNA(INDEX(INDIRECT($B$1),MATCH(S$4&amp;$D17,INDEX(INDIRECT($B$1),0,1),0),S$2),"")</f>
        <v>0.15724063315850101</v>
      </c>
      <c r="T17" s="99" t="n">
        <f t="array" aca="1" ref="T17" ca="1">_xlfn.IFNA(INDEX(INDIRECT($B$1),MATCH(T$4&amp;$D17,INDEX(INDIRECT($B$1),0,1),0),T$2),"")</f>
        <v>0.15330534035129201</v>
      </c>
      <c r="U17" s="99" t="n">
        <f t="array" aca="1" ref="U17" ca="1">_xlfn.IFNA(INDEX(INDIRECT($B$1),MATCH(U$4&amp;$D17,INDEX(INDIRECT($B$1),0,1),0),U$2),"")</f>
        <v>0.18256197833158</v>
      </c>
      <c r="V17" s="99" t="n">
        <f t="array" aca="1" ref="V17" ca="1">_xlfn.IFNA(INDEX(INDIRECT($B$1),MATCH(V$4&amp;$D17,INDEX(INDIRECT($B$1),0,1),0),V$2),"")</f>
        <v>0.15387580236298701</v>
      </c>
      <c r="W17" s="99" t="n">
        <f t="array" aca="1" ref="W17" ca="1">_xlfn.IFNA(INDEX(INDIRECT($B$1),MATCH(W$4&amp;$D17,INDEX(INDIRECT($B$1),0,1),0),W$2),"")</f>
        <v>0.12694438121253501</v>
      </c>
      <c r="X17" s="99" t="n">
        <f t="array" aca="1" ref="X17" ca="1">_xlfn.IFNA(INDEX(INDIRECT($B$1),MATCH(X$4&amp;$D17,INDEX(INDIRECT($B$1),0,1),0),X$2),"")</f>
        <v>0.115710497921494</v>
      </c>
      <c r="Y17" s="100" t="n">
        <f t="array" aca="1" ref="Y17" ca="1">_xlfn.IFNA(INDEX(INDIRECT($B$1),MATCH(Y$4&amp;$D17,INDEX(INDIRECT($B$1),0,1),0),Y$2),"")</f>
        <v>0.15496683829574201</v>
      </c>
      <c r="Z17" s="98" t="n">
        <f t="array" aca="1" ref="Z17" ca="1">_xlfn.IFNA(INDEX(INDIRECT($B$1),MATCH(Z$4&amp;$D17,INDEX(INDIRECT($B$1),0,1),0),Z$2),"")</f>
        <v>0.30425768200829301</v>
      </c>
      <c r="AA17" s="99" t="n">
        <f t="array" aca="1" ref="AA17" ca="1">_xlfn.IFNA(INDEX(INDIRECT($B$1),MATCH(AA$4&amp;$D17,INDEX(INDIRECT($B$1),0,1),0),AA$2),"")</f>
        <v>0.315322283957022</v>
      </c>
      <c r="AB17" s="99" t="n">
        <f t="array" aca="1" ref="AB17" ca="1">_xlfn.IFNA(INDEX(INDIRECT($B$1),MATCH(AB$4&amp;$D17,INDEX(INDIRECT($B$1),0,1),0),AB$2),"")</f>
        <v>0.31114696011638099</v>
      </c>
      <c r="AC17" s="99" t="n">
        <f t="array" aca="1" ref="AC17" ca="1">_xlfn.IFNA(INDEX(INDIRECT($B$1),MATCH(AC$4&amp;$D17,INDEX(INDIRECT($B$1),0,1),0),AC$2),"")</f>
        <v>0.30981003946040198</v>
      </c>
      <c r="AD17" s="99" t="n">
        <f t="array" aca="1" ref="AD17" ca="1">_xlfn.IFNA(INDEX(INDIRECT($B$1),MATCH(AD$4&amp;$D17,INDEX(INDIRECT($B$1),0,1),0),AD$2),"")</f>
        <v>0.28550210413400401</v>
      </c>
      <c r="AE17" s="99" t="n">
        <f t="array" aca="1" ref="AE17" ca="1">_xlfn.IFNA(INDEX(INDIRECT($B$1),MATCH(AE$4&amp;$D17,INDEX(INDIRECT($B$1),0,1),0),AE$2),"")</f>
        <v>0.23731791150635601</v>
      </c>
      <c r="AF17" s="99" t="n">
        <f t="array" aca="1" ref="AF17" ca="1">_xlfn.IFNA(INDEX(INDIRECT($B$1),MATCH(AF$4&amp;$D17,INDEX(INDIRECT($B$1),0,1),0),AF$2),"")</f>
        <v>0.23698501070663799</v>
      </c>
      <c r="AG17" s="100" t="n">
        <f t="array" aca="1" ref="AG17" ca="1">_xlfn.IFNA(INDEX(INDIRECT($B$1),MATCH(AG$4&amp;$D17,INDEX(INDIRECT($B$1),0,1),0),AG$2),"")</f>
        <v>0.29453193376526499</v>
      </c>
    </row>
    <row r="18">
      <c r="A18" s="51" t="n">
        <v>9</v>
      </c>
      <c r="B18" s="1" t="s">
        <v>13</v>
      </c>
      <c r="C18" s="1" t="s">
        <v>51</v>
      </c>
      <c r="D18" s="1" t="str">
        <f t="shared" si="1"/>
        <v>_9_London_Evening</v>
      </c>
      <c r="F18" s="71" t="str">
        <f t="shared" ca="1" si="2"/>
        <v>Hospitality </v>
      </c>
      <c r="G18" s="72" t="s">
        <v>51</v>
      </c>
      <c r="H18" s="73" t="n">
        <f t="array" aca="1" ref="H18" ca="1">_xlfn.IFNA(ROUND(INDEX(INDIRECT($B$1),MATCH(H$4&amp;$D18,INDEX(INDIRECT($B$1),0,1),0),H$2),-3),"")</f>
        <v>59000</v>
      </c>
      <c r="I18" s="74" t="n">
        <f t="array" aca="1" ref="I18" ca="1">_xlfn.IFNA(ROUND(INDEX(INDIRECT($B$1),MATCH(I$4&amp;$D18,INDEX(INDIRECT($B$1),0,1),0),I$2),-3),"")</f>
        <v>59000</v>
      </c>
      <c r="J18" s="74" t="n">
        <f t="array" aca="1" ref="J18" ca="1">_xlfn.IFNA(ROUND(INDEX(INDIRECT($B$1),MATCH(J$4&amp;$D18,INDEX(INDIRECT($B$1),0,1),0),J$2),-3),"")</f>
        <v>89000</v>
      </c>
      <c r="K18" s="74" t="n">
        <f t="array" aca="1" ref="K18" ca="1">_xlfn.IFNA(ROUND(INDEX(INDIRECT($B$1),MATCH(K$4&amp;$D18,INDEX(INDIRECT($B$1),0,1),0),K$2),-3),"")</f>
        <v>80000</v>
      </c>
      <c r="L18" s="74" t="n">
        <f t="array" aca="1" ref="L18" ca="1">_xlfn.IFNA(ROUND(INDEX(INDIRECT($B$1),MATCH(L$4&amp;$D18,INDEX(INDIRECT($B$1),0,1),0),L$2),-3),"")</f>
        <v>65000</v>
      </c>
      <c r="M18" s="74" t="n">
        <f t="array" aca="1" ref="M18" ca="1">_xlfn.IFNA(ROUND(INDEX(INDIRECT($B$1),MATCH(M$4&amp;$D18,INDEX(INDIRECT($B$1),0,1),0),M$2),-3),"")</f>
        <v>59000</v>
      </c>
      <c r="N18" s="74" t="n">
        <f t="array" aca="1" ref="N18" ca="1">_xlfn.IFNA(ROUND(INDEX(INDIRECT($B$1),MATCH(N$4&amp;$D18,INDEX(INDIRECT($B$1),0,1),0),N$2),-3),"")</f>
        <v>73000</v>
      </c>
      <c r="O18" s="75" t="n">
        <f t="array" aca="1" ref="O18" ca="1">_xlfn.IFNA(ROUND(INDEX(INDIRECT($B$1),MATCH(O$4&amp;$D18,INDEX(INDIRECT($B$1),0,1),0),O$2),-3),"")</f>
        <v>58000</v>
      </c>
      <c r="P18" s="76" t="n">
        <f t="shared" ca="1" si="3"/>
        <v>-31000</v>
      </c>
      <c r="Q18" s="77" t="n">
        <f t="shared" ca="1" si="4"/>
        <v>-0.348314606741573</v>
      </c>
      <c r="R18" s="78" t="n">
        <f t="array" aca="1" ref="R18" ca="1">_xlfn.IFNA(INDEX(INDIRECT($B$1),MATCH(R$4&amp;$D18,INDEX(INDIRECT($B$1),0,1),0),R$2),"")</f>
        <v>6.5425737734965295E-2</v>
      </c>
      <c r="S18" s="79" t="n">
        <f t="array" aca="1" ref="S18" ca="1">_xlfn.IFNA(INDEX(INDIRECT($B$1),MATCH(S$4&amp;$D18,INDEX(INDIRECT($B$1),0,1),0),S$2),"")</f>
        <v>6.4088859194922299E-2</v>
      </c>
      <c r="T18" s="79" t="n">
        <f t="array" aca="1" ref="T18" ca="1">_xlfn.IFNA(INDEX(INDIRECT($B$1),MATCH(T$4&amp;$D18,INDEX(INDIRECT($B$1),0,1),0),T$2),"")</f>
        <v>8.99797878619851E-2</v>
      </c>
      <c r="U18" s="79" t="n">
        <f t="array" aca="1" ref="U18" ca="1">_xlfn.IFNA(INDEX(INDIRECT($B$1),MATCH(U$4&amp;$D18,INDEX(INDIRECT($B$1),0,1),0),U$2),"")</f>
        <v>9.0354411932541498E-2</v>
      </c>
      <c r="V18" s="79" t="n">
        <f t="array" aca="1" ref="V18" ca="1">_xlfn.IFNA(INDEX(INDIRECT($B$1),MATCH(V$4&amp;$D18,INDEX(INDIRECT($B$1),0,1),0),V$2),"")</f>
        <v>7.2812671560155307E-2</v>
      </c>
      <c r="W18" s="79" t="n">
        <f t="array" aca="1" ref="W18" ca="1">_xlfn.IFNA(INDEX(INDIRECT($B$1),MATCH(W$4&amp;$D18,INDEX(INDIRECT($B$1),0,1),0),W$2),"")</f>
        <v>6.4414907102241903E-2</v>
      </c>
      <c r="X18" s="79" t="n">
        <f t="array" aca="1" ref="X18" ca="1">_xlfn.IFNA(INDEX(INDIRECT($B$1),MATCH(X$4&amp;$D18,INDEX(INDIRECT($B$1),0,1),0),X$2),"")</f>
        <v>7.8479776166786405E-2</v>
      </c>
      <c r="Y18" s="80" t="n">
        <f t="array" aca="1" ref="Y18" ca="1">_xlfn.IFNA(INDEX(INDIRECT($B$1),MATCH(Y$4&amp;$D18,INDEX(INDIRECT($B$1),0,1),0),Y$2),"")</f>
        <v>7.0331576262540399E-2</v>
      </c>
      <c r="Z18" s="78" t="n">
        <f t="array" aca="1" ref="Z18" ca="1">_xlfn.IFNA(INDEX(INDIRECT($B$1),MATCH(Z$4&amp;$D18,INDEX(INDIRECT($B$1),0,1),0),Z$2),"")</f>
        <v>0.258031870461993</v>
      </c>
      <c r="AA18" s="79" t="n">
        <f t="array" aca="1" ref="AA18" ca="1">_xlfn.IFNA(INDEX(INDIRECT($B$1),MATCH(AA$4&amp;$D18,INDEX(INDIRECT($B$1),0,1),0),AA$2),"")</f>
        <v>0.30008994095181002</v>
      </c>
      <c r="AB18" s="79" t="n">
        <f t="array" aca="1" ref="AB18" ca="1">_xlfn.IFNA(INDEX(INDIRECT($B$1),MATCH(AB$4&amp;$D18,INDEX(INDIRECT($B$1),0,1),0),AB$2),"")</f>
        <v>0.33731829393874102</v>
      </c>
      <c r="AC18" s="79" t="n">
        <f t="array" aca="1" ref="AC18" ca="1">_xlfn.IFNA(INDEX(INDIRECT($B$1),MATCH(AC$4&amp;$D18,INDEX(INDIRECT($B$1),0,1),0),AC$2),"")</f>
        <v>0.33424627875507401</v>
      </c>
      <c r="AD18" s="79" t="n">
        <f t="array" aca="1" ref="AD18" ca="1">_xlfn.IFNA(INDEX(INDIRECT($B$1),MATCH(AD$4&amp;$D18,INDEX(INDIRECT($B$1),0,1),0),AD$2),"")</f>
        <v>0.26615065271517802</v>
      </c>
      <c r="AE18" s="79" t="n">
        <f t="array" aca="1" ref="AE18" ca="1">_xlfn.IFNA(INDEX(INDIRECT($B$1),MATCH(AE$4&amp;$D18,INDEX(INDIRECT($B$1),0,1),0),AE$2),"")</f>
        <v>0.27078841914227603</v>
      </c>
      <c r="AF18" s="79" t="n">
        <f t="array" aca="1" ref="AF18" ca="1">_xlfn.IFNA(INDEX(INDIRECT($B$1),MATCH(AF$4&amp;$D18,INDEX(INDIRECT($B$1),0,1),0),AF$2),"")</f>
        <v>0.369162804741962</v>
      </c>
      <c r="AG18" s="80" t="n">
        <f t="array" aca="1" ref="AG18" ca="1">_xlfn.IFNA(INDEX(INDIRECT($B$1),MATCH(AG$4&amp;$D18,INDEX(INDIRECT($B$1),0,1),0),AG$2),"")</f>
        <v>0.28735983548472299</v>
      </c>
    </row>
    <row r="19">
      <c r="A19" s="51" t="n">
        <v>9</v>
      </c>
      <c r="B19" s="1" t="s">
        <v>13</v>
      </c>
      <c r="C19" s="1" t="s">
        <v>52</v>
      </c>
      <c r="D19" s="1" t="str">
        <f t="shared" si="1"/>
        <v>_9_London_Night</v>
      </c>
      <c r="F19" s="81" t="str">
        <f t="shared" ca="1" si="2"/>
        <v>Hospitality </v>
      </c>
      <c r="G19" s="82" t="s">
        <v>52</v>
      </c>
      <c r="H19" s="83" t="n">
        <f t="array" aca="1" ref="H19" ca="1">_xlfn.IFNA(ROUND(INDEX(INDIRECT($B$1),MATCH(H$4&amp;$D19,INDEX(INDIRECT($B$1),0,1),0),H$2),-3),"")</f>
        <v>5000</v>
      </c>
      <c r="I19" s="84" t="n">
        <f t="array" aca="1" ref="I19" ca="1">_xlfn.IFNA(ROUND(INDEX(INDIRECT($B$1),MATCH(I$4&amp;$D19,INDEX(INDIRECT($B$1),0,1),0),I$2),-3),"")</f>
        <v>4000</v>
      </c>
      <c r="J19" s="84" t="n">
        <f t="array" aca="1" ref="J19" ca="1">_xlfn.IFNA(ROUND(INDEX(INDIRECT($B$1),MATCH(J$4&amp;$D19,INDEX(INDIRECT($B$1),0,1),0),J$2),-3),"")</f>
        <v>9000</v>
      </c>
      <c r="K19" s="84" t="n">
        <f t="array" aca="1" ref="K19" ca="1">_xlfn.IFNA(ROUND(INDEX(INDIRECT($B$1),MATCH(K$4&amp;$D19,INDEX(INDIRECT($B$1),0,1),0),K$2),-3),"")</f>
        <v>6000</v>
      </c>
      <c r="L19" s="84" t="n">
        <f t="array" aca="1" ref="L19" ca="1">_xlfn.IFNA(ROUND(INDEX(INDIRECT($B$1),MATCH(L$4&amp;$D19,INDEX(INDIRECT($B$1),0,1),0),L$2),-3),"")</f>
        <v>6000</v>
      </c>
      <c r="M19" s="84" t="n">
        <f t="array" aca="1" ref="M19" ca="1">_xlfn.IFNA(ROUND(INDEX(INDIRECT($B$1),MATCH(M$4&amp;$D19,INDEX(INDIRECT($B$1),0,1),0),M$2),-3),"")</f>
        <v>5000</v>
      </c>
      <c r="N19" s="84" t="n">
        <f t="array" aca="1" ref="N19" ca="1">_xlfn.IFNA(ROUND(INDEX(INDIRECT($B$1),MATCH(N$4&amp;$D19,INDEX(INDIRECT($B$1),0,1),0),N$2),-3),"")</f>
        <v>7000</v>
      </c>
      <c r="O19" s="85" t="n">
        <f t="array" aca="1" ref="O19" ca="1">_xlfn.IFNA(ROUND(INDEX(INDIRECT($B$1),MATCH(O$4&amp;$D19,INDEX(INDIRECT($B$1),0,1),0),O$2),-3),"")</f>
        <v>8000</v>
      </c>
      <c r="P19" s="86" t="n">
        <f t="shared" ca="1" si="3"/>
        <v>-1000</v>
      </c>
      <c r="Q19" s="87" t="n">
        <f t="shared" ca="1" si="4"/>
        <v>-0.11111111111111116</v>
      </c>
      <c r="R19" s="88" t="n">
        <f t="array" aca="1" ref="R19" ca="1">_xlfn.IFNA(INDEX(INDIRECT($B$1),MATCH(R$4&amp;$D19,INDEX(INDIRECT($B$1),0,1),0),R$2),"")</f>
        <v>6.1806031778455402E-2</v>
      </c>
      <c r="S19" s="89" t="n">
        <f t="array" aca="1" ref="S19" ca="1">_xlfn.IFNA(INDEX(INDIRECT($B$1),MATCH(S$4&amp;$D19,INDEX(INDIRECT($B$1),0,1),0),S$2),"")</f>
        <v>5.7078153927532398E-2</v>
      </c>
      <c r="T19" s="89" t="n">
        <f t="array" aca="1" ref="T19" ca="1">_xlfn.IFNA(INDEX(INDIRECT($B$1),MATCH(T$4&amp;$D19,INDEX(INDIRECT($B$1),0,1),0),T$2),"")</f>
        <v>0.122350472193075</v>
      </c>
      <c r="U19" s="89" t="n">
        <f t="array" aca="1" ref="U19" ca="1">_xlfn.IFNA(INDEX(INDIRECT($B$1),MATCH(U$4&amp;$D19,INDEX(INDIRECT($B$1),0,1),0),U$2),"")</f>
        <v>6.0736236864714799E-2</v>
      </c>
      <c r="V19" s="89" t="n">
        <f t="array" aca="1" ref="V19" ca="1">_xlfn.IFNA(INDEX(INDIRECT($B$1),MATCH(V$4&amp;$D19,INDEX(INDIRECT($B$1),0,1),0),V$2),"")</f>
        <v>5.45097044272485E-2</v>
      </c>
      <c r="W19" s="89" t="n">
        <f t="array" aca="1" ref="W19" ca="1">_xlfn.IFNA(INDEX(INDIRECT($B$1),MATCH(W$4&amp;$D19,INDEX(INDIRECT($B$1),0,1),0),W$2),"")</f>
        <v>6.0555102595461298E-2</v>
      </c>
      <c r="X19" s="89" t="n">
        <f t="array" aca="1" ref="X19" ca="1">_xlfn.IFNA(INDEX(INDIRECT($B$1),MATCH(X$4&amp;$D19,INDEX(INDIRECT($B$1),0,1),0),X$2),"")</f>
        <v>0.114339212370138</v>
      </c>
      <c r="Y19" s="90" t="n">
        <f t="array" aca="1" ref="Y19" ca="1">_xlfn.IFNA(INDEX(INDIRECT($B$1),MATCH(Y$4&amp;$D19,INDEX(INDIRECT($B$1),0,1),0),Y$2),"")</f>
        <v>9.6483531317494597E-2</v>
      </c>
      <c r="Z19" s="88" t="n">
        <f t="array" aca="1" ref="Z19" ca="1">_xlfn.IFNA(INDEX(INDIRECT($B$1),MATCH(Z$4&amp;$D19,INDEX(INDIRECT($B$1),0,1),0),Z$2),"")</f>
        <v>2.2682002184668801E-2</v>
      </c>
      <c r="AA19" s="89" t="n">
        <f t="array" aca="1" ref="AA19" ca="1">_xlfn.IFNA(INDEX(INDIRECT($B$1),MATCH(AA$4&amp;$D19,INDEX(INDIRECT($B$1),0,1),0),AA$2),"")</f>
        <v>2.2504790333302899E-2</v>
      </c>
      <c r="AB19" s="89" t="n">
        <f t="array" aca="1" ref="AB19" ca="1">_xlfn.IFNA(INDEX(INDIRECT($B$1),MATCH(AB$4&amp;$D19,INDEX(INDIRECT($B$1),0,1),0),AB$2),"")</f>
        <v>3.3508154321431102E-2</v>
      </c>
      <c r="AC19" s="89" t="n">
        <f t="array" aca="1" ref="AC19" ca="1">_xlfn.IFNA(INDEX(INDIRECT($B$1),MATCH(AC$4&amp;$D19,INDEX(INDIRECT($B$1),0,1),0),AC$2),"")</f>
        <v>2.4871447902570998E-2</v>
      </c>
      <c r="AD19" s="89" t="n">
        <f t="array" aca="1" ref="AD19" ca="1">_xlfn.IFNA(INDEX(INDIRECT($B$1),MATCH(AD$4&amp;$D19,INDEX(INDIRECT($B$1),0,1),0),AD$2),"")</f>
        <v>2.28118513327706E-2</v>
      </c>
      <c r="AE19" s="89" t="n">
        <f t="array" aca="1" ref="AE19" ca="1">_xlfn.IFNA(INDEX(INDIRECT($B$1),MATCH(AE$4&amp;$D19,INDEX(INDIRECT($B$1),0,1),0),AE$2),"")</f>
        <v>2.1711063202640601E-2</v>
      </c>
      <c r="AF19" s="89" t="n">
        <f t="array" aca="1" ref="AF19" ca="1">_xlfn.IFNA(INDEX(INDIRECT($B$1),MATCH(AF$4&amp;$D19,INDEX(INDIRECT($B$1),0,1),0),AF$2),"")</f>
        <v>3.7277966680232602E-2</v>
      </c>
      <c r="AG19" s="90" t="n">
        <f t="array" aca="1" ref="AG19" ca="1">_xlfn.IFNA(INDEX(INDIRECT($B$1),MATCH(AG$4&amp;$D19,INDEX(INDIRECT($B$1),0,1),0),AG$2),"")</f>
        <v>3.9725437341077398E-2</v>
      </c>
    </row>
    <row r="20">
      <c r="A20" s="51" t="n">
        <v>9</v>
      </c>
      <c r="B20" s="1" t="s">
        <v>13</v>
      </c>
      <c r="C20" s="1" t="s">
        <v>50</v>
      </c>
      <c r="D20" s="1" t="str">
        <f t="shared" si="1"/>
        <v>_9_London_Both</v>
      </c>
      <c r="F20" s="91" t="str">
        <f t="shared" ca="1" si="2"/>
        <v>Hospitality </v>
      </c>
      <c r="G20" s="92" t="s">
        <v>50</v>
      </c>
      <c r="H20" s="93" t="n">
        <f t="array" aca="1" ref="H20" ca="1">_xlfn.IFNA(ROUND(INDEX(INDIRECT($B$1),MATCH(H$4&amp;$D20,INDEX(INDIRECT($B$1),0,1),0),H$2),-3),"")</f>
        <v>56000</v>
      </c>
      <c r="I20" s="94" t="n">
        <f t="array" aca="1" ref="I20" ca="1">_xlfn.IFNA(ROUND(INDEX(INDIRECT($B$1),MATCH(I$4&amp;$D20,INDEX(INDIRECT($B$1),0,1),0),I$2),-3),"")</f>
        <v>46000</v>
      </c>
      <c r="J20" s="94" t="n">
        <f t="array" aca="1" ref="J20" ca="1">_xlfn.IFNA(ROUND(INDEX(INDIRECT($B$1),MATCH(J$4&amp;$D20,INDEX(INDIRECT($B$1),0,1),0),J$2),-3),"")</f>
        <v>52000</v>
      </c>
      <c r="K20" s="94" t="n">
        <f t="array" aca="1" ref="K20" ca="1">_xlfn.IFNA(ROUND(INDEX(INDIRECT($B$1),MATCH(K$4&amp;$D20,INDEX(INDIRECT($B$1),0,1),0),K$2),-3),"")</f>
        <v>49000</v>
      </c>
      <c r="L20" s="94" t="n">
        <f t="array" aca="1" ref="L20" ca="1">_xlfn.IFNA(ROUND(INDEX(INDIRECT($B$1),MATCH(L$4&amp;$D20,INDEX(INDIRECT($B$1),0,1),0),L$2),-3),"")</f>
        <v>66000</v>
      </c>
      <c r="M20" s="94" t="n">
        <f t="array" aca="1" ref="M20" ca="1">_xlfn.IFNA(ROUND(INDEX(INDIRECT($B$1),MATCH(M$4&amp;$D20,INDEX(INDIRECT($B$1),0,1),0),M$2),-3),"")</f>
        <v>39000</v>
      </c>
      <c r="N20" s="94" t="n">
        <f t="array" aca="1" ref="N20" ca="1">_xlfn.IFNA(ROUND(INDEX(INDIRECT($B$1),MATCH(N$4&amp;$D20,INDEX(INDIRECT($B$1),0,1),0),N$2),-3),"")</f>
        <v>39000</v>
      </c>
      <c r="O20" s="95" t="n">
        <f t="array" aca="1" ref="O20" ca="1">_xlfn.IFNA(ROUND(INDEX(INDIRECT($B$1),MATCH(O$4&amp;$D20,INDEX(INDIRECT($B$1),0,1),0),O$2),-3),"")</f>
        <v>43000</v>
      </c>
      <c r="P20" s="96" t="n">
        <f t="shared" ca="1" si="3"/>
        <v>-9000</v>
      </c>
      <c r="Q20" s="97" t="n">
        <f t="shared" ca="1" si="4"/>
        <v>-0.17307692307692313</v>
      </c>
      <c r="R20" s="98" t="n">
        <f t="array" aca="1" ref="R20" ca="1">_xlfn.IFNA(INDEX(INDIRECT($B$1),MATCH(R$4&amp;$D20,INDEX(INDIRECT($B$1),0,1),0),R$2),"")</f>
        <v>0.10501242131824499</v>
      </c>
      <c r="S20" s="99" t="n">
        <f t="array" aca="1" ref="S20" ca="1">_xlfn.IFNA(INDEX(INDIRECT($B$1),MATCH(S$4&amp;$D20,INDEX(INDIRECT($B$1),0,1),0),S$2),"")</f>
        <v>8.4432109509137501E-2</v>
      </c>
      <c r="T20" s="99" t="n">
        <f t="array" aca="1" ref="T20" ca="1">_xlfn.IFNA(INDEX(INDIRECT($B$1),MATCH(T$4&amp;$D20,INDEX(INDIRECT($B$1),0,1),0),T$2),"")</f>
        <v>9.7950204033354998E-2</v>
      </c>
      <c r="U20" s="99" t="n">
        <f t="array" aca="1" ref="U20" ca="1">_xlfn.IFNA(INDEX(INDIRECT($B$1),MATCH(U$4&amp;$D20,INDEX(INDIRECT($B$1),0,1),0),U$2),"")</f>
        <v>0.101969192666157</v>
      </c>
      <c r="V20" s="99" t="n">
        <f t="array" aca="1" ref="V20" ca="1">_xlfn.IFNA(INDEX(INDIRECT($B$1),MATCH(V$4&amp;$D20,INDEX(INDIRECT($B$1),0,1),0),V$2),"")</f>
        <v>0.124844962964061</v>
      </c>
      <c r="W20" s="99" t="n">
        <f t="array" aca="1" ref="W20" ca="1">_xlfn.IFNA(INDEX(INDIRECT($B$1),MATCH(W$4&amp;$D20,INDEX(INDIRECT($B$1),0,1),0),W$2),"")</f>
        <v>8.5112095583299796E-2</v>
      </c>
      <c r="X20" s="99" t="n">
        <f t="array" aca="1" ref="X20" ca="1">_xlfn.IFNA(INDEX(INDIRECT($B$1),MATCH(X$4&amp;$D20,INDEX(INDIRECT($B$1),0,1),0),X$2),"")</f>
        <v>8.2613314151408906E-2</v>
      </c>
      <c r="Y20" s="100" t="n">
        <f t="array" aca="1" ref="Y20" ca="1">_xlfn.IFNA(INDEX(INDIRECT($B$1),MATCH(Y$4&amp;$D20,INDEX(INDIRECT($B$1),0,1),0),Y$2),"")</f>
        <v>9.4401142270819596E-2</v>
      </c>
      <c r="Z20" s="98" t="n">
        <f t="array" aca="1" ref="Z20" ca="1">_xlfn.IFNA(INDEX(INDIRECT($B$1),MATCH(Z$4&amp;$D20,INDEX(INDIRECT($B$1),0,1),0),Z$2),"")</f>
        <v>0.24467754717385301</v>
      </c>
      <c r="AA20" s="99" t="n">
        <f t="array" aca="1" ref="AA20" ca="1">_xlfn.IFNA(INDEX(INDIRECT($B$1),MATCH(AA$4&amp;$D20,INDEX(INDIRECT($B$1),0,1),0),AA$2),"")</f>
        <v>0.233963788990706</v>
      </c>
      <c r="AB20" s="99" t="n">
        <f t="array" aca="1" ref="AB20" ca="1">_xlfn.IFNA(INDEX(INDIRECT($B$1),MATCH(AB$4&amp;$D20,INDEX(INDIRECT($B$1),0,1),0),AB$2),"")</f>
        <v>0.19831884474459399</v>
      </c>
      <c r="AC20" s="99" t="n">
        <f t="array" aca="1" ref="AC20" ca="1">_xlfn.IFNA(INDEX(INDIRECT($B$1),MATCH(AC$4&amp;$D20,INDEX(INDIRECT($B$1),0,1),0),AC$2),"")</f>
        <v>0.20412990527740199</v>
      </c>
      <c r="AD20" s="99" t="n">
        <f t="array" aca="1" ref="AD20" ca="1">_xlfn.IFNA(INDEX(INDIRECT($B$1),MATCH(AD$4&amp;$D20,INDEX(INDIRECT($B$1),0,1),0),AD$2),"")</f>
        <v>0.26825293177679699</v>
      </c>
      <c r="AE20" s="99" t="n">
        <f t="array" aca="1" ref="AE20" ca="1">_xlfn.IFNA(INDEX(INDIRECT($B$1),MATCH(AE$4&amp;$D20,INDEX(INDIRECT($B$1),0,1),0),AE$2),"")</f>
        <v>0.177610504135151</v>
      </c>
      <c r="AF20" s="99" t="n">
        <f t="array" aca="1" ref="AF20" ca="1">_xlfn.IFNA(INDEX(INDIRECT($B$1),MATCH(AF$4&amp;$D20,INDEX(INDIRECT($B$1),0,1),0),AF$2),"")</f>
        <v>0.194503157369603</v>
      </c>
      <c r="AG20" s="100" t="n">
        <f t="array" aca="1" ref="AG20" ca="1">_xlfn.IFNA(INDEX(INDIRECT($B$1),MATCH(AG$4&amp;$D20,INDEX(INDIRECT($B$1),0,1),0),AG$2),"")</f>
        <v>0.21220942350178501</v>
      </c>
    </row>
    <row r="21">
      <c r="A21" s="51" t="n">
        <v>10</v>
      </c>
      <c r="B21" s="1" t="s">
        <v>13</v>
      </c>
      <c r="C21" s="1" t="s">
        <v>51</v>
      </c>
      <c r="D21" s="1" t="str">
        <f t="shared" si="1"/>
        <v>_10_London_Evening</v>
      </c>
      <c r="F21" s="71" t="str">
        <f t="shared" ca="1" si="2"/>
        <v>Information and communication </v>
      </c>
      <c r="G21" s="72" t="s">
        <v>51</v>
      </c>
      <c r="H21" s="73" t="n">
        <f t="array" aca="1" ref="H21" ca="1">_xlfn.IFNA(ROUND(INDEX(INDIRECT($B$1),MATCH(H$4&amp;$D21,INDEX(INDIRECT($B$1),0,1),0),H$2),-3),"")</f>
        <v>64000</v>
      </c>
      <c r="I21" s="74" t="n">
        <f t="array" aca="1" ref="I21" ca="1">_xlfn.IFNA(ROUND(INDEX(INDIRECT($B$1),MATCH(I$4&amp;$D21,INDEX(INDIRECT($B$1),0,1),0),I$2),-3),"")</f>
        <v>64000</v>
      </c>
      <c r="J21" s="74" t="n">
        <f t="array" aca="1" ref="J21" ca="1">_xlfn.IFNA(ROUND(INDEX(INDIRECT($B$1),MATCH(J$4&amp;$D21,INDEX(INDIRECT($B$1),0,1),0),J$2),-3),"")</f>
        <v>69000</v>
      </c>
      <c r="K21" s="74" t="n">
        <f t="array" aca="1" ref="K21" ca="1">_xlfn.IFNA(ROUND(INDEX(INDIRECT($B$1),MATCH(K$4&amp;$D21,INDEX(INDIRECT($B$1),0,1),0),K$2),-3),"")</f>
        <v>48000</v>
      </c>
      <c r="L21" s="74" t="n">
        <f t="array" aca="1" ref="L21" ca="1">_xlfn.IFNA(ROUND(INDEX(INDIRECT($B$1),MATCH(L$4&amp;$D21,INDEX(INDIRECT($B$1),0,1),0),L$2),-3),"")</f>
        <v>67000</v>
      </c>
      <c r="M21" s="74" t="n">
        <f t="array" aca="1" ref="M21" ca="1">_xlfn.IFNA(ROUND(INDEX(INDIRECT($B$1),MATCH(M$4&amp;$D21,INDEX(INDIRECT($B$1),0,1),0),M$2),-3),"")</f>
        <v>60000</v>
      </c>
      <c r="N21" s="74" t="n">
        <f t="array" aca="1" ref="N21" ca="1">_xlfn.IFNA(ROUND(INDEX(INDIRECT($B$1),MATCH(N$4&amp;$D21,INDEX(INDIRECT($B$1),0,1),0),N$2),-3),"")</f>
        <v>107000</v>
      </c>
      <c r="O21" s="75" t="n">
        <f t="array" aca="1" ref="O21" ca="1">_xlfn.IFNA(ROUND(INDEX(INDIRECT($B$1),MATCH(O$4&amp;$D21,INDEX(INDIRECT($B$1),0,1),0),O$2),-3),"")</f>
        <v>84000</v>
      </c>
      <c r="P21" s="76" t="n">
        <f t="shared" ca="1" si="3"/>
        <v>15000</v>
      </c>
      <c r="Q21" s="77" t="n">
        <f t="shared" ca="1" si="4"/>
        <v>0.21739130434782616</v>
      </c>
      <c r="R21" s="78" t="n">
        <f t="array" aca="1" ref="R21" ca="1">_xlfn.IFNA(INDEX(INDIRECT($B$1),MATCH(R$4&amp;$D21,INDEX(INDIRECT($B$1),0,1),0),R$2),"")</f>
        <v>7.1000414095540698E-2</v>
      </c>
      <c r="S21" s="79" t="n">
        <f t="array" aca="1" ref="S21" ca="1">_xlfn.IFNA(INDEX(INDIRECT($B$1),MATCH(S$4&amp;$D21,INDEX(INDIRECT($B$1),0,1),0),S$2),"")</f>
        <v>6.9727465063192495E-2</v>
      </c>
      <c r="T21" s="79" t="n">
        <f t="array" aca="1" ref="T21" ca="1">_xlfn.IFNA(INDEX(INDIRECT($B$1),MATCH(T$4&amp;$D21,INDEX(INDIRECT($B$1),0,1),0),T$2),"")</f>
        <v>6.99388525331609E-2</v>
      </c>
      <c r="U21" s="79" t="n">
        <f t="array" aca="1" ref="U21" ca="1">_xlfn.IFNA(INDEX(INDIRECT($B$1),MATCH(U$4&amp;$D21,INDEX(INDIRECT($B$1),0,1),0),U$2),"")</f>
        <v>5.4093836784979601E-2</v>
      </c>
      <c r="V21" s="79" t="n">
        <f t="array" aca="1" ref="V21" ca="1">_xlfn.IFNA(INDEX(INDIRECT($B$1),MATCH(V$4&amp;$D21,INDEX(INDIRECT($B$1),0,1),0),V$2),"")</f>
        <v>7.5267161824978904E-2</v>
      </c>
      <c r="W21" s="79" t="n">
        <f t="array" aca="1" ref="W21" ca="1">_xlfn.IFNA(INDEX(INDIRECT($B$1),MATCH(W$4&amp;$D21,INDEX(INDIRECT($B$1),0,1),0),W$2),"")</f>
        <v>6.4811850349498407E-2</v>
      </c>
      <c r="X21" s="79" t="n">
        <f t="array" aca="1" ref="X21" ca="1">_xlfn.IFNA(INDEX(INDIRECT($B$1),MATCH(X$4&amp;$D21,INDEX(INDIRECT($B$1),0,1),0),X$2),"")</f>
        <v>0.114530320050795</v>
      </c>
      <c r="Y21" s="80" t="n">
        <f t="array" aca="1" ref="Y21" ca="1">_xlfn.IFNA(INDEX(INDIRECT($B$1),MATCH(Y$4&amp;$D21,INDEX(INDIRECT($B$1),0,1),0),Y$2),"")</f>
        <v>0.101356912089781</v>
      </c>
      <c r="Z21" s="78" t="n">
        <f t="array" aca="1" ref="Z21" ca="1">_xlfn.IFNA(INDEX(INDIRECT($B$1),MATCH(Z$4&amp;$D21,INDEX(INDIRECT($B$1),0,1),0),Z$2),"")</f>
        <v>0.16784457967442101</v>
      </c>
      <c r="AA21" s="79" t="n">
        <f t="array" aca="1" ref="AA21" ca="1">_xlfn.IFNA(INDEX(INDIRECT($B$1),MATCH(AA$4&amp;$D21,INDEX(INDIRECT($B$1),0,1),0),AA$2),"")</f>
        <v>0.16699223958611101</v>
      </c>
      <c r="AB21" s="79" t="n">
        <f t="array" aca="1" ref="AB21" ca="1">_xlfn.IFNA(INDEX(INDIRECT($B$1),MATCH(AB$4&amp;$D21,INDEX(INDIRECT($B$1),0,1),0),AB$2),"")</f>
        <v>0.162322527844002</v>
      </c>
      <c r="AC21" s="79" t="n">
        <f t="array" aca="1" ref="AC21" ca="1">_xlfn.IFNA(INDEX(INDIRECT($B$1),MATCH(AC$4&amp;$D21,INDEX(INDIRECT($B$1),0,1),0),AC$2),"")</f>
        <v>0.10679847240919101</v>
      </c>
      <c r="AD21" s="79" t="n">
        <f t="array" aca="1" ref="AD21" ca="1">_xlfn.IFNA(INDEX(INDIRECT($B$1),MATCH(AD$4&amp;$D21,INDEX(INDIRECT($B$1),0,1),0),AD$2),"")</f>
        <v>0.165475137539394</v>
      </c>
      <c r="AE21" s="79" t="n">
        <f t="array" aca="1" ref="AE21" ca="1">_xlfn.IFNA(INDEX(INDIRECT($B$1),MATCH(AE$4&amp;$D21,INDEX(INDIRECT($B$1),0,1),0),AE$2),"")</f>
        <v>0.12167678872059599</v>
      </c>
      <c r="AF21" s="79" t="n">
        <f t="array" aca="1" ref="AF21" ca="1">_xlfn.IFNA(INDEX(INDIRECT($B$1),MATCH(AF$4&amp;$D21,INDEX(INDIRECT($B$1),0,1),0),AF$2),"")</f>
        <v>0.19641878486623099</v>
      </c>
      <c r="AG21" s="80" t="n">
        <f t="array" aca="1" ref="AG21" ca="1">_xlfn.IFNA(INDEX(INDIRECT($B$1),MATCH(AG$4&amp;$D21,INDEX(INDIRECT($B$1),0,1),0),AG$2),"")</f>
        <v>0.17734722961896299</v>
      </c>
    </row>
    <row r="22">
      <c r="A22" s="51" t="n">
        <v>10</v>
      </c>
      <c r="B22" s="1" t="s">
        <v>13</v>
      </c>
      <c r="C22" s="1" t="s">
        <v>52</v>
      </c>
      <c r="D22" s="1" t="str">
        <f t="shared" si="1"/>
        <v>_10_London_Night</v>
      </c>
      <c r="F22" s="81" t="str">
        <f t="shared" ca="1" si="2"/>
        <v>Information and communication </v>
      </c>
      <c r="G22" s="82" t="s">
        <v>52</v>
      </c>
      <c r="H22" s="83" t="n">
        <f t="array" aca="1" ref="H22" ca="1">_xlfn.IFNA(ROUND(INDEX(INDIRECT($B$1),MATCH(H$4&amp;$D22,INDEX(INDIRECT($B$1),0,1),0),H$2),-3),"")</f>
        <v>3000</v>
      </c>
      <c r="I22" s="84" t="n">
        <f t="array" aca="1" ref="I22" ca="1">_xlfn.IFNA(ROUND(INDEX(INDIRECT($B$1),MATCH(I$4&amp;$D22,INDEX(INDIRECT($B$1),0,1),0),I$2),-3),"")</f>
        <v>6000</v>
      </c>
      <c r="J22" s="84" t="n">
        <f t="array" aca="1" ref="J22" ca="1">_xlfn.IFNA(ROUND(INDEX(INDIRECT($B$1),MATCH(J$4&amp;$D22,INDEX(INDIRECT($B$1),0,1),0),J$2),-3),"")</f>
        <v>3000</v>
      </c>
      <c r="K22" s="84" t="n">
        <f t="array" aca="1" ref="K22" ca="1">_xlfn.IFNA(ROUND(INDEX(INDIRECT($B$1),MATCH(K$4&amp;$D22,INDEX(INDIRECT($B$1),0,1),0),K$2),-3),"")</f>
        <v>2000</v>
      </c>
      <c r="L22" s="84" t="n">
        <f t="array" aca="1" ref="L22" ca="1">_xlfn.IFNA(ROUND(INDEX(INDIRECT($B$1),MATCH(L$4&amp;$D22,INDEX(INDIRECT($B$1),0,1),0),L$2),-3),"")</f>
        <v>2000</v>
      </c>
      <c r="M22" s="84" t="n">
        <f t="array" aca="1" ref="M22" ca="1">_xlfn.IFNA(ROUND(INDEX(INDIRECT($B$1),MATCH(M$4&amp;$D22,INDEX(INDIRECT($B$1),0,1),0),M$2),-3),"")</f>
        <v>1000</v>
      </c>
      <c r="N22" s="84" t="n">
        <f t="array" aca="1" ref="N22" ca="1">_xlfn.IFNA(ROUND(INDEX(INDIRECT($B$1),MATCH(N$4&amp;$D22,INDEX(INDIRECT($B$1),0,1),0),N$2),-3),"")</f>
        <v>5000</v>
      </c>
      <c r="O22" s="85" t="n">
        <f t="array" aca="1" ref="O22" ca="1">_xlfn.IFNA(ROUND(INDEX(INDIRECT($B$1),MATCH(O$4&amp;$D22,INDEX(INDIRECT($B$1),0,1),0),O$2),-3),"")</f>
        <v>8000</v>
      </c>
      <c r="P22" s="86" t="n">
        <f t="shared" ca="1" si="3"/>
        <v>5000</v>
      </c>
      <c r="Q22" s="87" t="n">
        <f t="shared" ca="1" si="4"/>
        <v>1.6666666666666665</v>
      </c>
      <c r="R22" s="88" t="n">
        <f t="array" aca="1" ref="R22" ca="1">_xlfn.IFNA(INDEX(INDIRECT($B$1),MATCH(R$4&amp;$D22,INDEX(INDIRECT($B$1),0,1),0),R$2),"")</f>
        <v>3.7891941579001102E-2</v>
      </c>
      <c r="S22" s="89" t="n">
        <f t="array" aca="1" ref="S22" ca="1">_xlfn.IFNA(INDEX(INDIRECT($B$1),MATCH(S$4&amp;$D22,INDEX(INDIRECT($B$1),0,1),0),S$2),"")</f>
        <v>7.8996958476593507E-2</v>
      </c>
      <c r="T22" s="89" t="n">
        <f t="array" aca="1" ref="T22" ca="1">_xlfn.IFNA(INDEX(INDIRECT($B$1),MATCH(T$4&amp;$D22,INDEX(INDIRECT($B$1),0,1),0),T$2),"")</f>
        <v>4.71843301853795E-2</v>
      </c>
      <c r="U22" s="89" t="n">
        <f t="array" aca="1" ref="U22" ca="1">_xlfn.IFNA(INDEX(INDIRECT($B$1),MATCH(U$4&amp;$D22,INDEX(INDIRECT($B$1),0,1),0),U$2),"")</f>
        <v>2.15848258542066E-2</v>
      </c>
      <c r="V22" s="89" t="n">
        <f t="array" aca="1" ref="V22" ca="1">_xlfn.IFNA(INDEX(INDIRECT($B$1),MATCH(V$4&amp;$D22,INDEX(INDIRECT($B$1),0,1),0),V$2),"")</f>
        <v>1.6313586198147899E-2</v>
      </c>
      <c r="W22" s="89" t="n">
        <f t="array" aca="1" ref="W22" ca="1">_xlfn.IFNA(INDEX(INDIRECT($B$1),MATCH(W$4&amp;$D22,INDEX(INDIRECT($B$1),0,1),0),W$2),"")</f>
        <v>1.2212936540290801E-2</v>
      </c>
      <c r="X22" s="89" t="n">
        <f t="array" aca="1" ref="X22" ca="1">_xlfn.IFNA(INDEX(INDIRECT($B$1),MATCH(X$4&amp;$D22,INDEX(INDIRECT($B$1),0,1),0),X$2),"")</f>
        <v>7.6648949021502794E-2</v>
      </c>
      <c r="Y22" s="90" t="n">
        <f t="array" aca="1" ref="Y22" ca="1">_xlfn.IFNA(INDEX(INDIRECT($B$1),MATCH(Y$4&amp;$D22,INDEX(INDIRECT($B$1),0,1),0),Y$2),"")</f>
        <v>9.7310340172786197E-2</v>
      </c>
      <c r="Z22" s="88" t="n">
        <f t="array" aca="1" ref="Z22" ca="1">_xlfn.IFNA(INDEX(INDIRECT($B$1),MATCH(Z$4&amp;$D22,INDEX(INDIRECT($B$1),0,1),0),Z$2),"")</f>
        <v>8.3352590766702598E-3</v>
      </c>
      <c r="AA22" s="89" t="n">
        <f t="array" aca="1" ref="AA22" ca="1">_xlfn.IFNA(INDEX(INDIRECT($B$1),MATCH(AA$4&amp;$D22,INDEX(INDIRECT($B$1),0,1),0),AA$2),"")</f>
        <v>1.59308496453144E-2</v>
      </c>
      <c r="AB22" s="89" t="n">
        <f t="array" aca="1" ref="AB22" ca="1">_xlfn.IFNA(INDEX(INDIRECT($B$1),MATCH(AB$4&amp;$D22,INDEX(INDIRECT($B$1),0,1),0),AB$2),"")</f>
        <v>8.0003321116369607E-3</v>
      </c>
      <c r="AC22" s="89" t="n">
        <f t="array" aca="1" ref="AC22" ca="1">_xlfn.IFNA(INDEX(INDIRECT($B$1),MATCH(AC$4&amp;$D22,INDEX(INDIRECT($B$1),0,1),0),AC$2),"")</f>
        <v>4.7173899227538202E-3</v>
      </c>
      <c r="AD22" s="89" t="n">
        <f t="array" aca="1" ref="AD22" ca="1">_xlfn.IFNA(INDEX(INDIRECT($B$1),MATCH(AD$4&amp;$D22,INDEX(INDIRECT($B$1),0,1),0),AD$2),"")</f>
        <v>4.1062254336921202E-3</v>
      </c>
      <c r="AE22" s="89" t="n">
        <f t="array" aca="1" ref="AE22" ca="1">_xlfn.IFNA(INDEX(INDIRECT($B$1),MATCH(AE$4&amp;$D22,INDEX(INDIRECT($B$1),0,1),0),AE$2),"")</f>
        <v>1.9555101052820502E-3</v>
      </c>
      <c r="AF22" s="89" t="n">
        <f t="array" aca="1" ref="AF22" ca="1">_xlfn.IFNA(INDEX(INDIRECT($B$1),MATCH(AF$4&amp;$D22,INDEX(INDIRECT($B$1),0,1),0),AF$2),"")</f>
        <v>9.1109903864333101E-3</v>
      </c>
      <c r="AG22" s="90" t="n">
        <f t="array" aca="1" ref="AG22" ca="1">_xlfn.IFNA(INDEX(INDIRECT($B$1),MATCH(AG$4&amp;$D22,INDEX(INDIRECT($B$1),0,1),0),AG$2),"")</f>
        <v>1.7158124298962501E-2</v>
      </c>
    </row>
    <row r="23">
      <c r="A23" s="51" t="n">
        <v>10</v>
      </c>
      <c r="B23" s="1" t="s">
        <v>13</v>
      </c>
      <c r="C23" s="1" t="s">
        <v>50</v>
      </c>
      <c r="D23" s="1" t="str">
        <f t="shared" si="1"/>
        <v>_10_London_Both</v>
      </c>
      <c r="F23" s="91" t="str">
        <f t="shared" ca="1" si="2"/>
        <v>Information and communication </v>
      </c>
      <c r="G23" s="92" t="s">
        <v>50</v>
      </c>
      <c r="H23" s="93" t="n">
        <f t="array" aca="1" ref="H23" ca="1">_xlfn.IFNA(ROUND(INDEX(INDIRECT($B$1),MATCH(H$4&amp;$D23,INDEX(INDIRECT($B$1),0,1),0),H$2),-3),"")</f>
        <v>41000</v>
      </c>
      <c r="I23" s="94" t="n">
        <f t="array" aca="1" ref="I23" ca="1">_xlfn.IFNA(ROUND(INDEX(INDIRECT($B$1),MATCH(I$4&amp;$D23,INDEX(INDIRECT($B$1),0,1),0),I$2),-3),"")</f>
        <v>36000</v>
      </c>
      <c r="J23" s="94" t="n">
        <f t="array" aca="1" ref="J23" ca="1">_xlfn.IFNA(ROUND(INDEX(INDIRECT($B$1),MATCH(J$4&amp;$D23,INDEX(INDIRECT($B$1),0,1),0),J$2),-3),"")</f>
        <v>50000</v>
      </c>
      <c r="K23" s="94" t="n">
        <f t="array" aca="1" ref="K23" ca="1">_xlfn.IFNA(ROUND(INDEX(INDIRECT($B$1),MATCH(K$4&amp;$D23,INDEX(INDIRECT($B$1),0,1),0),K$2),-3),"")</f>
        <v>22000</v>
      </c>
      <c r="L23" s="94" t="n">
        <f t="array" aca="1" ref="L23" ca="1">_xlfn.IFNA(ROUND(INDEX(INDIRECT($B$1),MATCH(L$4&amp;$D23,INDEX(INDIRECT($B$1),0,1),0),L$2),-3),"")</f>
        <v>39000</v>
      </c>
      <c r="M23" s="94" t="n">
        <f t="array" aca="1" ref="M23" ca="1">_xlfn.IFNA(ROUND(INDEX(INDIRECT($B$1),MATCH(M$4&amp;$D23,INDEX(INDIRECT($B$1),0,1),0),M$2),-3),"")</f>
        <v>32000</v>
      </c>
      <c r="N23" s="94" t="n">
        <f t="array" aca="1" ref="N23" ca="1">_xlfn.IFNA(ROUND(INDEX(INDIRECT($B$1),MATCH(N$4&amp;$D23,INDEX(INDIRECT($B$1),0,1),0),N$2),-3),"")</f>
        <v>34000</v>
      </c>
      <c r="O23" s="95" t="n">
        <f t="array" aca="1" ref="O23" ca="1">_xlfn.IFNA(ROUND(INDEX(INDIRECT($B$1),MATCH(O$4&amp;$D23,INDEX(INDIRECT($B$1),0,1),0),O$2),-3),"")</f>
        <v>31000</v>
      </c>
      <c r="P23" s="96" t="n">
        <f t="shared" ca="1" si="3"/>
        <v>-19000</v>
      </c>
      <c r="Q23" s="97" t="n">
        <f t="shared" ca="1" si="4"/>
        <v>-0.38</v>
      </c>
      <c r="R23" s="98" t="n">
        <f t="array" aca="1" ref="R23" ca="1">_xlfn.IFNA(INDEX(INDIRECT($B$1),MATCH(R$4&amp;$D23,INDEX(INDIRECT($B$1),0,1),0),R$2),"")</f>
        <v>7.7090309073652302E-2</v>
      </c>
      <c r="S23" s="99" t="n">
        <f t="array" aca="1" ref="S23" ca="1">_xlfn.IFNA(INDEX(INDIRECT($B$1),MATCH(S$4&amp;$D23,INDEX(INDIRECT($B$1),0,1),0),S$2),"")</f>
        <v>6.5529082484653195E-2</v>
      </c>
      <c r="T23" s="99" t="n">
        <f t="array" aca="1" ref="T23" ca="1">_xlfn.IFNA(INDEX(INDIRECT($B$1),MATCH(T$4&amp;$D23,INDEX(INDIRECT($B$1),0,1),0),T$2),"")</f>
        <v>9.4056419658170201E-2</v>
      </c>
      <c r="U23" s="99" t="n">
        <f t="array" aca="1" ref="U23" ca="1">_xlfn.IFNA(INDEX(INDIRECT($B$1),MATCH(U$4&amp;$D23,INDEX(INDIRECT($B$1),0,1),0),U$2),"")</f>
        <v>4.5643198403664202E-2</v>
      </c>
      <c r="V23" s="99" t="n">
        <f t="array" aca="1" ref="V23" ca="1">_xlfn.IFNA(INDEX(INDIRECT($B$1),MATCH(V$4&amp;$D23,INDEX(INDIRECT($B$1),0,1),0),V$2),"")</f>
        <v>7.3669152200661198E-2</v>
      </c>
      <c r="W23" s="99" t="n">
        <f t="array" aca="1" ref="W23" ca="1">_xlfn.IFNA(INDEX(INDIRECT($B$1),MATCH(W$4&amp;$D23,INDEX(INDIRECT($B$1),0,1),0),W$2),"")</f>
        <v>6.9860559047902601E-2</v>
      </c>
      <c r="X23" s="99" t="n">
        <f t="array" aca="1" ref="X23" ca="1">_xlfn.IFNA(INDEX(INDIRECT($B$1),MATCH(X$4&amp;$D23,INDEX(INDIRECT($B$1),0,1),0),X$2),"")</f>
        <v>7.3535356914832803E-2</v>
      </c>
      <c r="Y23" s="100" t="n">
        <f t="array" aca="1" ref="Y23" ca="1">_xlfn.IFNA(INDEX(INDIRECT($B$1),MATCH(Y$4&amp;$D23,INDEX(INDIRECT($B$1),0,1),0),Y$2),"")</f>
        <v>6.8449713505127199E-2</v>
      </c>
      <c r="Z23" s="98" t="n">
        <f t="array" aca="1" ref="Z23" ca="1">_xlfn.IFNA(INDEX(INDIRECT($B$1),MATCH(Z$4&amp;$D23,INDEX(INDIRECT($B$1),0,1),0),Z$2),"")</f>
        <v>0.107665100395419</v>
      </c>
      <c r="AA23" s="99" t="n">
        <f t="array" aca="1" ref="AA23" ca="1">_xlfn.IFNA(INDEX(INDIRECT($B$1),MATCH(AA$4&amp;$D23,INDEX(INDIRECT($B$1),0,1),0),AA$2),"")</f>
        <v>9.2874953330844306E-2</v>
      </c>
      <c r="AB23" s="99" t="n">
        <f t="array" aca="1" ref="AB23" ca="1">_xlfn.IFNA(INDEX(INDIRECT($B$1),MATCH(AB$4&amp;$D23,INDEX(INDIRECT($B$1),0,1),0),AB$2),"")</f>
        <v>0.11789963111886</v>
      </c>
      <c r="AC23" s="99" t="n">
        <f t="array" aca="1" ref="AC23" ca="1">_xlfn.IFNA(INDEX(INDIRECT($B$1),MATCH(AC$4&amp;$D23,INDEX(INDIRECT($B$1),0,1),0),AC$2),"")</f>
        <v>4.8765621118191799E-2</v>
      </c>
      <c r="AD23" s="99" t="n">
        <f t="array" aca="1" ref="AD23" ca="1">_xlfn.IFNA(INDEX(INDIRECT($B$1),MATCH(AD$4&amp;$D23,INDEX(INDIRECT($B$1),0,1),0),AD$2),"")</f>
        <v>9.5206317073404406E-2</v>
      </c>
      <c r="AE23" s="99" t="n">
        <f t="array" aca="1" ref="AE23" ca="1">_xlfn.IFNA(INDEX(INDIRECT($B$1),MATCH(AE$4&amp;$D23,INDEX(INDIRECT($B$1),0,1),0),AE$2),"")</f>
        <v>6.5105703616469807E-2</v>
      </c>
      <c r="AF23" s="99" t="n">
        <f t="array" aca="1" ref="AF23" ca="1">_xlfn.IFNA(INDEX(INDIRECT($B$1),MATCH(AF$4&amp;$D23,INDEX(INDIRECT($B$1),0,1),0),AF$2),"")</f>
        <v>6.3121190292140403E-2</v>
      </c>
      <c r="AG23" s="100" t="n">
        <f t="array" aca="1" ref="AG23" ca="1">_xlfn.IFNA(INDEX(INDIRECT($B$1),MATCH(AG$4&amp;$D23,INDEX(INDIRECT($B$1),0,1),0),AG$2),"")</f>
        <v>6.5895289920829297E-2</v>
      </c>
    </row>
    <row r="24">
      <c r="A24" s="51" t="n">
        <v>13</v>
      </c>
      <c r="B24" s="1" t="s">
        <v>13</v>
      </c>
      <c r="C24" s="1" t="s">
        <v>51</v>
      </c>
      <c r="D24" s="1" t="str">
        <f t="shared" si="1"/>
        <v>_13_London_Evening</v>
      </c>
      <c r="F24" s="71" t="str">
        <f t="shared" ca="1" si="2"/>
        <v>Professional and scientific </v>
      </c>
      <c r="G24" s="72" t="s">
        <v>51</v>
      </c>
      <c r="H24" s="73" t="n">
        <f t="array" aca="1" ref="H24" ca="1">_xlfn.IFNA(ROUND(INDEX(INDIRECT($B$1),MATCH(H$4&amp;$D24,INDEX(INDIRECT($B$1),0,1),0),H$2),-3),"")</f>
        <v>115000</v>
      </c>
      <c r="I24" s="74" t="n">
        <f t="array" aca="1" ref="I24" ca="1">_xlfn.IFNA(ROUND(INDEX(INDIRECT($B$1),MATCH(I$4&amp;$D24,INDEX(INDIRECT($B$1),0,1),0),I$2),-3),"")</f>
        <v>122000</v>
      </c>
      <c r="J24" s="74" t="n">
        <f t="array" aca="1" ref="J24" ca="1">_xlfn.IFNA(ROUND(INDEX(INDIRECT($B$1),MATCH(J$4&amp;$D24,INDEX(INDIRECT($B$1),0,1),0),J$2),-3),"")</f>
        <v>127000</v>
      </c>
      <c r="K24" s="74" t="n">
        <f t="array" aca="1" ref="K24" ca="1">_xlfn.IFNA(ROUND(INDEX(INDIRECT($B$1),MATCH(K$4&amp;$D24,INDEX(INDIRECT($B$1),0,1),0),K$2),-3),"")</f>
        <v>130000</v>
      </c>
      <c r="L24" s="74" t="n">
        <f t="array" aca="1" ref="L24" ca="1">_xlfn.IFNA(ROUND(INDEX(INDIRECT($B$1),MATCH(L$4&amp;$D24,INDEX(INDIRECT($B$1),0,1),0),L$2),-3),"")</f>
        <v>124000</v>
      </c>
      <c r="M24" s="74" t="n">
        <f t="array" aca="1" ref="M24" ca="1">_xlfn.IFNA(ROUND(INDEX(INDIRECT($B$1),MATCH(M$4&amp;$D24,INDEX(INDIRECT($B$1),0,1),0),M$2),-3),"")</f>
        <v>120000</v>
      </c>
      <c r="N24" s="74" t="n">
        <f t="array" aca="1" ref="N24" ca="1">_xlfn.IFNA(ROUND(INDEX(INDIRECT($B$1),MATCH(N$4&amp;$D24,INDEX(INDIRECT($B$1),0,1),0),N$2),-3),"")</f>
        <v>101000</v>
      </c>
      <c r="O24" s="75" t="n">
        <f t="array" aca="1" ref="O24" ca="1">_xlfn.IFNA(ROUND(INDEX(INDIRECT($B$1),MATCH(O$4&amp;$D24,INDEX(INDIRECT($B$1),0,1),0),O$2),-3),"")</f>
        <v>110000</v>
      </c>
      <c r="P24" s="76" t="n">
        <f t="shared" ca="1" si="3"/>
        <v>-17000</v>
      </c>
      <c r="Q24" s="77" t="n">
        <f t="shared" ca="1" si="4"/>
        <v>-0.13385826771653542</v>
      </c>
      <c r="R24" s="78" t="n">
        <f t="array" aca="1" ref="R24" ca="1">_xlfn.IFNA(INDEX(INDIRECT($B$1),MATCH(R$4&amp;$D24,INDEX(INDIRECT($B$1),0,1),0),R$2),"")</f>
        <v>0.12768398400640801</v>
      </c>
      <c r="S24" s="79" t="n">
        <f t="array" aca="1" ref="S24" ca="1">_xlfn.IFNA(INDEX(INDIRECT($B$1),MATCH(S$4&amp;$D24,INDEX(INDIRECT($B$1),0,1),0),S$2),"")</f>
        <v>0.132075051500473</v>
      </c>
      <c r="T24" s="79" t="n">
        <f t="array" aca="1" ref="T24" ca="1">_xlfn.IFNA(INDEX(INDIRECT($B$1),MATCH(T$4&amp;$D24,INDEX(INDIRECT($B$1),0,1),0),T$2),"")</f>
        <v>0.12826019741969399</v>
      </c>
      <c r="U24" s="79" t="n">
        <f t="array" aca="1" ref="U24" ca="1">_xlfn.IFNA(INDEX(INDIRECT($B$1),MATCH(U$4&amp;$D24,INDEX(INDIRECT($B$1),0,1),0),U$2),"")</f>
        <v>0.146590347096023</v>
      </c>
      <c r="V24" s="79" t="n">
        <f t="array" aca="1" ref="V24" ca="1">_xlfn.IFNA(INDEX(INDIRECT($B$1),MATCH(V$4&amp;$D24,INDEX(INDIRECT($B$1),0,1),0),V$2),"")</f>
        <v>0.13815149288197801</v>
      </c>
      <c r="W24" s="79" t="n">
        <f t="array" aca="1" ref="W24" ca="1">_xlfn.IFNA(INDEX(INDIRECT($B$1),MATCH(W$4&amp;$D24,INDEX(INDIRECT($B$1),0,1),0),W$2),"")</f>
        <v>0.130466842924921</v>
      </c>
      <c r="X24" s="79" t="n">
        <f t="array" aca="1" ref="X24" ca="1">_xlfn.IFNA(INDEX(INDIRECT($B$1),MATCH(X$4&amp;$D24,INDEX(INDIRECT($B$1),0,1),0),X$2),"")</f>
        <v>0.108077671799666</v>
      </c>
      <c r="Y24" s="80" t="n">
        <f t="array" aca="1" ref="Y24" ca="1">_xlfn.IFNA(INDEX(INDIRECT($B$1),MATCH(Y$4&amp;$D24,INDEX(INDIRECT($B$1),0,1),0),Y$2),"")</f>
        <v>0.13250127529331701</v>
      </c>
      <c r="Z24" s="78" t="n">
        <f t="array" aca="1" ref="Z24" ca="1">_xlfn.IFNA(INDEX(INDIRECT($B$1),MATCH(Z$4&amp;$D24,INDEX(INDIRECT($B$1),0,1),0),Z$2),"")</f>
        <v>0.19201752648675999</v>
      </c>
      <c r="AA24" s="79" t="n">
        <f t="array" aca="1" ref="AA24" ca="1">_xlfn.IFNA(INDEX(INDIRECT($B$1),MATCH(AA$4&amp;$D24,INDEX(INDIRECT($B$1),0,1),0),AA$2),"")</f>
        <v>0.19339362107584501</v>
      </c>
      <c r="AB24" s="79" t="n">
        <f t="array" aca="1" ref="AB24" ca="1">_xlfn.IFNA(INDEX(INDIRECT($B$1),MATCH(AB$4&amp;$D24,INDEX(INDIRECT($B$1),0,1),0),AB$2),"")</f>
        <v>0.185370384390251</v>
      </c>
      <c r="AC24" s="79" t="n">
        <f t="array" aca="1" ref="AC24" ca="1">_xlfn.IFNA(INDEX(INDIRECT($B$1),MATCH(AC$4&amp;$D24,INDEX(INDIRECT($B$1),0,1),0),AC$2),"")</f>
        <v>0.18051141236585899</v>
      </c>
      <c r="AD24" s="79" t="n">
        <f t="array" aca="1" ref="AD24" ca="1">_xlfn.IFNA(INDEX(INDIRECT($B$1),MATCH(AD$4&amp;$D24,INDEX(INDIRECT($B$1),0,1),0),AD$2),"")</f>
        <v>0.18559484903175499</v>
      </c>
      <c r="AE24" s="79" t="n">
        <f t="array" aca="1" ref="AE24" ca="1">_xlfn.IFNA(INDEX(INDIRECT($B$1),MATCH(AE$4&amp;$D24,INDEX(INDIRECT($B$1),0,1),0),AE$2),"")</f>
        <v>0.173371501835592</v>
      </c>
      <c r="AF24" s="79" t="n">
        <f t="array" aca="1" ref="AF24" ca="1">_xlfn.IFNA(INDEX(INDIRECT($B$1),MATCH(AF$4&amp;$D24,INDEX(INDIRECT($B$1),0,1),0),AF$2),"")</f>
        <v>0.143790206544442</v>
      </c>
      <c r="AG24" s="80" t="n">
        <f t="array" aca="1" ref="AG24" ca="1">_xlfn.IFNA(INDEX(INDIRECT($B$1),MATCH(AG$4&amp;$D24,INDEX(INDIRECT($B$1),0,1),0),AG$2),"")</f>
        <v>0.15692513412060399</v>
      </c>
    </row>
    <row r="25">
      <c r="A25" s="51" t="n">
        <v>13</v>
      </c>
      <c r="B25" s="1" t="s">
        <v>13</v>
      </c>
      <c r="C25" s="1" t="s">
        <v>52</v>
      </c>
      <c r="D25" s="1" t="str">
        <f t="shared" si="1"/>
        <v>_13_London_Night</v>
      </c>
      <c r="F25" s="81" t="str">
        <f t="shared" ca="1" si="2"/>
        <v>Professional and scientific </v>
      </c>
      <c r="G25" s="82" t="s">
        <v>52</v>
      </c>
      <c r="H25" s="83" t="n">
        <f t="array" aca="1" ref="H25" ca="1">_xlfn.IFNA(ROUND(INDEX(INDIRECT($B$1),MATCH(H$4&amp;$D25,INDEX(INDIRECT($B$1),0,1),0),H$2),-3),"")</f>
        <v>1000</v>
      </c>
      <c r="I25" s="84" t="n">
        <f t="array" aca="1" ref="I25" ca="1">_xlfn.IFNA(ROUND(INDEX(INDIRECT($B$1),MATCH(I$4&amp;$D25,INDEX(INDIRECT($B$1),0,1),0),I$2),-3),"")</f>
        <v>1000</v>
      </c>
      <c r="J25" s="84" t="n">
        <f t="array" aca="1" ref="J25" ca="1">_xlfn.IFNA(ROUND(INDEX(INDIRECT($B$1),MATCH(J$4&amp;$D25,INDEX(INDIRECT($B$1),0,1),0),J$2),-3),"")</f>
        <v>4000</v>
      </c>
      <c r="K25" s="84" t="n">
        <f t="array" aca="1" ref="K25" ca="1">_xlfn.IFNA(ROUND(INDEX(INDIRECT($B$1),MATCH(K$4&amp;$D25,INDEX(INDIRECT($B$1),0,1),0),K$2),-3),"")</f>
        <v>12000</v>
      </c>
      <c r="L25" s="84" t="n">
        <f t="array" aca="1" ref="L25" ca="1">_xlfn.IFNA(ROUND(INDEX(INDIRECT($B$1),MATCH(L$4&amp;$D25,INDEX(INDIRECT($B$1),0,1),0),L$2),-3),"")</f>
        <v>3000</v>
      </c>
      <c r="M25" s="84" t="n">
        <f t="array" aca="1" ref="M25" ca="1">_xlfn.IFNA(ROUND(INDEX(INDIRECT($B$1),MATCH(M$4&amp;$D25,INDEX(INDIRECT($B$1),0,1),0),M$2),-3),"")</f>
        <v>2000</v>
      </c>
      <c r="N25" s="84" t="n">
        <f t="array" aca="1" ref="N25" ca="1">_xlfn.IFNA(ROUND(INDEX(INDIRECT($B$1),MATCH(N$4&amp;$D25,INDEX(INDIRECT($B$1),0,1),0),N$2),-3),"")</f>
        <v>1000</v>
      </c>
      <c r="O25" s="85" t="str">
        <f t="array" aca="1" ref="O25" ca="1">_xlfn.IFNA(ROUND(INDEX(INDIRECT($B$1),MATCH(O$4&amp;$D25,INDEX(INDIRECT($B$1),0,1),0),O$2),-3),"")</f>
      </c>
      <c r="P25" s="86" t="str">
        <f t="shared" ca="1" si="3"/>
      </c>
      <c r="Q25" s="87" t="str">
        <f t="shared" ca="1" si="4"/>
      </c>
      <c r="R25" s="88" t="n">
        <f t="array" aca="1" ref="R25" ca="1">_xlfn.IFNA(INDEX(INDIRECT($B$1),MATCH(R$4&amp;$D25,INDEX(INDIRECT($B$1),0,1),0),R$2),"")</f>
        <v>1.2343697564819E-2</v>
      </c>
      <c r="S25" s="89" t="n">
        <f t="array" aca="1" ref="S25" ca="1">_xlfn.IFNA(INDEX(INDIRECT($B$1),MATCH(S$4&amp;$D25,INDEX(INDIRECT($B$1),0,1),0),S$2),"")</f>
        <v>1.6348188309970899E-2</v>
      </c>
      <c r="T25" s="89" t="n">
        <f t="array" aca="1" ref="T25" ca="1">_xlfn.IFNA(INDEX(INDIRECT($B$1),MATCH(T$4&amp;$D25,INDEX(INDIRECT($B$1),0,1),0),T$2),"")</f>
        <v>5.2658272123119999E-2</v>
      </c>
      <c r="U25" s="89" t="n">
        <f t="array" aca="1" ref="U25" ca="1">_xlfn.IFNA(INDEX(INDIRECT($B$1),MATCH(U$4&amp;$D25,INDEX(INDIRECT($B$1),0,1),0),U$2),"")</f>
        <v>0.12126098737690801</v>
      </c>
      <c r="V25" s="89" t="n">
        <f t="array" aca="1" ref="V25" ca="1">_xlfn.IFNA(INDEX(INDIRECT($B$1),MATCH(V$4&amp;$D25,INDEX(INDIRECT($B$1),0,1),0),V$2),"")</f>
        <v>2.7045541037676001E-2</v>
      </c>
      <c r="W25" s="89" t="n">
        <f t="array" aca="1" ref="W25" ca="1">_xlfn.IFNA(INDEX(INDIRECT($B$1),MATCH(W$4&amp;$D25,INDEX(INDIRECT($B$1),0,1),0),W$2),"")</f>
        <v>2.34916428862617E-2</v>
      </c>
      <c r="X25" s="89" t="n">
        <f t="array" aca="1" ref="X25" ca="1">_xlfn.IFNA(INDEX(INDIRECT($B$1),MATCH(X$4&amp;$D25,INDEX(INDIRECT($B$1),0,1),0),X$2),"")</f>
        <v>1.6167351212048001E-2</v>
      </c>
      <c r="Y25" s="90" t="str">
        <f t="array" aca="1" ref="Y25" ca="1">_xlfn.IFNA(INDEX(INDIRECT($B$1),MATCH(Y$4&amp;$D25,INDEX(INDIRECT($B$1),0,1),0),Y$2),"")</f>
      </c>
      <c r="Z25" s="88" t="n">
        <f t="array" aca="1" ref="Z25" ca="1">_xlfn.IFNA(INDEX(INDIRECT($B$1),MATCH(Z$4&amp;$D25,INDEX(INDIRECT($B$1),0,1),0),Z$2),"")</f>
        <v>1.72733082468817E-3</v>
      </c>
      <c r="AA25" s="89" t="n">
        <f t="array" aca="1" ref="AA25" ca="1">_xlfn.IFNA(INDEX(INDIRECT($B$1),MATCH(AA$4&amp;$D25,INDEX(INDIRECT($B$1),0,1),0),AA$2),"")</f>
        <v>2.0157057925555399E-3</v>
      </c>
      <c r="AB25" s="89" t="n">
        <f t="array" aca="1" ref="AB25" ca="1">_xlfn.IFNA(INDEX(INDIRECT($B$1),MATCH(AB$4&amp;$D25,INDEX(INDIRECT($B$1),0,1),0),AB$2),"")</f>
        <v>5.5598743627194797E-3</v>
      </c>
      <c r="AC25" s="89" t="n">
        <f t="array" aca="1" ref="AC25" ca="1">_xlfn.IFNA(INDEX(INDIRECT($B$1),MATCH(AC$4&amp;$D25,INDEX(INDIRECT($B$1),0,1),0),AC$2),"")</f>
        <v>1.65293723378954E-2</v>
      </c>
      <c r="AD25" s="89" t="n">
        <f t="array" aca="1" ref="AD25" ca="1">_xlfn.IFNA(INDEX(INDIRECT($B$1),MATCH(AD$4&amp;$D25,INDEX(INDIRECT($B$1),0,1),0),AD$2),"")</f>
        <v>4.15979708306912E-3</v>
      </c>
      <c r="AE25" s="89" t="n">
        <f t="array" aca="1" ref="AE25" ca="1">_xlfn.IFNA(INDEX(INDIRECT($B$1),MATCH(AE$4&amp;$D25,INDEX(INDIRECT($B$1),0,1),0),AE$2),"")</f>
        <v>2.6624262923740601E-3</v>
      </c>
      <c r="AF25" s="89" t="n">
        <f t="array" aca="1" ref="AF25" ca="1">_xlfn.IFNA(INDEX(INDIRECT($B$1),MATCH(AF$4&amp;$D25,INDEX(INDIRECT($B$1),0,1),0),AF$2),"")</f>
        <v>1.4908331399396599E-3</v>
      </c>
      <c r="AG25" s="90" t="str">
        <f t="array" aca="1" ref="AG25" ca="1">_xlfn.IFNA(INDEX(INDIRECT($B$1),MATCH(AG$4&amp;$D25,INDEX(INDIRECT($B$1),0,1),0),AG$2),"")</f>
      </c>
    </row>
    <row r="26">
      <c r="A26" s="51" t="n">
        <v>13</v>
      </c>
      <c r="B26" s="1" t="s">
        <v>13</v>
      </c>
      <c r="C26" s="1" t="s">
        <v>50</v>
      </c>
      <c r="D26" s="1" t="str">
        <f t="shared" si="1"/>
        <v>_13_London_Both</v>
      </c>
      <c r="F26" s="91" t="str">
        <f t="shared" ca="1" si="2"/>
        <v>Professional and scientific </v>
      </c>
      <c r="G26" s="92" t="s">
        <v>50</v>
      </c>
      <c r="H26" s="93" t="n">
        <f t="array" aca="1" ref="H26" ca="1">_xlfn.IFNA(ROUND(INDEX(INDIRECT($B$1),MATCH(H$4&amp;$D26,INDEX(INDIRECT($B$1),0,1),0),H$2),-3),"")</f>
        <v>45000</v>
      </c>
      <c r="I26" s="94" t="n">
        <f t="array" aca="1" ref="I26" ca="1">_xlfn.IFNA(ROUND(INDEX(INDIRECT($B$1),MATCH(I$4&amp;$D26,INDEX(INDIRECT($B$1),0,1),0),I$2),-3),"")</f>
        <v>49000</v>
      </c>
      <c r="J26" s="94" t="n">
        <f t="array" aca="1" ref="J26" ca="1">_xlfn.IFNA(ROUND(INDEX(INDIRECT($B$1),MATCH(J$4&amp;$D26,INDEX(INDIRECT($B$1),0,1),0),J$2),-3),"")</f>
        <v>45000</v>
      </c>
      <c r="K26" s="94" t="n">
        <f t="array" aca="1" ref="K26" ca="1">_xlfn.IFNA(ROUND(INDEX(INDIRECT($B$1),MATCH(K$4&amp;$D26,INDEX(INDIRECT($B$1),0,1),0),K$2),-3),"")</f>
        <v>39000</v>
      </c>
      <c r="L26" s="94" t="n">
        <f t="array" aca="1" ref="L26" ca="1">_xlfn.IFNA(ROUND(INDEX(INDIRECT($B$1),MATCH(L$4&amp;$D26,INDEX(INDIRECT($B$1),0,1),0),L$2),-3),"")</f>
        <v>32000</v>
      </c>
      <c r="M26" s="94" t="n">
        <f t="array" aca="1" ref="M26" ca="1">_xlfn.IFNA(ROUND(INDEX(INDIRECT($B$1),MATCH(M$4&amp;$D26,INDEX(INDIRECT($B$1),0,1),0),M$2),-3),"")</f>
        <v>59000</v>
      </c>
      <c r="N26" s="94" t="n">
        <f t="array" aca="1" ref="N26" ca="1">_xlfn.IFNA(ROUND(INDEX(INDIRECT($B$1),MATCH(N$4&amp;$D26,INDEX(INDIRECT($B$1),0,1),0),N$2),-3),"")</f>
        <v>37000</v>
      </c>
      <c r="O26" s="95" t="n">
        <f t="array" aca="1" ref="O26" ca="1">_xlfn.IFNA(ROUND(INDEX(INDIRECT($B$1),MATCH(O$4&amp;$D26,INDEX(INDIRECT($B$1),0,1),0),O$2),-3),"")</f>
        <v>31000</v>
      </c>
      <c r="P26" s="96" t="n">
        <f t="shared" ca="1" si="3"/>
        <v>-14000</v>
      </c>
      <c r="Q26" s="97" t="n">
        <f t="shared" ca="1" si="4"/>
        <v>-0.31111111111111112</v>
      </c>
      <c r="R26" s="98" t="n">
        <f t="array" aca="1" ref="R26" ca="1">_xlfn.IFNA(INDEX(INDIRECT($B$1),MATCH(R$4&amp;$D26,INDEX(INDIRECT($B$1),0,1),0),R$2),"")</f>
        <v>8.4959059059289105E-2</v>
      </c>
      <c r="S26" s="99" t="n">
        <f t="array" aca="1" ref="S26" ca="1">_xlfn.IFNA(INDEX(INDIRECT($B$1),MATCH(S$4&amp;$D26,INDEX(INDIRECT($B$1),0,1),0),S$2),"")</f>
        <v>8.9543006326881003E-2</v>
      </c>
      <c r="T26" s="99" t="n">
        <f t="array" aca="1" ref="T26" ca="1">_xlfn.IFNA(INDEX(INDIRECT($B$1),MATCH(T$4&amp;$D26,INDEX(INDIRECT($B$1),0,1),0),T$2),"")</f>
        <v>8.4132710390916104E-2</v>
      </c>
      <c r="U26" s="99" t="n">
        <f t="array" aca="1" ref="U26" ca="1">_xlfn.IFNA(INDEX(INDIRECT($B$1),MATCH(U$4&amp;$D26,INDEX(INDIRECT($B$1),0,1),0),U$2),"")</f>
        <v>8.05927856654238E-2</v>
      </c>
      <c r="V26" s="99" t="n">
        <f t="array" aca="1" ref="V26" ca="1">_xlfn.IFNA(INDEX(INDIRECT($B$1),MATCH(V$4&amp;$D26,INDEX(INDIRECT($B$1),0,1),0),V$2),"")</f>
        <v>6.14193733291825E-2</v>
      </c>
      <c r="W26" s="99" t="n">
        <f t="array" aca="1" ref="W26" ca="1">_xlfn.IFNA(INDEX(INDIRECT($B$1),MATCH(W$4&amp;$D26,INDEX(INDIRECT($B$1),0,1),0),W$2),"")</f>
        <v>0.12843276307879101</v>
      </c>
      <c r="X26" s="99" t="n">
        <f t="array" aca="1" ref="X26" ca="1">_xlfn.IFNA(INDEX(INDIRECT($B$1),MATCH(X$4&amp;$D26,INDEX(INDIRECT($B$1),0,1),0),X$2),"")</f>
        <v>7.9981375689698903E-2</v>
      </c>
      <c r="Y26" s="100" t="n">
        <f t="array" aca="1" ref="Y26" ca="1">_xlfn.IFNA(INDEX(INDIRECT($B$1),MATCH(Y$4&amp;$D26,INDEX(INDIRECT($B$1),0,1),0),Y$2),"")</f>
        <v>6.8684596032957707E-2</v>
      </c>
      <c r="Z26" s="98" t="n">
        <f t="array" aca="1" ref="Z26" ca="1">_xlfn.IFNA(INDEX(INDIRECT($B$1),MATCH(Z$4&amp;$D26,INDEX(INDIRECT($B$1),0,1),0),Z$2),"")</f>
        <v>7.5481906924228195E-2</v>
      </c>
      <c r="AA26" s="99" t="n">
        <f t="array" aca="1" ref="AA26" ca="1">_xlfn.IFNA(INDEX(INDIRECT($B$1),MATCH(AA$4&amp;$D26,INDEX(INDIRECT($B$1),0,1),0),AA$2),"")</f>
        <v>7.7593463324956605E-2</v>
      </c>
      <c r="AB26" s="99" t="n">
        <f t="array" aca="1" ref="AB26" ca="1">_xlfn.IFNA(INDEX(INDIRECT($B$1),MATCH(AB$4&amp;$D26,INDEX(INDIRECT($B$1),0,1),0),AB$2),"")</f>
        <v>6.56715150149845E-2</v>
      </c>
      <c r="AC26" s="99" t="n">
        <f t="array" aca="1" ref="AC26" ca="1">_xlfn.IFNA(INDEX(INDIRECT($B$1),MATCH(AC$4&amp;$D26,INDEX(INDIRECT($B$1),0,1),0),AC$2),"")</f>
        <v>5.3705145113979502E-2</v>
      </c>
      <c r="AD26" s="99" t="n">
        <f t="array" aca="1" ref="AD26" ca="1">_xlfn.IFNA(INDEX(INDIRECT($B$1),MATCH(AD$4&amp;$D26,INDEX(INDIRECT($B$1),0,1),0),AD$2),"")</f>
        <v>4.8502999853665699E-2</v>
      </c>
      <c r="AE26" s="99" t="n">
        <f t="array" aca="1" ref="AE26" ca="1">_xlfn.IFNA(INDEX(INDIRECT($B$1),MATCH(AE$4&amp;$D26,INDEX(INDIRECT($B$1),0,1),0),AE$2),"")</f>
        <v>8.4720214226173401E-2</v>
      </c>
      <c r="AF26" s="99" t="n">
        <f t="array" aca="1" ref="AF26" ca="1">_xlfn.IFNA(INDEX(INDIRECT($B$1),MATCH(AF$4&amp;$D26,INDEX(INDIRECT($B$1),0,1),0),AF$2),"")</f>
        <v>5.3259689022975197E-2</v>
      </c>
      <c r="AG26" s="100" t="n">
        <f t="array" aca="1" ref="AG26" ca="1">_xlfn.IFNA(INDEX(INDIRECT($B$1),MATCH(AG$4&amp;$D26,INDEX(INDIRECT($B$1),0,1),0),AG$2),"")</f>
        <v>4.4755199690676803E-2</v>
      </c>
    </row>
    <row r="27">
      <c r="A27" s="51" t="n">
        <v>16</v>
      </c>
      <c r="B27" s="1" t="s">
        <v>13</v>
      </c>
      <c r="C27" s="1" t="s">
        <v>51</v>
      </c>
      <c r="D27" s="1" t="str">
        <f t="shared" si="1"/>
        <v>_16_London_Evening</v>
      </c>
      <c r="F27" s="71" t="str">
        <f t="shared" ca="1" si="2"/>
        <v>Education</v>
      </c>
      <c r="G27" s="72" t="s">
        <v>51</v>
      </c>
      <c r="H27" s="73" t="n">
        <f t="array" aca="1" ref="H27" ca="1">_xlfn.IFNA(ROUND(INDEX(INDIRECT($B$1),MATCH(H$4&amp;$D27,INDEX(INDIRECT($B$1),0,1),0),H$2),-3),"")</f>
        <v>83000</v>
      </c>
      <c r="I27" s="74" t="n">
        <f t="array" aca="1" ref="I27" ca="1">_xlfn.IFNA(ROUND(INDEX(INDIRECT($B$1),MATCH(I$4&amp;$D27,INDEX(INDIRECT($B$1),0,1),0),I$2),-3),"")</f>
        <v>74000</v>
      </c>
      <c r="J27" s="74" t="n">
        <f t="array" aca="1" ref="J27" ca="1">_xlfn.IFNA(ROUND(INDEX(INDIRECT($B$1),MATCH(J$4&amp;$D27,INDEX(INDIRECT($B$1),0,1),0),J$2),-3),"")</f>
        <v>85000</v>
      </c>
      <c r="K27" s="74" t="n">
        <f t="array" aca="1" ref="K27" ca="1">_xlfn.IFNA(ROUND(INDEX(INDIRECT($B$1),MATCH(K$4&amp;$D27,INDEX(INDIRECT($B$1),0,1),0),K$2),-3),"")</f>
        <v>111000</v>
      </c>
      <c r="L27" s="74" t="n">
        <f t="array" aca="1" ref="L27" ca="1">_xlfn.IFNA(ROUND(INDEX(INDIRECT($B$1),MATCH(L$4&amp;$D27,INDEX(INDIRECT($B$1),0,1),0),L$2),-3),"")</f>
        <v>100000</v>
      </c>
      <c r="M27" s="74" t="n">
        <f t="array" aca="1" ref="M27" ca="1">_xlfn.IFNA(ROUND(INDEX(INDIRECT($B$1),MATCH(M$4&amp;$D27,INDEX(INDIRECT($B$1),0,1),0),M$2),-3),"")</f>
        <v>147000</v>
      </c>
      <c r="N27" s="74" t="n">
        <f t="array" aca="1" ref="N27" ca="1">_xlfn.IFNA(ROUND(INDEX(INDIRECT($B$1),MATCH(N$4&amp;$D27,INDEX(INDIRECT($B$1),0,1),0),N$2),-3),"")</f>
        <v>89000</v>
      </c>
      <c r="O27" s="75" t="n">
        <f t="array" aca="1" ref="O27" ca="1">_xlfn.IFNA(ROUND(INDEX(INDIRECT($B$1),MATCH(O$4&amp;$D27,INDEX(INDIRECT($B$1),0,1),0),O$2),-3),"")</f>
        <v>84000</v>
      </c>
      <c r="P27" s="76" t="n">
        <f t="shared" ca="1" si="3"/>
        <v>-1000</v>
      </c>
      <c r="Q27" s="77" t="n">
        <f t="shared" ca="1" si="4"/>
        <v>-1.1764705882352899E-2</v>
      </c>
      <c r="R27" s="78" t="n">
        <f t="array" aca="1" ref="R27" ca="1">_xlfn.IFNA(INDEX(INDIRECT($B$1),MATCH(R$4&amp;$D27,INDEX(INDIRECT($B$1),0,1),0),R$2),"")</f>
        <v>9.2506228404238694E-2</v>
      </c>
      <c r="S27" s="79" t="n">
        <f t="array" aca="1" ref="S27" ca="1">_xlfn.IFNA(INDEX(INDIRECT($B$1),MATCH(S$4&amp;$D27,INDEX(INDIRECT($B$1),0,1),0),S$2),"")</f>
        <v>8.0140303991982603E-2</v>
      </c>
      <c r="T27" s="79" t="n">
        <f t="array" aca="1" ref="T27" ca="1">_xlfn.IFNA(INDEX(INDIRECT($B$1),MATCH(T$4&amp;$D27,INDEX(INDIRECT($B$1),0,1),0),T$2),"")</f>
        <v>8.5955247106802399E-2</v>
      </c>
      <c r="U27" s="79" t="n">
        <f t="array" aca="1" ref="U27" ca="1">_xlfn.IFNA(INDEX(INDIRECT($B$1),MATCH(U$4&amp;$D27,INDEX(INDIRECT($B$1),0,1),0),U$2),"")</f>
        <v>0.125867301102361</v>
      </c>
      <c r="V27" s="79" t="n">
        <f t="array" aca="1" ref="V27" ca="1">_xlfn.IFNA(INDEX(INDIRECT($B$1),MATCH(V$4&amp;$D27,INDEX(INDIRECT($B$1),0,1),0),V$2),"")</f>
        <v>0.11157764177222899</v>
      </c>
      <c r="W27" s="79" t="n">
        <f t="array" aca="1" ref="W27" ca="1">_xlfn.IFNA(INDEX(INDIRECT($B$1),MATCH(W$4&amp;$D27,INDEX(INDIRECT($B$1),0,1),0),W$2),"")</f>
        <v>0.15970301691354899</v>
      </c>
      <c r="X27" s="79" t="n">
        <f t="array" aca="1" ref="X27" ca="1">_xlfn.IFNA(INDEX(INDIRECT($B$1),MATCH(X$4&amp;$D27,INDEX(INDIRECT($B$1),0,1),0),X$2),"")</f>
        <v>9.5236566867381606E-2</v>
      </c>
      <c r="Y27" s="80" t="n">
        <f t="array" aca="1" ref="Y27" ca="1">_xlfn.IFNA(INDEX(INDIRECT($B$1),MATCH(Y$4&amp;$D27,INDEX(INDIRECT($B$1),0,1),0),Y$2),"")</f>
        <v>0.100874001020235</v>
      </c>
      <c r="Z27" s="78" t="n">
        <f t="array" aca="1" ref="Z27" ca="1">_xlfn.IFNA(INDEX(INDIRECT($B$1),MATCH(Z$4&amp;$D27,INDEX(INDIRECT($B$1),0,1),0),Z$2),"")</f>
        <v>0.175062435123997</v>
      </c>
      <c r="AA27" s="79" t="n">
        <f t="array" aca="1" ref="AA27" ca="1">_xlfn.IFNA(INDEX(INDIRECT($B$1),MATCH(AA$4&amp;$D27,INDEX(INDIRECT($B$1),0,1),0),AA$2),"")</f>
        <v>0.15033251434106801</v>
      </c>
      <c r="AB27" s="79" t="n">
        <f t="array" aca="1" ref="AB27" ca="1">_xlfn.IFNA(INDEX(INDIRECT($B$1),MATCH(AB$4&amp;$D27,INDEX(INDIRECT($B$1),0,1),0),AB$2),"")</f>
        <v>0.18070156589938499</v>
      </c>
      <c r="AC27" s="79" t="n">
        <f t="array" aca="1" ref="AC27" ca="1">_xlfn.IFNA(INDEX(INDIRECT($B$1),MATCH(AC$4&amp;$D27,INDEX(INDIRECT($B$1),0,1),0),AC$2),"")</f>
        <v>0.22958078015244399</v>
      </c>
      <c r="AD27" s="79" t="n">
        <f t="array" aca="1" ref="AD27" ca="1">_xlfn.IFNA(INDEX(INDIRECT($B$1),MATCH(AD$4&amp;$D27,INDEX(INDIRECT($B$1),0,1),0),AD$2),"")</f>
        <v>0.183390863041101</v>
      </c>
      <c r="AE27" s="79" t="n">
        <f t="array" aca="1" ref="AE27" ca="1">_xlfn.IFNA(INDEX(INDIRECT($B$1),MATCH(AE$4&amp;$D27,INDEX(INDIRECT($B$1),0,1),0),AE$2),"")</f>
        <v>0.24746227647605501</v>
      </c>
      <c r="AF27" s="79" t="n">
        <f t="array" aca="1" ref="AF27" ca="1">_xlfn.IFNA(INDEX(INDIRECT($B$1),MATCH(AF$4&amp;$D27,INDEX(INDIRECT($B$1),0,1),0),AF$2),"")</f>
        <v>0.18308906970567601</v>
      </c>
      <c r="AG27" s="80" t="n">
        <f t="array" aca="1" ref="AG27" ca="1">_xlfn.IFNA(INDEX(INDIRECT($B$1),MATCH(AG$4&amp;$D27,INDEX(INDIRECT($B$1),0,1),0),AG$2),"")</f>
        <v>0.17155432428290099</v>
      </c>
    </row>
    <row r="28">
      <c r="A28" s="51" t="n">
        <v>16</v>
      </c>
      <c r="B28" s="1" t="s">
        <v>13</v>
      </c>
      <c r="C28" s="1" t="s">
        <v>52</v>
      </c>
      <c r="D28" s="1" t="str">
        <f t="shared" si="1"/>
        <v>_16_London_Night</v>
      </c>
      <c r="F28" s="81" t="str">
        <f t="shared" ca="1" si="2"/>
        <v>Education</v>
      </c>
      <c r="G28" s="82" t="s">
        <v>52</v>
      </c>
      <c r="H28" s="83" t="n">
        <f t="array" aca="1" ref="H28" ca="1">_xlfn.IFNA(ROUND(INDEX(INDIRECT($B$1),MATCH(H$4&amp;$D28,INDEX(INDIRECT($B$1),0,1),0),H$2),-3),"")</f>
        <v>3000</v>
      </c>
      <c r="I28" s="84" t="n">
        <f t="array" aca="1" ref="I28" ca="1">_xlfn.IFNA(ROUND(INDEX(INDIRECT($B$1),MATCH(I$4&amp;$D28,INDEX(INDIRECT($B$1),0,1),0),I$2),-3),"")</f>
        <v>1000</v>
      </c>
      <c r="J28" s="84" t="str">
        <f t="array" aca="1" ref="J28" ca="1">_xlfn.IFNA(ROUND(INDEX(INDIRECT($B$1),MATCH(J$4&amp;$D28,INDEX(INDIRECT($B$1),0,1),0),J$2),-3),"")</f>
      </c>
      <c r="K28" s="84" t="n">
        <f t="array" aca="1" ref="K28" ca="1">_xlfn.IFNA(ROUND(INDEX(INDIRECT($B$1),MATCH(K$4&amp;$D28,INDEX(INDIRECT($B$1),0,1),0),K$2),-3),"")</f>
        <v>3000</v>
      </c>
      <c r="L28" s="84" t="n">
        <f t="array" aca="1" ref="L28" ca="1">_xlfn.IFNA(ROUND(INDEX(INDIRECT($B$1),MATCH(L$4&amp;$D28,INDEX(INDIRECT($B$1),0,1),0),L$2),-3),"")</f>
        <v>4000</v>
      </c>
      <c r="M28" s="84" t="str">
        <f t="array" aca="1" ref="M28" ca="1">_xlfn.IFNA(ROUND(INDEX(INDIRECT($B$1),MATCH(M$4&amp;$D28,INDEX(INDIRECT($B$1),0,1),0),M$2),-3),"")</f>
      </c>
      <c r="N28" s="84" t="str">
        <f t="array" aca="1" ref="N28" ca="1">_xlfn.IFNA(ROUND(INDEX(INDIRECT($B$1),MATCH(N$4&amp;$D28,INDEX(INDIRECT($B$1),0,1),0),N$2),-3),"")</f>
      </c>
      <c r="O28" s="85" t="n">
        <f t="array" aca="1" ref="O28" ca="1">_xlfn.IFNA(ROUND(INDEX(INDIRECT($B$1),MATCH(O$4&amp;$D28,INDEX(INDIRECT($B$1),0,1),0),O$2),-3),"")</f>
        <v>7000</v>
      </c>
      <c r="P28" s="86" t="str">
        <f t="shared" ca="1" si="3"/>
      </c>
      <c r="Q28" s="87" t="str">
        <f t="shared" ca="1" si="4"/>
      </c>
      <c r="R28" s="88" t="n">
        <f t="array" aca="1" ref="R28" ca="1">_xlfn.IFNA(INDEX(INDIRECT($B$1),MATCH(R$4&amp;$D28,INDEX(INDIRECT($B$1),0,1),0),R$2),"")</f>
        <v>3.3266702656959003E-2</v>
      </c>
      <c r="S28" s="89" t="n">
        <f t="array" aca="1" ref="S28" ca="1">_xlfn.IFNA(INDEX(INDIRECT($B$1),MATCH(S$4&amp;$D28,INDEX(INDIRECT($B$1),0,1),0),S$2),"")</f>
        <v>1.42158159217138E-2</v>
      </c>
      <c r="T28" s="89" t="str">
        <f t="array" aca="1" ref="T28" ca="1">_xlfn.IFNA(INDEX(INDIRECT($B$1),MATCH(T$4&amp;$D28,INDEX(INDIRECT($B$1),0,1),0),T$2),"")</f>
      </c>
      <c r="U28" s="89" t="n">
        <f t="array" aca="1" ref="U28" ca="1">_xlfn.IFNA(INDEX(INDIRECT($B$1),MATCH(U$4&amp;$D28,INDEX(INDIRECT($B$1),0,1),0),U$2),"")</f>
        <v>2.95948714559514E-2</v>
      </c>
      <c r="V28" s="89" t="n">
        <f t="array" aca="1" ref="V28" ca="1">_xlfn.IFNA(INDEX(INDIRECT($B$1),MATCH(V$4&amp;$D28,INDEX(INDIRECT($B$1),0,1),0),V$2),"")</f>
        <v>3.8348344538881099E-2</v>
      </c>
      <c r="W28" s="89" t="str">
        <f t="array" aca="1" ref="W28" ca="1">_xlfn.IFNA(INDEX(INDIRECT($B$1),MATCH(W$4&amp;$D28,INDEX(INDIRECT($B$1),0,1),0),W$2),"")</f>
      </c>
      <c r="X28" s="89" t="str">
        <f t="array" aca="1" ref="X28" ca="1">_xlfn.IFNA(INDEX(INDIRECT($B$1),MATCH(X$4&amp;$D28,INDEX(INDIRECT($B$1),0,1),0),X$2),"")</f>
      </c>
      <c r="Y28" s="90" t="n">
        <f t="array" aca="1" ref="Y28" ca="1">_xlfn.IFNA(INDEX(INDIRECT($B$1),MATCH(Y$4&amp;$D28,INDEX(INDIRECT($B$1),0,1),0),Y$2),"")</f>
        <v>8.5971247300216005E-2</v>
      </c>
      <c r="Z28" s="88" t="n">
        <f t="array" aca="1" ref="Z28" ca="1">_xlfn.IFNA(INDEX(INDIRECT($B$1),MATCH(Z$4&amp;$D28,INDEX(INDIRECT($B$1),0,1),0),Z$2),"")</f>
        <v>5.8581103996875701E-3</v>
      </c>
      <c r="AA28" s="89" t="n">
        <f t="array" aca="1" ref="AA28" ca="1">_xlfn.IFNA(INDEX(INDIRECT($B$1),MATCH(AA$4&amp;$D28,INDEX(INDIRECT($B$1),0,1),0),AA$2),"")</f>
        <v>2.2454835753320601E-3</v>
      </c>
      <c r="AB28" s="89" t="str">
        <f t="array" aca="1" ref="AB28" ca="1">_xlfn.IFNA(INDEX(INDIRECT($B$1),MATCH(AB$4&amp;$D28,INDEX(INDIRECT($B$1),0,1),0),AB$2),"")</f>
      </c>
      <c r="AC28" s="89" t="n">
        <f t="array" aca="1" ref="AC28" ca="1">_xlfn.IFNA(INDEX(INDIRECT($B$1),MATCH(AC$4&amp;$D28,INDEX(INDIRECT($B$1),0,1),0),AC$2),"")</f>
        <v>5.97551081409996E-3</v>
      </c>
      <c r="AD28" s="89" t="n">
        <f t="array" aca="1" ref="AD28" ca="1">_xlfn.IFNA(INDEX(INDIRECT($B$1),MATCH(AD$4&amp;$D28,INDEX(INDIRECT($B$1),0,1),0),AD$2),"")</f>
        <v>7.2162782814611101E-3</v>
      </c>
      <c r="AE28" s="89" t="str">
        <f t="array" aca="1" ref="AE28" ca="1">_xlfn.IFNA(INDEX(INDIRECT($B$1),MATCH(AE$4&amp;$D28,INDEX(INDIRECT($B$1),0,1),0),AE$2),"")</f>
      </c>
      <c r="AF28" s="89" t="str">
        <f t="array" aca="1" ref="AF28" ca="1">_xlfn.IFNA(INDEX(INDIRECT($B$1),MATCH(AF$4&amp;$D28,INDEX(INDIRECT($B$1),0,1),0),AF$2),"")</f>
      </c>
      <c r="AG28" s="90" t="n">
        <f t="array" aca="1" ref="AG28" ca="1">_xlfn.IFNA(INDEX(INDIRECT($B$1),MATCH(AG$4&amp;$D28,INDEX(INDIRECT($B$1),0,1),0),AG$2),"")</f>
        <v>1.4733822436473899E-2</v>
      </c>
    </row>
    <row r="29">
      <c r="A29" s="51" t="n">
        <v>16</v>
      </c>
      <c r="B29" s="1" t="s">
        <v>13</v>
      </c>
      <c r="C29" s="1" t="s">
        <v>50</v>
      </c>
      <c r="D29" s="1" t="str">
        <f t="shared" si="1"/>
        <v>_16_London_Both</v>
      </c>
      <c r="F29" s="91" t="str">
        <f t="shared" ca="1" si="2"/>
        <v>Education</v>
      </c>
      <c r="G29" s="92" t="s">
        <v>50</v>
      </c>
      <c r="H29" s="93" t="n">
        <f t="array" aca="1" ref="H29" ca="1">_xlfn.IFNA(ROUND(INDEX(INDIRECT($B$1),MATCH(H$4&amp;$D29,INDEX(INDIRECT($B$1),0,1),0),H$2),-3),"")</f>
        <v>15000</v>
      </c>
      <c r="I29" s="94" t="n">
        <f t="array" aca="1" ref="I29" ca="1">_xlfn.IFNA(ROUND(INDEX(INDIRECT($B$1),MATCH(I$4&amp;$D29,INDEX(INDIRECT($B$1),0,1),0),I$2),-3),"")</f>
        <v>26000</v>
      </c>
      <c r="J29" s="94" t="n">
        <f t="array" aca="1" ref="J29" ca="1">_xlfn.IFNA(ROUND(INDEX(INDIRECT($B$1),MATCH(J$4&amp;$D29,INDEX(INDIRECT($B$1),0,1),0),J$2),-3),"")</f>
        <v>24000</v>
      </c>
      <c r="K29" s="94" t="n">
        <f t="array" aca="1" ref="K29" ca="1">_xlfn.IFNA(ROUND(INDEX(INDIRECT($B$1),MATCH(K$4&amp;$D29,INDEX(INDIRECT($B$1),0,1),0),K$2),-3),"")</f>
        <v>15000</v>
      </c>
      <c r="L29" s="94" t="n">
        <f t="array" aca="1" ref="L29" ca="1">_xlfn.IFNA(ROUND(INDEX(INDIRECT($B$1),MATCH(L$4&amp;$D29,INDEX(INDIRECT($B$1),0,1),0),L$2),-3),"")</f>
        <v>17000</v>
      </c>
      <c r="M29" s="94" t="n">
        <f t="array" aca="1" ref="M29" ca="1">_xlfn.IFNA(ROUND(INDEX(INDIRECT($B$1),MATCH(M$4&amp;$D29,INDEX(INDIRECT($B$1),0,1),0),M$2),-3),"")</f>
        <v>29000</v>
      </c>
      <c r="N29" s="94" t="n">
        <f t="array" aca="1" ref="N29" ca="1">_xlfn.IFNA(ROUND(INDEX(INDIRECT($B$1),MATCH(N$4&amp;$D29,INDEX(INDIRECT($B$1),0,1),0),N$2),-3),"")</f>
        <v>12000</v>
      </c>
      <c r="O29" s="95" t="n">
        <f t="array" aca="1" ref="O29" ca="1">_xlfn.IFNA(ROUND(INDEX(INDIRECT($B$1),MATCH(O$4&amp;$D29,INDEX(INDIRECT($B$1),0,1),0),O$2),-3),"")</f>
        <v>17000</v>
      </c>
      <c r="P29" s="96" t="n">
        <f t="shared" ca="1" si="3"/>
        <v>-7000</v>
      </c>
      <c r="Q29" s="97" t="n">
        <f t="shared" ca="1" si="4"/>
        <v>-0.29166666666666663</v>
      </c>
      <c r="R29" s="98" t="n">
        <f t="array" aca="1" ref="R29" ca="1">_xlfn.IFNA(INDEX(INDIRECT($B$1),MATCH(R$4&amp;$D29,INDEX(INDIRECT($B$1),0,1),0),R$2),"")</f>
        <v>2.79473915231685E-2</v>
      </c>
      <c r="S29" s="99" t="n">
        <f t="array" aca="1" ref="S29" ca="1">_xlfn.IFNA(INDEX(INDIRECT($B$1),MATCH(S$4&amp;$D29,INDEX(INDIRECT($B$1),0,1),0),S$2),"")</f>
        <v>4.8013735682197703E-2</v>
      </c>
      <c r="T29" s="99" t="n">
        <f t="array" aca="1" ref="T29" ca="1">_xlfn.IFNA(INDEX(INDIRECT($B$1),MATCH(T$4&amp;$D29,INDEX(INDIRECT($B$1),0,1),0),T$2),"")</f>
        <v>4.50363711632858E-2</v>
      </c>
      <c r="U29" s="99" t="n">
        <f t="array" aca="1" ref="U29" ca="1">_xlfn.IFNA(INDEX(INDIRECT($B$1),MATCH(U$4&amp;$D29,INDEX(INDIRECT($B$1),0,1),0),U$2),"")</f>
        <v>3.0669438984228602E-2</v>
      </c>
      <c r="V29" s="99" t="n">
        <f t="array" aca="1" ref="V29" ca="1">_xlfn.IFNA(INDEX(INDIRECT($B$1),MATCH(V$4&amp;$D29,INDEX(INDIRECT($B$1),0,1),0),V$2),"")</f>
        <v>3.2494774448908199E-2</v>
      </c>
      <c r="W29" s="99" t="n">
        <f t="array" aca="1" ref="W29" ca="1">_xlfn.IFNA(INDEX(INDIRECT($B$1),MATCH(W$4&amp;$D29,INDEX(INDIRECT($B$1),0,1),0),W$2),"")</f>
        <v>6.3037349629655598E-2</v>
      </c>
      <c r="X29" s="99" t="n">
        <f t="array" aca="1" ref="X29" ca="1">_xlfn.IFNA(INDEX(INDIRECT($B$1),MATCH(X$4&amp;$D29,INDEX(INDIRECT($B$1),0,1),0),X$2),"")</f>
        <v>2.6439271644487599E-2</v>
      </c>
      <c r="Y29" s="100" t="n">
        <f t="array" aca="1" ref="Y29" ca="1">_xlfn.IFNA(INDEX(INDIRECT($B$1),MATCH(Y$4&amp;$D29,INDEX(INDIRECT($B$1),0,1),0),Y$2),"")</f>
        <v>3.7602838369915299E-2</v>
      </c>
      <c r="Z29" s="98" t="n">
        <f t="array" aca="1" ref="Z29" ca="1">_xlfn.IFNA(INDEX(INDIRECT($B$1),MATCH(Z$4&amp;$D29,INDEX(INDIRECT($B$1),0,1),0),Z$2),"")</f>
        <v>3.1245824811666899E-2</v>
      </c>
      <c r="AA29" s="99" t="n">
        <f t="array" aca="1" ref="AA29" ca="1">_xlfn.IFNA(INDEX(INDIRECT($B$1),MATCH(AA$4&amp;$D29,INDEX(INDIRECT($B$1),0,1),0),AA$2),"")</f>
        <v>5.3301513612591403E-2</v>
      </c>
      <c r="AB29" s="99" t="n">
        <f t="array" aca="1" ref="AB29" ca="1">_xlfn.IFNA(INDEX(INDIRECT($B$1),MATCH(AB$4&amp;$D29,INDEX(INDIRECT($B$1),0,1),0),AB$2),"")</f>
        <v>5.1134807015658999E-2</v>
      </c>
      <c r="AC29" s="99" t="n">
        <f t="array" aca="1" ref="AC29" ca="1">_xlfn.IFNA(INDEX(INDIRECT($B$1),MATCH(AC$4&amp;$D29,INDEX(INDIRECT($B$1),0,1),0),AC$2),"")</f>
        <v>3.0272540939855201E-2</v>
      </c>
      <c r="AD29" s="99" t="n">
        <f t="array" aca="1" ref="AD29" ca="1">_xlfn.IFNA(INDEX(INDIRECT($B$1),MATCH(AD$4&amp;$D29,INDEX(INDIRECT($B$1),0,1),0),AD$2),"")</f>
        <v>3.1395465417722999E-2</v>
      </c>
      <c r="AE29" s="99" t="n">
        <f t="array" aca="1" ref="AE29" ca="1">_xlfn.IFNA(INDEX(INDIRECT($B$1),MATCH(AE$4&amp;$D29,INDEX(INDIRECT($B$1),0,1),0),AE$2),"")</f>
        <v>4.8487242916597499E-2</v>
      </c>
      <c r="AF29" s="99" t="n">
        <f t="array" aca="1" ref="AF29" ca="1">_xlfn.IFNA(INDEX(INDIRECT($B$1),MATCH(AF$4&amp;$D29,INDEX(INDIRECT($B$1),0,1),0),AF$2),"")</f>
        <v>2.5440439111154001E-2</v>
      </c>
      <c r="AG29" s="100" t="n">
        <f t="array" aca="1" ref="AG29" ca="1">_xlfn.IFNA(INDEX(INDIRECT($B$1),MATCH(AG$4&amp;$D29,INDEX(INDIRECT($B$1),0,1),0),AG$2),"")</f>
        <v>3.5184772833086998E-2</v>
      </c>
    </row>
    <row r="30">
      <c r="A30" s="51" t="n">
        <v>17</v>
      </c>
      <c r="B30" s="1" t="s">
        <v>13</v>
      </c>
      <c r="C30" s="1" t="s">
        <v>51</v>
      </c>
      <c r="D30" s="1" t="str">
        <f t="shared" si="1"/>
        <v>_17_London_Evening</v>
      </c>
      <c r="F30" s="71" t="str">
        <f t="shared" ca="1" si="2"/>
        <v>Health </v>
      </c>
      <c r="G30" s="72" t="s">
        <v>51</v>
      </c>
      <c r="H30" s="73" t="n">
        <f t="array" aca="1" ref="H30" ca="1">_xlfn.IFNA(ROUND(INDEX(INDIRECT($B$1),MATCH(H$4&amp;$D30,INDEX(INDIRECT($B$1),0,1),0),H$2),-3),"")</f>
        <v>86000</v>
      </c>
      <c r="I30" s="74" t="n">
        <f t="array" aca="1" ref="I30" ca="1">_xlfn.IFNA(ROUND(INDEX(INDIRECT($B$1),MATCH(I$4&amp;$D30,INDEX(INDIRECT($B$1),0,1),0),I$2),-3),"")</f>
        <v>105000</v>
      </c>
      <c r="J30" s="74" t="n">
        <f t="array" aca="1" ref="J30" ca="1">_xlfn.IFNA(ROUND(INDEX(INDIRECT($B$1),MATCH(J$4&amp;$D30,INDEX(INDIRECT($B$1),0,1),0),J$2),-3),"")</f>
        <v>97000</v>
      </c>
      <c r="K30" s="74" t="n">
        <f t="array" aca="1" ref="K30" ca="1">_xlfn.IFNA(ROUND(INDEX(INDIRECT($B$1),MATCH(K$4&amp;$D30,INDEX(INDIRECT($B$1),0,1),0),K$2),-3),"")</f>
        <v>86000</v>
      </c>
      <c r="L30" s="74" t="n">
        <f t="array" aca="1" ref="L30" ca="1">_xlfn.IFNA(ROUND(INDEX(INDIRECT($B$1),MATCH(L$4&amp;$D30,INDEX(INDIRECT($B$1),0,1),0),L$2),-3),"")</f>
        <v>100000</v>
      </c>
      <c r="M30" s="74" t="n">
        <f t="array" aca="1" ref="M30" ca="1">_xlfn.IFNA(ROUND(INDEX(INDIRECT($B$1),MATCH(M$4&amp;$D30,INDEX(INDIRECT($B$1),0,1),0),M$2),-3),"")</f>
        <v>84000</v>
      </c>
      <c r="N30" s="74" t="n">
        <f t="array" aca="1" ref="N30" ca="1">_xlfn.IFNA(ROUND(INDEX(INDIRECT($B$1),MATCH(N$4&amp;$D30,INDEX(INDIRECT($B$1),0,1),0),N$2),-3),"")</f>
        <v>115000</v>
      </c>
      <c r="O30" s="75" t="n">
        <f t="array" aca="1" ref="O30" ca="1">_xlfn.IFNA(ROUND(INDEX(INDIRECT($B$1),MATCH(O$4&amp;$D30,INDEX(INDIRECT($B$1),0,1),0),O$2),-3),"")</f>
        <v>90000</v>
      </c>
      <c r="P30" s="76" t="n">
        <f t="shared" ca="1" si="3"/>
        <v>-7000</v>
      </c>
      <c r="Q30" s="77" t="n">
        <f t="shared" ca="1" si="4"/>
        <v>-7.2164948453608213E-2</v>
      </c>
      <c r="R30" s="78" t="n">
        <f t="array" aca="1" ref="R30" ca="1">_xlfn.IFNA(INDEX(INDIRECT($B$1),MATCH(R$4&amp;$D30,INDEX(INDIRECT($B$1),0,1),0),R$2),"")</f>
        <v>9.55949738305195E-2</v>
      </c>
      <c r="S30" s="79" t="n">
        <f t="array" aca="1" ref="S30" ca="1">_xlfn.IFNA(INDEX(INDIRECT($B$1),MATCH(S$4&amp;$D30,INDEX(INDIRECT($B$1),0,1),0),S$2),"")</f>
        <v>0.11368659874171801</v>
      </c>
      <c r="T30" s="79" t="n">
        <f t="array" aca="1" ref="T30" ca="1">_xlfn.IFNA(INDEX(INDIRECT($B$1),MATCH(T$4&amp;$D30,INDEX(INDIRECT($B$1),0,1),0),T$2),"")</f>
        <v>9.8284395769504998E-2</v>
      </c>
      <c r="U30" s="79" t="n">
        <f t="array" aca="1" ref="U30" ca="1">_xlfn.IFNA(INDEX(INDIRECT($B$1),MATCH(U$4&amp;$D30,INDEX(INDIRECT($B$1),0,1),0),U$2),"")</f>
        <v>9.7450844402304795E-2</v>
      </c>
      <c r="V30" s="79" t="n">
        <f t="array" aca="1" ref="V30" ca="1">_xlfn.IFNA(INDEX(INDIRECT($B$1),MATCH(V$4&amp;$D30,INDEX(INDIRECT($B$1),0,1),0),V$2),"")</f>
        <v>0.11153988038354</v>
      </c>
      <c r="W30" s="79" t="n">
        <f t="array" aca="1" ref="W30" ca="1">_xlfn.IFNA(INDEX(INDIRECT($B$1),MATCH(W$4&amp;$D30,INDEX(INDIRECT($B$1),0,1),0),W$2),"")</f>
        <v>9.1773568505305894E-2</v>
      </c>
      <c r="X30" s="79" t="n">
        <f t="array" aca="1" ref="X30" ca="1">_xlfn.IFNA(INDEX(INDIRECT($B$1),MATCH(X$4&amp;$D30,INDEX(INDIRECT($B$1),0,1),0),X$2),"")</f>
        <v>0.122967325095415</v>
      </c>
      <c r="Y30" s="80" t="n">
        <f t="array" aca="1" ref="Y30" ca="1">_xlfn.IFNA(INDEX(INDIRECT($B$1),MATCH(Y$4&amp;$D30,INDEX(INDIRECT($B$1),0,1),0),Y$2),"")</f>
        <v>0.108422037068526</v>
      </c>
      <c r="Z30" s="78" t="n">
        <f t="array" aca="1" ref="Z30" ca="1">_xlfn.IFNA(INDEX(INDIRECT($B$1),MATCH(Z$4&amp;$D30,INDEX(INDIRECT($B$1),0,1),0),Z$2),"")</f>
        <v>0.16685466747554401</v>
      </c>
      <c r="AA30" s="79" t="n">
        <f t="array" aca="1" ref="AA30" ca="1">_xlfn.IFNA(INDEX(INDIRECT($B$1),MATCH(AA$4&amp;$D30,INDEX(INDIRECT($B$1),0,1),0),AA$2),"")</f>
        <v>0.182790886080482</v>
      </c>
      <c r="AB30" s="79" t="n">
        <f t="array" aca="1" ref="AB30" ca="1">_xlfn.IFNA(INDEX(INDIRECT($B$1),MATCH(AB$4&amp;$D30,INDEX(INDIRECT($B$1),0,1),0),AB$2),"")</f>
        <v>0.17551260669086599</v>
      </c>
      <c r="AC30" s="79" t="n">
        <f t="array" aca="1" ref="AC30" ca="1">_xlfn.IFNA(INDEX(INDIRECT($B$1),MATCH(AC$4&amp;$D30,INDEX(INDIRECT($B$1),0,1),0),AC$2),"")</f>
        <v>0.160751696772512</v>
      </c>
      <c r="AD30" s="79" t="n">
        <f t="array" aca="1" ref="AD30" ca="1">_xlfn.IFNA(INDEX(INDIRECT($B$1),MATCH(AD$4&amp;$D30,INDEX(INDIRECT($B$1),0,1),0),AD$2),"")</f>
        <v>0.179639219869105</v>
      </c>
      <c r="AE30" s="79" t="n">
        <f t="array" aca="1" ref="AE30" ca="1">_xlfn.IFNA(INDEX(INDIRECT($B$1),MATCH(AE$4&amp;$D30,INDEX(INDIRECT($B$1),0,1),0),AE$2),"")</f>
        <v>0.14014614365261799</v>
      </c>
      <c r="AF30" s="79" t="n">
        <f t="array" aca="1" ref="AF30" ca="1">_xlfn.IFNA(INDEX(INDIRECT($B$1),MATCH(AF$4&amp;$D30,INDEX(INDIRECT($B$1),0,1),0),AF$2),"")</f>
        <v>0.18005296216229499</v>
      </c>
      <c r="AG30" s="80" t="n">
        <f t="array" aca="1" ref="AG30" ca="1">_xlfn.IFNA(INDEX(INDIRECT($B$1),MATCH(AG$4&amp;$D30,INDEX(INDIRECT($B$1),0,1),0),AG$2),"")</f>
        <v>0.17314527932483001</v>
      </c>
    </row>
    <row r="31">
      <c r="A31" s="51" t="n">
        <v>17</v>
      </c>
      <c r="B31" s="1" t="s">
        <v>13</v>
      </c>
      <c r="C31" s="1" t="s">
        <v>52</v>
      </c>
      <c r="D31" s="1" t="str">
        <f t="shared" si="1"/>
        <v>_17_London_Night</v>
      </c>
      <c r="F31" s="81" t="str">
        <f t="shared" ca="1" si="2"/>
        <v>Health </v>
      </c>
      <c r="G31" s="82" t="s">
        <v>52</v>
      </c>
      <c r="H31" s="83" t="n">
        <f t="array" aca="1" ref="H31" ca="1">_xlfn.IFNA(ROUND(INDEX(INDIRECT($B$1),MATCH(H$4&amp;$D31,INDEX(INDIRECT($B$1),0,1),0),H$2),-3),"")</f>
        <v>11000</v>
      </c>
      <c r="I31" s="84" t="n">
        <f t="array" aca="1" ref="I31" ca="1">_xlfn.IFNA(ROUND(INDEX(INDIRECT($B$1),MATCH(I$4&amp;$D31,INDEX(INDIRECT($B$1),0,1),0),I$2),-3),"")</f>
        <v>16000</v>
      </c>
      <c r="J31" s="84" t="n">
        <f t="array" aca="1" ref="J31" ca="1">_xlfn.IFNA(ROUND(INDEX(INDIRECT($B$1),MATCH(J$4&amp;$D31,INDEX(INDIRECT($B$1),0,1),0),J$2),-3),"")</f>
        <v>13000</v>
      </c>
      <c r="K31" s="84" t="n">
        <f t="array" aca="1" ref="K31" ca="1">_xlfn.IFNA(ROUND(INDEX(INDIRECT($B$1),MATCH(K$4&amp;$D31,INDEX(INDIRECT($B$1),0,1),0),K$2),-3),"")</f>
        <v>24000</v>
      </c>
      <c r="L31" s="84" t="n">
        <f t="array" aca="1" ref="L31" ca="1">_xlfn.IFNA(ROUND(INDEX(INDIRECT($B$1),MATCH(L$4&amp;$D31,INDEX(INDIRECT($B$1),0,1),0),L$2),-3),"")</f>
        <v>23000</v>
      </c>
      <c r="M31" s="84" t="n">
        <f t="array" aca="1" ref="M31" ca="1">_xlfn.IFNA(ROUND(INDEX(INDIRECT($B$1),MATCH(M$4&amp;$D31,INDEX(INDIRECT($B$1),0,1),0),M$2),-3),"")</f>
        <v>12000</v>
      </c>
      <c r="N31" s="84" t="n">
        <f t="array" aca="1" ref="N31" ca="1">_xlfn.IFNA(ROUND(INDEX(INDIRECT($B$1),MATCH(N$4&amp;$D31,INDEX(INDIRECT($B$1),0,1),0),N$2),-3),"")</f>
        <v>10000</v>
      </c>
      <c r="O31" s="85" t="n">
        <f t="array" aca="1" ref="O31" ca="1">_xlfn.IFNA(ROUND(INDEX(INDIRECT($B$1),MATCH(O$4&amp;$D31,INDEX(INDIRECT($B$1),0,1),0),O$2),-3),"")</f>
        <v>13000</v>
      </c>
      <c r="P31" s="86" t="n">
        <f t="shared" ca="1" si="3"/>
        <v>0</v>
      </c>
      <c r="Q31" s="87" t="n">
        <f t="shared" ca="1" si="4"/>
        <v>0</v>
      </c>
      <c r="R31" s="88" t="n">
        <f t="array" aca="1" ref="R31" ca="1">_xlfn.IFNA(INDEX(INDIRECT($B$1),MATCH(R$4&amp;$D31,INDEX(INDIRECT($B$1),0,1),0),R$2),"")</f>
        <v>0.13036753870172299</v>
      </c>
      <c r="S31" s="89" t="n">
        <f t="array" aca="1" ref="S31" ca="1">_xlfn.IFNA(INDEX(INDIRECT($B$1),MATCH(S$4&amp;$D31,INDEX(INDIRECT($B$1),0,1),0),S$2),"")</f>
        <v>0.20320351758794</v>
      </c>
      <c r="T31" s="89" t="n">
        <f t="array" aca="1" ref="T31" ca="1">_xlfn.IFNA(INDEX(INDIRECT($B$1),MATCH(T$4&amp;$D31,INDEX(INDIRECT($B$1),0,1),0),T$2),"")</f>
        <v>0.17840153899965</v>
      </c>
      <c r="U31" s="89" t="n">
        <f t="array" aca="1" ref="U31" ca="1">_xlfn.IFNA(INDEX(INDIRECT($B$1),MATCH(U$4&amp;$D31,INDEX(INDIRECT($B$1),0,1),0),U$2),"")</f>
        <v>0.24146454299121001</v>
      </c>
      <c r="V31" s="89" t="n">
        <f t="array" aca="1" ref="V31" ca="1">_xlfn.IFNA(INDEX(INDIRECT($B$1),MATCH(V$4&amp;$D31,INDEX(INDIRECT($B$1),0,1),0),V$2),"")</f>
        <v>0.22271977673474599</v>
      </c>
      <c r="W31" s="89" t="n">
        <f t="array" aca="1" ref="W31" ca="1">_xlfn.IFNA(INDEX(INDIRECT($B$1),MATCH(W$4&amp;$D31,INDEX(INDIRECT($B$1),0,1),0),W$2),"")</f>
        <v>0.15372333197445301</v>
      </c>
      <c r="X31" s="89" t="n">
        <f t="array" aca="1" ref="X31" ca="1">_xlfn.IFNA(INDEX(INDIRECT($B$1),MATCH(X$4&amp;$D31,INDEX(INDIRECT($B$1),0,1),0),X$2),"")</f>
        <v>0.14906982362889601</v>
      </c>
      <c r="Y31" s="90" t="n">
        <f t="array" aca="1" ref="Y31" ca="1">_xlfn.IFNA(INDEX(INDIRECT($B$1),MATCH(Y$4&amp;$D31,INDEX(INDIRECT($B$1),0,1),0),Y$2),"")</f>
        <v>0.160046571274298</v>
      </c>
      <c r="Z31" s="88" t="n">
        <f t="array" aca="1" ref="Z31" ca="1">_xlfn.IFNA(INDEX(INDIRECT($B$1),MATCH(Z$4&amp;$D31,INDEX(INDIRECT($B$1),0,1),0),Z$2),"")</f>
        <v>2.11737885796618E-2</v>
      </c>
      <c r="AA31" s="89" t="n">
        <f t="array" aca="1" ref="AA31" ca="1">_xlfn.IFNA(INDEX(INDIRECT($B$1),MATCH(AA$4&amp;$D31,INDEX(INDIRECT($B$1),0,1),0),AA$2),"")</f>
        <v>2.7511396875342702E-2</v>
      </c>
      <c r="AB31" s="89" t="n">
        <f t="array" aca="1" ref="AB31" ca="1">_xlfn.IFNA(INDEX(INDIRECT($B$1),MATCH(AB$4&amp;$D31,INDEX(INDIRECT($B$1),0,1),0),AB$2),"")</f>
        <v>2.32740663337128E-2</v>
      </c>
      <c r="AC31" s="89" t="n">
        <f t="array" aca="1" ref="AC31" ca="1">_xlfn.IFNA(INDEX(INDIRECT($B$1),MATCH(AC$4&amp;$D31,INDEX(INDIRECT($B$1),0,1),0),AC$2),"")</f>
        <v>4.4091949140269697E-2</v>
      </c>
      <c r="AD31" s="89" t="n">
        <f t="array" aca="1" ref="AD31" ca="1">_xlfn.IFNA(INDEX(INDIRECT($B$1),MATCH(AD$4&amp;$D31,INDEX(INDIRECT($B$1),0,1),0),AD$2),"")</f>
        <v>4.10672766994606E-2</v>
      </c>
      <c r="AE31" s="89" t="n">
        <f t="array" aca="1" ref="AE31" ca="1">_xlfn.IFNA(INDEX(INDIRECT($B$1),MATCH(AE$4&amp;$D31,INDEX(INDIRECT($B$1),0,1),0),AE$2),"")</f>
        <v>2.0021193705602201E-2</v>
      </c>
      <c r="AF31" s="89" t="n">
        <f t="array" aca="1" ref="AF31" ca="1">_xlfn.IFNA(INDEX(INDIRECT($B$1),MATCH(AF$4&amp;$D31,INDEX(INDIRECT($B$1),0,1),0),AF$2),"")</f>
        <v>1.51285435814028E-2</v>
      </c>
      <c r="AG31" s="90" t="n">
        <f t="array" aca="1" ref="AG31" ca="1">_xlfn.IFNA(INDEX(INDIRECT($B$1),MATCH(AG$4&amp;$D31,INDEX(INDIRECT($B$1),0,1),0),AG$2),"")</f>
        <v>2.5756049345169101E-2</v>
      </c>
    </row>
    <row r="32">
      <c r="A32" s="51" t="n">
        <v>17</v>
      </c>
      <c r="B32" s="1" t="s">
        <v>13</v>
      </c>
      <c r="C32" s="1" t="s">
        <v>50</v>
      </c>
      <c r="D32" s="1" t="str">
        <f t="shared" si="1"/>
        <v>_17_London_Both</v>
      </c>
      <c r="F32" s="91" t="str">
        <f t="shared" ca="1" si="2"/>
        <v>Health </v>
      </c>
      <c r="G32" s="92" t="s">
        <v>50</v>
      </c>
      <c r="H32" s="93" t="n">
        <f t="array" aca="1" ref="H32" ca="1">_xlfn.IFNA(ROUND(INDEX(INDIRECT($B$1),MATCH(H$4&amp;$D32,INDEX(INDIRECT($B$1),0,1),0),H$2),-3),"")</f>
        <v>82000</v>
      </c>
      <c r="I32" s="94" t="n">
        <f t="array" aca="1" ref="I32" ca="1">_xlfn.IFNA(ROUND(INDEX(INDIRECT($B$1),MATCH(I$4&amp;$D32,INDEX(INDIRECT($B$1),0,1),0),I$2),-3),"")</f>
        <v>94000</v>
      </c>
      <c r="J32" s="94" t="n">
        <f t="array" aca="1" ref="J32" ca="1">_xlfn.IFNA(ROUND(INDEX(INDIRECT($B$1),MATCH(J$4&amp;$D32,INDEX(INDIRECT($B$1),0,1),0),J$2),-3),"")</f>
        <v>79000</v>
      </c>
      <c r="K32" s="94" t="n">
        <f t="array" aca="1" ref="K32" ca="1">_xlfn.IFNA(ROUND(INDEX(INDIRECT($B$1),MATCH(K$4&amp;$D32,INDEX(INDIRECT($B$1),0,1),0),K$2),-3),"")</f>
        <v>70000</v>
      </c>
      <c r="L32" s="94" t="n">
        <f t="array" aca="1" ref="L32" ca="1">_xlfn.IFNA(ROUND(INDEX(INDIRECT($B$1),MATCH(L$4&amp;$D32,INDEX(INDIRECT($B$1),0,1),0),L$2),-3),"")</f>
        <v>73000</v>
      </c>
      <c r="M32" s="94" t="n">
        <f t="array" aca="1" ref="M32" ca="1">_xlfn.IFNA(ROUND(INDEX(INDIRECT($B$1),MATCH(M$4&amp;$D32,INDEX(INDIRECT($B$1),0,1),0),M$2),-3),"")</f>
        <v>85000</v>
      </c>
      <c r="N32" s="94" t="n">
        <f t="array" aca="1" ref="N32" ca="1">_xlfn.IFNA(ROUND(INDEX(INDIRECT($B$1),MATCH(N$4&amp;$D32,INDEX(INDIRECT($B$1),0,1),0),N$2),-3),"")</f>
        <v>93000</v>
      </c>
      <c r="O32" s="95" t="n">
        <f t="array" aca="1" ref="O32" ca="1">_xlfn.IFNA(ROUND(INDEX(INDIRECT($B$1),MATCH(O$4&amp;$D32,INDEX(INDIRECT($B$1),0,1),0),O$2),-3),"")</f>
        <v>104000</v>
      </c>
      <c r="P32" s="96" t="n">
        <f t="shared" ca="1" si="3"/>
        <v>25000</v>
      </c>
      <c r="Q32" s="97" t="n">
        <f t="shared" ca="1" si="4"/>
        <v>0.31645569620253156</v>
      </c>
      <c r="R32" s="98" t="n">
        <f t="array" aca="1" ref="R32" ca="1">_xlfn.IFNA(INDEX(INDIRECT($B$1),MATCH(R$4&amp;$D32,INDEX(INDIRECT($B$1),0,1),0),R$2),"")</f>
        <v>0.154550614860998</v>
      </c>
      <c r="S32" s="99" t="n">
        <f t="array" aca="1" ref="S32" ca="1">_xlfn.IFNA(INDEX(INDIRECT($B$1),MATCH(S$4&amp;$D32,INDEX(INDIRECT($B$1),0,1),0),S$2),"")</f>
        <v>0.17293317966930899</v>
      </c>
      <c r="T32" s="99" t="n">
        <f t="array" aca="1" ref="T32" ca="1">_xlfn.IFNA(INDEX(INDIRECT($B$1),MATCH(T$4&amp;$D32,INDEX(INDIRECT($B$1),0,1),0),T$2),"")</f>
        <v>0.14829499083328401</v>
      </c>
      <c r="U32" s="99" t="n">
        <f t="array" aca="1" ref="U32" ca="1">_xlfn.IFNA(INDEX(INDIRECT($B$1),MATCH(U$4&amp;$D32,INDEX(INDIRECT($B$1),0,1),0),U$2),"")</f>
        <v>0.146357818232945</v>
      </c>
      <c r="V32" s="99" t="n">
        <f t="array" aca="1" ref="V32" ca="1">_xlfn.IFNA(INDEX(INDIRECT($B$1),MATCH(V$4&amp;$D32,INDEX(INDIRECT($B$1),0,1),0),V$2),"")</f>
        <v>0.1390984874315</v>
      </c>
      <c r="W32" s="99" t="n">
        <f t="array" aca="1" ref="W32" ca="1">_xlfn.IFNA(INDEX(INDIRECT($B$1),MATCH(W$4&amp;$D32,INDEX(INDIRECT($B$1),0,1),0),W$2),"")</f>
        <v>0.18662265725775901</v>
      </c>
      <c r="X32" s="99" t="n">
        <f t="array" aca="1" ref="X32" ca="1">_xlfn.IFNA(INDEX(INDIRECT($B$1),MATCH(X$4&amp;$D32,INDEX(INDIRECT($B$1),0,1),0),X$2),"")</f>
        <v>0.19802827661004099</v>
      </c>
      <c r="Y32" s="100" t="n">
        <f t="array" aca="1" ref="Y32" ca="1">_xlfn.IFNA(INDEX(INDIRECT($B$1),MATCH(Y$4&amp;$D32,INDEX(INDIRECT($B$1),0,1),0),Y$2),"")</f>
        <v>0.228244005859701</v>
      </c>
      <c r="Z32" s="98" t="n">
        <f t="array" aca="1" ref="Z32" ca="1">_xlfn.IFNA(INDEX(INDIRECT($B$1),MATCH(Z$4&amp;$D32,INDEX(INDIRECT($B$1),0,1),0),Z$2),"")</f>
        <v>0.15936860165314301</v>
      </c>
      <c r="AA32" s="99" t="n">
        <f t="array" aca="1" ref="AA32" ca="1">_xlfn.IFNA(INDEX(INDIRECT($B$1),MATCH(AA$4&amp;$D32,INDEX(INDIRECT($B$1),0,1),0),AA$2),"")</f>
        <v>0.16454917161445101</v>
      </c>
      <c r="AB32" s="99" t="n">
        <f t="array" aca="1" ref="AB32" ca="1">_xlfn.IFNA(INDEX(INDIRECT($B$1),MATCH(AB$4&amp;$D32,INDEX(INDIRECT($B$1),0,1),0),AB$2),"")</f>
        <v>0.14302565143885801</v>
      </c>
      <c r="AC32" s="99" t="n">
        <f t="array" aca="1" ref="AC32" ca="1">_xlfn.IFNA(INDEX(INDIRECT($B$1),MATCH(AC$4&amp;$D32,INDEX(INDIRECT($B$1),0,1),0),AC$2),"")</f>
        <v>0.130649069792139</v>
      </c>
      <c r="AD32" s="99" t="n">
        <f t="array" aca="1" ref="AD32" ca="1">_xlfn.IFNA(INDEX(INDIRECT($B$1),MATCH(AD$4&amp;$D32,INDEX(INDIRECT($B$1),0,1),0),AD$2),"")</f>
        <v>0.13168802249261999</v>
      </c>
      <c r="AE32" s="99" t="n">
        <f t="array" aca="1" ref="AE32" ca="1">_xlfn.IFNA(INDEX(INDIRECT($B$1),MATCH(AE$4&amp;$D32,INDEX(INDIRECT($B$1),0,1),0),AE$2),"")</f>
        <v>0.141469091037806</v>
      </c>
      <c r="AF32" s="99" t="n">
        <f t="array" aca="1" ref="AF32" ca="1">_xlfn.IFNA(INDEX(INDIRECT($B$1),MATCH(AF$4&amp;$D32,INDEX(INDIRECT($B$1),0,1),0),AF$2),"")</f>
        <v>0.145128993105928</v>
      </c>
      <c r="AG32" s="100" t="n">
        <f t="array" aca="1" ref="AG32" ca="1">_xlfn.IFNA(INDEX(INDIRECT($B$1),MATCH(AG$4&amp;$D32,INDEX(INDIRECT($B$1),0,1),0),AG$2),"")</f>
        <v>0.20054146085813701</v>
      </c>
    </row>
    <row r="33" ht="15.75" customHeight="1">
      <c r="F33" s="61" t="s">
        <v>41</v>
      </c>
      <c r="G33" s="70"/>
      <c r="H33" s="57" t="n">
        <f ca="1">SUM(H12:H32)</f>
        <v>968000</v>
      </c>
      <c r="I33" s="58" t="n">
        <f t="shared" ref="I33:O33" ca="1" si="5">SUM(I12:I32)</f>
        <v>1016000</v>
      </c>
      <c r="J33" s="58" t="n">
        <f t="shared" ca="1" si="5"/>
        <v>1033000</v>
      </c>
      <c r="K33" s="58" t="n">
        <f t="shared" ca="1" si="5"/>
        <v>988000</v>
      </c>
      <c r="L33" s="58" t="n">
        <f t="shared" ca="1" si="5"/>
        <v>998000</v>
      </c>
      <c r="M33" s="58" t="n">
        <f t="shared" ca="1" si="5"/>
        <v>974000</v>
      </c>
      <c r="N33" s="58" t="n">
        <f t="shared" ca="1" si="5"/>
        <v>958000</v>
      </c>
      <c r="O33" s="59" t="n">
        <f t="shared" ca="1" si="5"/>
        <v>905000</v>
      </c>
      <c r="P33" s="67" t="n">
        <f t="shared" ca="1" si="3"/>
        <v>-128000</v>
      </c>
      <c r="Q33" s="69" t="n">
        <f t="shared" ca="1" si="4"/>
        <v>-0.12391093901258465</v>
      </c>
      <c r="R33" s="62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3"/>
      <c r="AE33" s="63"/>
      <c r="AF33" s="63"/>
      <c r="AG33" s="64"/>
    </row>
  </sheetData>
  <mergeCells count="2">
    <mergeCell ref="F10:F11"/>
    <mergeCell ref="G10:G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79998168889431442"/>
  </sheetPr>
  <dimension ref="A1"/>
  <sheetViews>
    <sheetView showGridLines="0" topLeftCell="E5" zoomScaleNormal="100" workbookViewId="0">
      <selection activeCell="F18" sqref="F18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1.42578125" hidden="1" outlineLevel="1" customWidth="1"/>
    <col min="4" max="4" width="16.7109375" hidden="1" outlineLevel="1" customWidth="1"/>
    <col min="5" max="5" width="4.7109375" hidden="0" customWidth="1"/>
    <col min="6" max="6" width="60" hidden="0" customWidth="1"/>
    <col min="7" max="7" width="12.7109375" hidden="0" customWidth="1"/>
    <col min="8" max="8" width="12.7109375" hidden="0" customWidth="1"/>
    <col min="9" max="9" width="12.7109375" hidden="0" customWidth="1"/>
    <col min="10" max="10" width="12.7109375" hidden="0" customWidth="1"/>
    <col min="11" max="11" width="12.7109375" hidden="0" customWidth="1"/>
    <col min="12" max="12" width="12.7109375" hidden="0" customWidth="1"/>
    <col min="13" max="13" width="12.7109375" hidden="0" customWidth="1"/>
    <col min="14" max="14" width="12.7109375" hidden="0" customWidth="1"/>
    <col min="15" max="15" width="12.7109375" hidden="0" customWidth="1"/>
    <col min="16" max="16" width="12.7109375" hidden="0" customWidth="1"/>
  </cols>
  <sheetData>
    <row r="1" outlineLevel="1" hidden="1">
      <c r="A1" s="1" t="s">
        <v>39</v>
      </c>
      <c r="B1" s="1" t="s">
        <v>103</v>
      </c>
      <c r="C1" s="1"/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/>
      <c r="P1" s="1"/>
      <c r="Q1" s="1" t="s">
        <v>75</v>
      </c>
      <c r="R1" s="1" t="s">
        <v>75</v>
      </c>
      <c r="S1" s="1" t="s">
        <v>75</v>
      </c>
      <c r="T1" s="1" t="s">
        <v>75</v>
      </c>
      <c r="U1" s="1" t="s">
        <v>75</v>
      </c>
      <c r="V1" s="1" t="s">
        <v>75</v>
      </c>
      <c r="W1" s="1" t="s">
        <v>75</v>
      </c>
      <c r="X1" s="1" t="s">
        <v>75</v>
      </c>
    </row>
    <row r="2" outlineLevel="1" hidden="1">
      <c r="G2" s="1" t="n">
        <f ca="1">MATCH(G$1,INDEX(INDIRECT($B$1),1,0),0)</f>
        <v>8</v>
      </c>
      <c r="H2" s="1" t="n">
        <f t="shared" ref="H2:X2" ca="1" si="0">MATCH(H$1,INDEX(INDIRECT($B$1),1,0),0)</f>
        <v>8</v>
      </c>
      <c r="I2" s="1" t="n">
        <f t="shared" ca="1" si="0"/>
        <v>8</v>
      </c>
      <c r="J2" s="1" t="n">
        <f t="shared" ca="1" si="0"/>
        <v>8</v>
      </c>
      <c r="K2" s="1" t="n">
        <f t="shared" ca="1" si="0"/>
        <v>8</v>
      </c>
      <c r="L2" s="1" t="n">
        <f t="shared" ca="1" si="0"/>
        <v>8</v>
      </c>
      <c r="M2" s="1" t="n">
        <f t="shared" ca="1" si="0"/>
        <v>8</v>
      </c>
      <c r="N2" s="1" t="n">
        <f t="shared" ca="1" si="0"/>
        <v>8</v>
      </c>
      <c r="O2" s="1"/>
      <c r="P2" s="1"/>
      <c r="Q2" s="1" t="n">
        <f t="shared" ca="1" si="0"/>
        <v>11</v>
      </c>
      <c r="R2" s="1" t="n">
        <f t="shared" ca="1" si="0"/>
        <v>11</v>
      </c>
      <c r="S2" s="1" t="n">
        <f t="shared" ca="1" si="0"/>
        <v>11</v>
      </c>
      <c r="T2" s="1" t="n">
        <f t="shared" ca="1" si="0"/>
        <v>11</v>
      </c>
      <c r="U2" s="1" t="n">
        <f t="shared" ca="1" si="0"/>
        <v>11</v>
      </c>
      <c r="V2" s="1" t="n">
        <f t="shared" ca="1" si="0"/>
        <v>11</v>
      </c>
      <c r="W2" s="1" t="n">
        <f t="shared" ca="1" si="0"/>
        <v>11</v>
      </c>
      <c r="X2" s="1" t="n">
        <f t="shared" ca="1" si="0"/>
        <v>11</v>
      </c>
    </row>
    <row r="3" outlineLevel="1" hidden="1">
      <c r="H3" s="1"/>
      <c r="I3" s="1"/>
    </row>
    <row r="4" outlineLevel="1" hidden="1">
      <c r="G4" s="1" t="n">
        <v>2015</v>
      </c>
      <c r="H4" s="1" t="n">
        <v>2016</v>
      </c>
      <c r="I4" s="1" t="n">
        <v>2017</v>
      </c>
      <c r="J4" s="1" t="n">
        <v>2018</v>
      </c>
      <c r="K4" s="1" t="n">
        <v>2019</v>
      </c>
      <c r="L4" s="1" t="n">
        <v>2020</v>
      </c>
      <c r="M4" s="1" t="n">
        <v>2021</v>
      </c>
      <c r="N4" s="1" t="n">
        <v>2022</v>
      </c>
      <c r="O4" s="1"/>
      <c r="P4" s="1"/>
      <c r="Q4" s="1" t="n">
        <v>2015</v>
      </c>
      <c r="R4" s="1" t="n">
        <v>2016</v>
      </c>
      <c r="S4" s="1" t="n">
        <v>2017</v>
      </c>
      <c r="T4" s="1" t="n">
        <v>2018</v>
      </c>
      <c r="U4" s="1" t="n">
        <v>2019</v>
      </c>
      <c r="V4" s="1" t="n">
        <v>2020</v>
      </c>
      <c r="W4" s="1" t="n">
        <v>2021</v>
      </c>
      <c r="X4" s="1" t="n">
        <v>2022</v>
      </c>
    </row>
    <row r="6">
      <c r="A6" s="1" t="s">
        <v>40</v>
      </c>
      <c r="F6" s="6" t="s">
        <v>245</v>
      </c>
    </row>
    <row r="7">
      <c r="F7" s="8" t="s">
        <v>10</v>
      </c>
    </row>
    <row r="8">
      <c r="F8" s="8" t="s">
        <v>11</v>
      </c>
    </row>
    <row r="9" ht="15.75" customHeight="1">
      <c r="F9" s="8"/>
    </row>
    <row r="10">
      <c r="D10" s="1" t="s">
        <v>1</v>
      </c>
      <c r="F10" s="22" t="s">
        <v>42</v>
      </c>
      <c r="G10" s="52" t="s">
        <v>106</v>
      </c>
      <c r="H10" s="53"/>
      <c r="I10" s="53"/>
      <c r="J10" s="53"/>
      <c r="K10" s="53"/>
      <c r="L10" s="53"/>
      <c r="M10" s="53"/>
      <c r="N10" s="54"/>
      <c r="O10" s="53" t="s">
        <v>76</v>
      </c>
      <c r="P10" s="53"/>
      <c r="Q10" s="52" t="s">
        <v>104</v>
      </c>
      <c r="R10" s="53"/>
      <c r="S10" s="53"/>
      <c r="T10" s="53"/>
      <c r="U10" s="53"/>
      <c r="V10" s="53"/>
      <c r="W10" s="53"/>
      <c r="X10" s="54"/>
    </row>
    <row r="11" ht="30" customHeight="1">
      <c r="A11" t="s">
        <v>68</v>
      </c>
      <c r="F11" s="23"/>
      <c r="G11" s="33" t="n">
        <v>2015</v>
      </c>
      <c r="H11" s="5" t="n">
        <v>2016</v>
      </c>
      <c r="I11" s="5" t="n">
        <v>2017</v>
      </c>
      <c r="J11" s="5" t="n">
        <v>2018</v>
      </c>
      <c r="K11" s="5" t="n">
        <v>2019</v>
      </c>
      <c r="L11" s="5" t="n">
        <v>2020</v>
      </c>
      <c r="M11" s="5" t="n">
        <v>2021</v>
      </c>
      <c r="N11" s="34" t="n">
        <v>2022</v>
      </c>
      <c r="O11" s="65" t="s">
        <v>78</v>
      </c>
      <c r="P11" s="65" t="s">
        <v>77</v>
      </c>
      <c r="Q11" s="33" t="n">
        <v>2015</v>
      </c>
      <c r="R11" s="5" t="n">
        <v>2016</v>
      </c>
      <c r="S11" s="5" t="n">
        <v>2017</v>
      </c>
      <c r="T11" s="5" t="n">
        <v>2018</v>
      </c>
      <c r="U11" s="5" t="n">
        <v>2019</v>
      </c>
      <c r="V11" s="5" t="n">
        <v>2020</v>
      </c>
      <c r="W11" s="5" t="n">
        <v>2021</v>
      </c>
      <c r="X11" s="34" t="n">
        <v>2022</v>
      </c>
    </row>
    <row r="12">
      <c r="A12" s="51" t="n">
        <v>7</v>
      </c>
      <c r="B12" s="1" t="s">
        <v>13</v>
      </c>
      <c r="C12" s="1" t="s">
        <v>102</v>
      </c>
      <c r="D12" s="1" t="str">
        <f>"_"&amp;$A12&amp;"_"&amp;$B12&amp;"_"&amp;$C12</f>
        <v>_7_London_Any</v>
      </c>
      <c r="F12" s="71" t="str">
        <f ca="1">INDEX(INDIRECT($A$11),MATCH($A12,INDEX(INDIRECT($A$11),0,1),0),2)</f>
        <v>Retail </v>
      </c>
      <c r="G12" s="73" t="n">
        <f t="array" aca="1" ref="G12" ca="1">_xlfn.IFNA(ROUND(INDEX(INDIRECT($B$1),MATCH(G$4&amp;$D12,INDEX(INDIRECT($B$1),0,1),0),G$2),-3),"")</f>
        <v>446000</v>
      </c>
      <c r="H12" s="74" t="n">
        <f t="array" aca="1" ref="H12" ca="1">_xlfn.IFNA(ROUND(INDEX(INDIRECT($B$1),MATCH(H$4&amp;$D12,INDEX(INDIRECT($B$1),0,1),0),H$2),-3),"")</f>
        <v>455000</v>
      </c>
      <c r="I12" s="74" t="n">
        <f t="array" aca="1" ref="I12" ca="1">_xlfn.IFNA(ROUND(INDEX(INDIRECT($B$1),MATCH(I$4&amp;$D12,INDEX(INDIRECT($B$1),0,1),0),I$2),-3),"")</f>
        <v>490000</v>
      </c>
      <c r="J12" s="74" t="n">
        <f t="array" aca="1" ref="J12" ca="1">_xlfn.IFNA(ROUND(INDEX(INDIRECT($B$1),MATCH(J$4&amp;$D12,INDEX(INDIRECT($B$1),0,1),0),J$2),-3),"")</f>
        <v>444000</v>
      </c>
      <c r="K12" s="74" t="n">
        <f t="array" aca="1" ref="K12" ca="1">_xlfn.IFNA(ROUND(INDEX(INDIRECT($B$1),MATCH(K$4&amp;$D12,INDEX(INDIRECT($B$1),0,1),0),K$2),-3),"")</f>
        <v>400000</v>
      </c>
      <c r="L12" s="74" t="n">
        <f t="array" aca="1" ref="L12" ca="1">_xlfn.IFNA(ROUND(INDEX(INDIRECT($B$1),MATCH(L$4&amp;$D12,INDEX(INDIRECT($B$1),0,1),0),L$2),-3),"")</f>
        <v>436000</v>
      </c>
      <c r="M12" s="74" t="n">
        <f t="array" aca="1" ref="M12" ca="1">_xlfn.IFNA(ROUND(INDEX(INDIRECT($B$1),MATCH(M$4&amp;$D12,INDEX(INDIRECT($B$1),0,1),0),M$2),-3),"")</f>
        <v>389000</v>
      </c>
      <c r="N12" s="75" t="n">
        <f t="array" aca="1" ref="N12" ca="1">_xlfn.IFNA(ROUND(INDEX(INDIRECT($B$1),MATCH(N$4&amp;$D12,INDEX(INDIRECT($B$1),0,1),0),N$2),-3),"")</f>
        <v>417000</v>
      </c>
      <c r="O12" s="76" t="n">
        <f ca="1">IFERROR(N12-I12,"")</f>
        <v>-73000</v>
      </c>
      <c r="P12" s="77" t="n">
        <f ca="1">IFERROR(N12/I12-1,"")</f>
        <v>-0.1489795918367347</v>
      </c>
      <c r="Q12" s="78" t="n">
        <f t="array" aca="1" ref="Q12" ca="1">_xlfn.IFNA(INDEX(INDIRECT($B$1),MATCH(Q$4&amp;$D12,INDEX(INDIRECT($B$1),0,1),0),Q$2),"")</f>
        <v>9.1471605035982603E-2</v>
      </c>
      <c r="R12" s="79" t="n">
        <f t="array" aca="1" ref="R12" ca="1">_xlfn.IFNA(INDEX(INDIRECT($B$1),MATCH(R$4&amp;$D12,INDEX(INDIRECT($B$1),0,1),0),R$2),"")</f>
        <v>8.9953749943625302E-2</v>
      </c>
      <c r="S12" s="79" t="n">
        <f t="array" aca="1" ref="S12" ca="1">_xlfn.IFNA(INDEX(INDIRECT($B$1),MATCH(S$4&amp;$D12,INDEX(INDIRECT($B$1),0,1),0),S$2),"")</f>
        <v>9.4065752870955394E-2</v>
      </c>
      <c r="T12" s="79" t="n">
        <f t="array" aca="1" ref="T12" ca="1">_xlfn.IFNA(INDEX(INDIRECT($B$1),MATCH(T$4&amp;$D12,INDEX(INDIRECT($B$1),0,1),0),T$2),"")</f>
        <v>8.4675708218473894E-2</v>
      </c>
      <c r="U12" s="79" t="n">
        <f t="array" aca="1" ref="U12" ca="1">_xlfn.IFNA(INDEX(INDIRECT($B$1),MATCH(U$4&amp;$D12,INDEX(INDIRECT($B$1),0,1),0),U$2),"")</f>
        <v>7.6338271764466198E-2</v>
      </c>
      <c r="V12" s="79" t="n">
        <f t="array" aca="1" ref="V12" ca="1">_xlfn.IFNA(INDEX(INDIRECT($B$1),MATCH(V$4&amp;$D12,INDEX(INDIRECT($B$1),0,1),0),V$2),"")</f>
        <v>8.1805339578454303E-2</v>
      </c>
      <c r="W12" s="79" t="n">
        <f t="array" aca="1" ref="W12" ca="1">_xlfn.IFNA(INDEX(INDIRECT($B$1),MATCH(W$4&amp;$D12,INDEX(INDIRECT($B$1),0,1),0),W$2),"")</f>
        <v>7.4054012322310403E-2</v>
      </c>
      <c r="X12" s="80" t="n">
        <f t="array" aca="1" ref="X12" ca="1">_xlfn.IFNA(INDEX(INDIRECT($B$1),MATCH(X$4&amp;$D12,INDEX(INDIRECT($B$1),0,1),0),X$2),"")</f>
        <v>8.03818947507174E-2</v>
      </c>
    </row>
    <row r="13">
      <c r="A13" s="51" t="n">
        <v>8</v>
      </c>
      <c r="B13" s="1" t="s">
        <v>13</v>
      </c>
      <c r="C13" s="1" t="s">
        <v>102</v>
      </c>
      <c r="D13" s="1" t="str">
        <f t="shared" ref="D13:D18" si="1">"_"&amp;$A13&amp;"_"&amp;$B13&amp;"_"&amp;$C13</f>
        <v>_8_London_Any</v>
      </c>
      <c r="F13" s="71" t="str">
        <f t="shared" ref="F13:F18" ca="1" si="2">INDEX(INDIRECT($A$11),MATCH($A13,INDEX(INDIRECT($A$11),0,1),0),2)</f>
        <v>Transport and storage </v>
      </c>
      <c r="G13" s="73" t="n">
        <f t="array" aca="1" ref="G13" ca="1">_xlfn.IFNA(ROUND(INDEX(INDIRECT($B$1),MATCH(G$4&amp;$D13,INDEX(INDIRECT($B$1),0,1),0),G$2),-3),"")</f>
        <v>273000</v>
      </c>
      <c r="H13" s="74" t="n">
        <f t="array" aca="1" ref="H13" ca="1">_xlfn.IFNA(ROUND(INDEX(INDIRECT($B$1),MATCH(H$4&amp;$D13,INDEX(INDIRECT($B$1),0,1),0),H$2),-3),"")</f>
        <v>272000</v>
      </c>
      <c r="I13" s="74" t="n">
        <f t="array" aca="1" ref="I13" ca="1">_xlfn.IFNA(ROUND(INDEX(INDIRECT($B$1),MATCH(I$4&amp;$D13,INDEX(INDIRECT($B$1),0,1),0),I$2),-3),"")</f>
        <v>263000</v>
      </c>
      <c r="J13" s="74" t="n">
        <f t="array" aca="1" ref="J13" ca="1">_xlfn.IFNA(ROUND(INDEX(INDIRECT($B$1),MATCH(J$4&amp;$D13,INDEX(INDIRECT($B$1),0,1),0),J$2),-3),"")</f>
        <v>282000</v>
      </c>
      <c r="K13" s="74" t="n">
        <f t="array" aca="1" ref="K13" ca="1">_xlfn.IFNA(ROUND(INDEX(INDIRECT($B$1),MATCH(K$4&amp;$D13,INDEX(INDIRECT($B$1),0,1),0),K$2),-3),"")</f>
        <v>284000</v>
      </c>
      <c r="L13" s="74" t="n">
        <f t="array" aca="1" ref="L13" ca="1">_xlfn.IFNA(ROUND(INDEX(INDIRECT($B$1),MATCH(L$4&amp;$D13,INDEX(INDIRECT($B$1),0,1),0),L$2),-3),"")</f>
        <v>244000</v>
      </c>
      <c r="M13" s="74" t="n">
        <f t="array" aca="1" ref="M13" ca="1">_xlfn.IFNA(ROUND(INDEX(INDIRECT($B$1),MATCH(M$4&amp;$D13,INDEX(INDIRECT($B$1),0,1),0),M$2),-3),"")</f>
        <v>229000</v>
      </c>
      <c r="N13" s="75" t="n">
        <f t="array" aca="1" ref="N13" ca="1">_xlfn.IFNA(ROUND(INDEX(INDIRECT($B$1),MATCH(N$4&amp;$D13,INDEX(INDIRECT($B$1),0,1),0),N$2),-3),"")</f>
        <v>240000</v>
      </c>
      <c r="O13" s="76" t="n">
        <f t="shared" ref="O13:O19" ca="1" si="3">IFERROR(N13-I13,"")</f>
        <v>-23000</v>
      </c>
      <c r="P13" s="77" t="n">
        <f t="shared" ref="P13:P19" ca="1" si="4">IFERROR(N13/I13-1,"")</f>
        <v>-8.7452471482889704E-2</v>
      </c>
      <c r="Q13" s="78" t="n">
        <f t="array" aca="1" ref="Q13" ca="1">_xlfn.IFNA(INDEX(INDIRECT($B$1),MATCH(Q$4&amp;$D13,INDEX(INDIRECT($B$1),0,1),0),Q$2),"")</f>
        <v>5.5931595914168797E-2</v>
      </c>
      <c r="R13" s="79" t="n">
        <f t="array" aca="1" ref="R13" ca="1">_xlfn.IFNA(INDEX(INDIRECT($B$1),MATCH(R$4&amp;$D13,INDEX(INDIRECT($B$1),0,1),0),R$2),"")</f>
        <v>5.3718880532765002E-2</v>
      </c>
      <c r="S13" s="79" t="n">
        <f t="array" aca="1" ref="S13" ca="1">_xlfn.IFNA(INDEX(INDIRECT($B$1),MATCH(S$4&amp;$D13,INDEX(INDIRECT($B$1),0,1),0),S$2),"")</f>
        <v>5.0593575317216401E-2</v>
      </c>
      <c r="T13" s="79" t="n">
        <f t="array" aca="1" ref="T13" ca="1">_xlfn.IFNA(INDEX(INDIRECT($B$1),MATCH(T$4&amp;$D13,INDEX(INDIRECT($B$1),0,1),0),T$2),"")</f>
        <v>5.3708138628803699E-2</v>
      </c>
      <c r="U13" s="79" t="n">
        <f t="array" aca="1" ref="U13" ca="1">_xlfn.IFNA(INDEX(INDIRECT($B$1),MATCH(U$4&amp;$D13,INDEX(INDIRECT($B$1),0,1),0),U$2),"")</f>
        <v>5.4207274950176701E-2</v>
      </c>
      <c r="V13" s="79" t="n">
        <f t="array" aca="1" ref="V13" ca="1">_xlfn.IFNA(INDEX(INDIRECT($B$1),MATCH(V$4&amp;$D13,INDEX(INDIRECT($B$1),0,1),0),V$2),"")</f>
        <v>4.57867291178767E-2</v>
      </c>
      <c r="W13" s="79" t="n">
        <f t="array" aca="1" ref="W13" ca="1">_xlfn.IFNA(INDEX(INDIRECT($B$1),MATCH(W$4&amp;$D13,INDEX(INDIRECT($B$1),0,1),0),W$2),"")</f>
        <v>4.3473641381991397E-2</v>
      </c>
      <c r="X13" s="80" t="n">
        <f t="array" aca="1" ref="X13" ca="1">_xlfn.IFNA(INDEX(INDIRECT($B$1),MATCH(X$4&amp;$D13,INDEX(INDIRECT($B$1),0,1),0),X$2),"")</f>
        <v>4.6365035975572698E-2</v>
      </c>
    </row>
    <row r="14">
      <c r="A14" s="51" t="n">
        <v>9</v>
      </c>
      <c r="B14" s="1" t="s">
        <v>13</v>
      </c>
      <c r="C14" s="1" t="s">
        <v>102</v>
      </c>
      <c r="D14" s="1" t="str">
        <f t="shared" si="1"/>
        <v>_9_London_Any</v>
      </c>
      <c r="F14" s="71" t="str">
        <f t="shared" ca="1" si="2"/>
        <v>Hospitality </v>
      </c>
      <c r="G14" s="73" t="n">
        <f t="array" aca="1" ref="G14" ca="1">_xlfn.IFNA(ROUND(INDEX(INDIRECT($B$1),MATCH(G$4&amp;$D14,INDEX(INDIRECT($B$1),0,1),0),G$2),-3),"")</f>
        <v>228000</v>
      </c>
      <c r="H14" s="74" t="n">
        <f t="array" aca="1" ref="H14" ca="1">_xlfn.IFNA(ROUND(INDEX(INDIRECT($B$1),MATCH(H$4&amp;$D14,INDEX(INDIRECT($B$1),0,1),0),H$2),-3),"")</f>
        <v>197000</v>
      </c>
      <c r="I14" s="74" t="n">
        <f t="array" aca="1" ref="I14" ca="1">_xlfn.IFNA(ROUND(INDEX(INDIRECT($B$1),MATCH(I$4&amp;$D14,INDEX(INDIRECT($B$1),0,1),0),I$2),-3),"")</f>
        <v>264000</v>
      </c>
      <c r="J14" s="74" t="n">
        <f t="array" aca="1" ref="J14" ca="1">_xlfn.IFNA(ROUND(INDEX(INDIRECT($B$1),MATCH(J$4&amp;$D14,INDEX(INDIRECT($B$1),0,1),0),J$2),-3),"")</f>
        <v>239000</v>
      </c>
      <c r="K14" s="74" t="n">
        <f t="array" aca="1" ref="K14" ca="1">_xlfn.IFNA(ROUND(INDEX(INDIRECT($B$1),MATCH(K$4&amp;$D14,INDEX(INDIRECT($B$1),0,1),0),K$2),-3),"")</f>
        <v>245000</v>
      </c>
      <c r="L14" s="74" t="n">
        <f t="array" aca="1" ref="L14" ca="1">_xlfn.IFNA(ROUND(INDEX(INDIRECT($B$1),MATCH(L$4&amp;$D14,INDEX(INDIRECT($B$1),0,1),0),L$2),-3),"")</f>
        <v>219000</v>
      </c>
      <c r="M14" s="74" t="n">
        <f t="array" aca="1" ref="M14" ca="1">_xlfn.IFNA(ROUND(INDEX(INDIRECT($B$1),MATCH(M$4&amp;$D14,INDEX(INDIRECT($B$1),0,1),0),M$2),-3),"")</f>
        <v>199000</v>
      </c>
      <c r="N14" s="75" t="n">
        <f t="array" aca="1" ref="N14" ca="1">_xlfn.IFNA(ROUND(INDEX(INDIRECT($B$1),MATCH(N$4&amp;$D14,INDEX(INDIRECT($B$1),0,1),0),N$2),-3),"")</f>
        <v>203000</v>
      </c>
      <c r="O14" s="76" t="n">
        <f t="shared" ca="1" si="3"/>
        <v>-61000</v>
      </c>
      <c r="P14" s="77" t="n">
        <f t="shared" ca="1" si="4"/>
        <v>-0.23106060606060608</v>
      </c>
      <c r="Q14" s="78" t="n">
        <f t="array" aca="1" ref="Q14" ca="1">_xlfn.IFNA(INDEX(INDIRECT($B$1),MATCH(Q$4&amp;$D14,INDEX(INDIRECT($B$1),0,1),0),Q$2),"")</f>
        <v>4.6775218421355201E-2</v>
      </c>
      <c r="R14" s="79" t="n">
        <f t="array" aca="1" ref="R14" ca="1">_xlfn.IFNA(INDEX(INDIRECT($B$1),MATCH(R$4&amp;$D14,INDEX(INDIRECT($B$1),0,1),0),R$2),"")</f>
        <v>3.8875485645861498E-2</v>
      </c>
      <c r="S14" s="79" t="n">
        <f t="array" aca="1" ref="S14" ca="1">_xlfn.IFNA(INDEX(INDIRECT($B$1),MATCH(S$4&amp;$D14,INDEX(INDIRECT($B$1),0,1),0),S$2),"")</f>
        <v>5.0716002048218599E-2</v>
      </c>
      <c r="T14" s="79" t="n">
        <f t="array" aca="1" ref="T14" ca="1">_xlfn.IFNA(INDEX(INDIRECT($B$1),MATCH(T$4&amp;$D14,INDEX(INDIRECT($B$1),0,1),0),T$2),"")</f>
        <v>4.5528946552590099E-2</v>
      </c>
      <c r="U14" s="79" t="n">
        <f t="array" aca="1" ref="U14" ca="1">_xlfn.IFNA(INDEX(INDIRECT($B$1),MATCH(U$4&amp;$D14,INDEX(INDIRECT($B$1),0,1),0),U$2),"")</f>
        <v>4.6808325588561302E-2</v>
      </c>
      <c r="V14" s="79" t="n">
        <f t="array" aca="1" ref="V14" ca="1">_xlfn.IFNA(INDEX(INDIRECT($B$1),MATCH(V$4&amp;$D14,INDEX(INDIRECT($B$1),0,1),0),V$2),"")</f>
        <v>4.1018454332552703E-2</v>
      </c>
      <c r="W14" s="79" t="n">
        <f t="array" aca="1" ref="W14" ca="1">_xlfn.IFNA(INDEX(INDIRECT($B$1),MATCH(W$4&amp;$D14,INDEX(INDIRECT($B$1),0,1),0),W$2),"")</f>
        <v>3.7817909923856301E-2</v>
      </c>
      <c r="X14" s="80" t="n">
        <f t="array" aca="1" ref="X14" ca="1">_xlfn.IFNA(INDEX(INDIRECT($B$1),MATCH(X$4&amp;$D14,INDEX(INDIRECT($B$1),0,1),0),X$2),"")</f>
        <v>3.92009688988798E-2</v>
      </c>
    </row>
    <row r="15">
      <c r="A15" s="51" t="n">
        <v>10</v>
      </c>
      <c r="B15" s="1" t="s">
        <v>13</v>
      </c>
      <c r="C15" s="1" t="s">
        <v>102</v>
      </c>
      <c r="D15" s="1" t="str">
        <f t="shared" si="1"/>
        <v>_10_London_Any</v>
      </c>
      <c r="F15" s="71" t="str">
        <f t="shared" ca="1" si="2"/>
        <v>Information and communication </v>
      </c>
      <c r="G15" s="73" t="n">
        <f t="array" aca="1" ref="G15" ca="1">_xlfn.IFNA(ROUND(INDEX(INDIRECT($B$1),MATCH(G$4&amp;$D15,INDEX(INDIRECT($B$1),0,1),0),G$2),-3),"")</f>
        <v>381000</v>
      </c>
      <c r="H15" s="74" t="n">
        <f t="array" aca="1" ref="H15" ca="1">_xlfn.IFNA(ROUND(INDEX(INDIRECT($B$1),MATCH(H$4&amp;$D15,INDEX(INDIRECT($B$1),0,1),0),H$2),-3),"")</f>
        <v>385000</v>
      </c>
      <c r="I15" s="74" t="n">
        <f t="array" aca="1" ref="I15" ca="1">_xlfn.IFNA(ROUND(INDEX(INDIRECT($B$1),MATCH(I$4&amp;$D15,INDEX(INDIRECT($B$1),0,1),0),I$2),-3),"")</f>
        <v>427000</v>
      </c>
      <c r="J15" s="74" t="n">
        <f t="array" aca="1" ref="J15" ca="1">_xlfn.IFNA(ROUND(INDEX(INDIRECT($B$1),MATCH(J$4&amp;$D15,INDEX(INDIRECT($B$1),0,1),0),J$2),-3),"")</f>
        <v>448000</v>
      </c>
      <c r="K15" s="74" t="n">
        <f t="array" aca="1" ref="K15" ca="1">_xlfn.IFNA(ROUND(INDEX(INDIRECT($B$1),MATCH(K$4&amp;$D15,INDEX(INDIRECT($B$1),0,1),0),K$2),-3),"")</f>
        <v>408000</v>
      </c>
      <c r="L15" s="74" t="n">
        <f t="array" aca="1" ref="L15" ca="1">_xlfn.IFNA(ROUND(INDEX(INDIRECT($B$1),MATCH(L$4&amp;$D15,INDEX(INDIRECT($B$1),0,1),0),L$2),-3),"")</f>
        <v>490000</v>
      </c>
      <c r="M15" s="74" t="n">
        <f t="array" aca="1" ref="M15" ca="1">_xlfn.IFNA(ROUND(INDEX(INDIRECT($B$1),MATCH(M$4&amp;$D15,INDEX(INDIRECT($B$1),0,1),0),M$2),-3),"")</f>
        <v>545000</v>
      </c>
      <c r="N15" s="75" t="n">
        <f t="array" aca="1" ref="N15" ca="1">_xlfn.IFNA(ROUND(INDEX(INDIRECT($B$1),MATCH(N$4&amp;$D15,INDEX(INDIRECT($B$1),0,1),0),N$2),-3),"")</f>
        <v>475000</v>
      </c>
      <c r="O15" s="76" t="n">
        <f t="shared" ca="1" si="3"/>
        <v>48000</v>
      </c>
      <c r="P15" s="77" t="n">
        <f t="shared" ca="1" si="4"/>
        <v>0.11241217798594838</v>
      </c>
      <c r="Q15" s="78" t="n">
        <f t="array" aca="1" ref="Q15" ca="1">_xlfn.IFNA(INDEX(INDIRECT($B$1),MATCH(Q$4&amp;$D15,INDEX(INDIRECT($B$1),0,1),0),Q$2),"")</f>
        <v>7.8035839561271303E-2</v>
      </c>
      <c r="R15" s="79" t="n">
        <f t="array" aca="1" ref="R15" ca="1">_xlfn.IFNA(INDEX(INDIRECT($B$1),MATCH(R$4&amp;$D15,INDEX(INDIRECT($B$1),0,1),0),R$2),"")</f>
        <v>7.6006776112127097E-2</v>
      </c>
      <c r="S15" s="79" t="n">
        <f t="array" aca="1" ref="S15" ca="1">_xlfn.IFNA(INDEX(INDIRECT($B$1),MATCH(S$4&amp;$D15,INDEX(INDIRECT($B$1),0,1),0),S$2),"")</f>
        <v>8.1918057651330603E-2</v>
      </c>
      <c r="T15" s="79" t="n">
        <f t="array" aca="1" ref="T15" ca="1">_xlfn.IFNA(INDEX(INDIRECT($B$1),MATCH(T$4&amp;$D15,INDEX(INDIRECT($B$1),0,1),0),T$2),"")</f>
        <v>8.5307568672930406E-2</v>
      </c>
      <c r="U15" s="79" t="n">
        <f t="array" aca="1" ref="U15" ca="1">_xlfn.IFNA(INDEX(INDIRECT($B$1),MATCH(U$4&amp;$D15,INDEX(INDIRECT($B$1),0,1),0),U$2),"")</f>
        <v>7.7824522516164604E-2</v>
      </c>
      <c r="V15" s="79" t="n">
        <f t="array" aca="1" ref="V15" ca="1">_xlfn.IFNA(INDEX(INDIRECT($B$1),MATCH(V$4&amp;$D15,INDEX(INDIRECT($B$1),0,1),0),V$2),"")</f>
        <v>9.1847993754878995E-2</v>
      </c>
      <c r="W15" s="79" t="n">
        <f t="array" aca="1" ref="W15" ca="1">_xlfn.IFNA(INDEX(INDIRECT($B$1),MATCH(W$4&amp;$D15,INDEX(INDIRECT($B$1),0,1),0),W$2),"")</f>
        <v>0.103727798033068</v>
      </c>
      <c r="X15" s="80" t="n">
        <f t="array" aca="1" ref="X15" ca="1">_xlfn.IFNA(INDEX(INDIRECT($B$1),MATCH(X$4&amp;$D15,INDEX(INDIRECT($B$1),0,1),0),X$2),"")</f>
        <v>9.1538012586207806E-2</v>
      </c>
    </row>
    <row r="16">
      <c r="A16" s="51" t="n">
        <v>13</v>
      </c>
      <c r="B16" s="1" t="s">
        <v>13</v>
      </c>
      <c r="C16" s="1" t="s">
        <v>102</v>
      </c>
      <c r="D16" s="1" t="str">
        <f t="shared" si="1"/>
        <v>_13_London_Any</v>
      </c>
      <c r="F16" s="71" t="str">
        <f t="shared" ca="1" si="2"/>
        <v>Professional and scientific </v>
      </c>
      <c r="G16" s="73" t="n">
        <f t="array" aca="1" ref="G16" ca="1">_xlfn.IFNA(ROUND(INDEX(INDIRECT($B$1),MATCH(G$4&amp;$D16,INDEX(INDIRECT($B$1),0,1),0),G$2),-3),"")</f>
        <v>598000</v>
      </c>
      <c r="H16" s="74" t="n">
        <f t="array" aca="1" ref="H16" ca="1">_xlfn.IFNA(ROUND(INDEX(INDIRECT($B$1),MATCH(H$4&amp;$D16,INDEX(INDIRECT($B$1),0,1),0),H$2),-3),"")</f>
        <v>629000</v>
      </c>
      <c r="I16" s="74" t="n">
        <f t="array" aca="1" ref="I16" ca="1">_xlfn.IFNA(ROUND(INDEX(INDIRECT($B$1),MATCH(I$4&amp;$D16,INDEX(INDIRECT($B$1),0,1),0),I$2),-3),"")</f>
        <v>685000</v>
      </c>
      <c r="J16" s="74" t="n">
        <f t="array" aca="1" ref="J16" ca="1">_xlfn.IFNA(ROUND(INDEX(INDIRECT($B$1),MATCH(J$4&amp;$D16,INDEX(INDIRECT($B$1),0,1),0),J$2),-3),"")</f>
        <v>718000</v>
      </c>
      <c r="K16" s="74" t="n">
        <f t="array" aca="1" ref="K16" ca="1">_xlfn.IFNA(ROUND(INDEX(INDIRECT($B$1),MATCH(K$4&amp;$D16,INDEX(INDIRECT($B$1),0,1),0),K$2),-3),"")</f>
        <v>667000</v>
      </c>
      <c r="L16" s="74" t="n">
        <f t="array" aca="1" ref="L16" ca="1">_xlfn.IFNA(ROUND(INDEX(INDIRECT($B$1),MATCH(L$4&amp;$D16,INDEX(INDIRECT($B$1),0,1),0),L$2),-3),"")</f>
        <v>692000</v>
      </c>
      <c r="M16" s="74" t="n">
        <f t="array" aca="1" ref="M16" ca="1">_xlfn.IFNA(ROUND(INDEX(INDIRECT($B$1),MATCH(M$4&amp;$D16,INDEX(INDIRECT($B$1),0,1),0),M$2),-3),"")</f>
        <v>703000</v>
      </c>
      <c r="N16" s="75" t="n">
        <f t="array" aca="1" ref="N16" ca="1">_xlfn.IFNA(ROUND(INDEX(INDIRECT($B$1),MATCH(N$4&amp;$D16,INDEX(INDIRECT($B$1),0,1),0),N$2),-3),"")</f>
        <v>701000</v>
      </c>
      <c r="O16" s="76" t="n">
        <f t="shared" ca="1" si="3"/>
        <v>16000</v>
      </c>
      <c r="P16" s="77" t="n">
        <f t="shared" ca="1" si="4"/>
        <v>2.3357664233576658E-2</v>
      </c>
      <c r="Q16" s="78" t="n">
        <f t="array" aca="1" ref="Q16" ca="1">_xlfn.IFNA(INDEX(INDIRECT($B$1),MATCH(Q$4&amp;$D16,INDEX(INDIRECT($B$1),0,1),0),Q$2),"")</f>
        <v>0.12266936029837</v>
      </c>
      <c r="R16" s="79" t="n">
        <f t="array" aca="1" ref="R16" ca="1">_xlfn.IFNA(INDEX(INDIRECT($B$1),MATCH(R$4&amp;$D16,INDEX(INDIRECT($B$1),0,1),0),R$2),"")</f>
        <v>0.12431495239441701</v>
      </c>
      <c r="S16" s="79" t="n">
        <f t="array" aca="1" ref="S16" ca="1">_xlfn.IFNA(INDEX(INDIRECT($B$1),MATCH(S$4&amp;$D16,INDEX(INDIRECT($B$1),0,1),0),S$2),"")</f>
        <v>0.13155019447389099</v>
      </c>
      <c r="T16" s="79" t="n">
        <f t="array" aca="1" ref="T16" ca="1">_xlfn.IFNA(INDEX(INDIRECT($B$1),MATCH(T$4&amp;$D16,INDEX(INDIRECT($B$1),0,1),0),T$2),"")</f>
        <v>0.13677462345897801</v>
      </c>
      <c r="U16" s="79" t="n">
        <f t="array" aca="1" ref="U16" ca="1">_xlfn.IFNA(INDEX(INDIRECT($B$1),MATCH(U$4&amp;$D16,INDEX(INDIRECT($B$1),0,1),0),U$2),"")</f>
        <v>0.12736008468721899</v>
      </c>
      <c r="V16" s="79" t="n">
        <f t="array" aca="1" ref="V16" ca="1">_xlfn.IFNA(INDEX(INDIRECT($B$1),MATCH(V$4&amp;$D16,INDEX(INDIRECT($B$1),0,1),0),V$2),"")</f>
        <v>0.12976137392661999</v>
      </c>
      <c r="W16" s="79" t="n">
        <f t="array" aca="1" ref="W16" ca="1">_xlfn.IFNA(INDEX(INDIRECT($B$1),MATCH(W$4&amp;$D16,INDEX(INDIRECT($B$1),0,1),0),W$2),"")</f>
        <v>0.13371015040328399</v>
      </c>
      <c r="X16" s="80" t="n">
        <f t="array" aca="1" ref="X16" ca="1">_xlfn.IFNA(INDEX(INDIRECT($B$1),MATCH(X$4&amp;$D16,INDEX(INDIRECT($B$1),0,1),0),X$2),"")</f>
        <v>0.135238413234719</v>
      </c>
    </row>
    <row r="17">
      <c r="A17" s="51" t="n">
        <v>16</v>
      </c>
      <c r="B17" s="1" t="s">
        <v>13</v>
      </c>
      <c r="C17" s="1" t="s">
        <v>102</v>
      </c>
      <c r="D17" s="1" t="str">
        <f t="shared" si="1"/>
        <v>_16_London_Any</v>
      </c>
      <c r="F17" s="71" t="str">
        <f t="shared" ca="1" si="2"/>
        <v>Education</v>
      </c>
      <c r="G17" s="73" t="n">
        <f t="array" aca="1" ref="G17" ca="1">_xlfn.IFNA(ROUND(INDEX(INDIRECT($B$1),MATCH(G$4&amp;$D17,INDEX(INDIRECT($B$1),0,1),0),G$2),-3),"")</f>
        <v>475000</v>
      </c>
      <c r="H17" s="74" t="n">
        <f t="array" aca="1" ref="H17" ca="1">_xlfn.IFNA(ROUND(INDEX(INDIRECT($B$1),MATCH(H$4&amp;$D17,INDEX(INDIRECT($B$1),0,1),0),H$2),-3),"")</f>
        <v>491000</v>
      </c>
      <c r="I17" s="74" t="n">
        <f t="array" aca="1" ref="I17" ca="1">_xlfn.IFNA(ROUND(INDEX(INDIRECT($B$1),MATCH(I$4&amp;$D17,INDEX(INDIRECT($B$1),0,1),0),I$2),-3),"")</f>
        <v>471000</v>
      </c>
      <c r="J17" s="74" t="n">
        <f t="array" aca="1" ref="J17" ca="1">_xlfn.IFNA(ROUND(INDEX(INDIRECT($B$1),MATCH(J$4&amp;$D17,INDEX(INDIRECT($B$1),0,1),0),J$2),-3),"")</f>
        <v>485000</v>
      </c>
      <c r="K17" s="74" t="n">
        <f t="array" aca="1" ref="K17" ca="1">_xlfn.IFNA(ROUND(INDEX(INDIRECT($B$1),MATCH(K$4&amp;$D17,INDEX(INDIRECT($B$1),0,1),0),K$2),-3),"")</f>
        <v>545000</v>
      </c>
      <c r="L17" s="74" t="n">
        <f t="array" aca="1" ref="L17" ca="1">_xlfn.IFNA(ROUND(INDEX(INDIRECT($B$1),MATCH(L$4&amp;$D17,INDEX(INDIRECT($B$1),0,1),0),L$2),-3),"")</f>
        <v>594000</v>
      </c>
      <c r="M17" s="74" t="n">
        <f t="array" aca="1" ref="M17" ca="1">_xlfn.IFNA(ROUND(INDEX(INDIRECT($B$1),MATCH(M$4&amp;$D17,INDEX(INDIRECT($B$1),0,1),0),M$2),-3),"")</f>
        <v>486000</v>
      </c>
      <c r="N17" s="75" t="n">
        <f t="array" aca="1" ref="N17" ca="1">_xlfn.IFNA(ROUND(INDEX(INDIRECT($B$1),MATCH(N$4&amp;$D17,INDEX(INDIRECT($B$1),0,1),0),N$2),-3),"")</f>
        <v>488000</v>
      </c>
      <c r="O17" s="76" t="n">
        <f t="shared" ca="1" si="3"/>
        <v>17000</v>
      </c>
      <c r="P17" s="77" t="n">
        <f t="shared" ca="1" si="4"/>
        <v>3.6093418259023347E-2</v>
      </c>
      <c r="Q17" s="78" t="n">
        <f t="array" aca="1" ref="Q17" ca="1">_xlfn.IFNA(INDEX(INDIRECT($B$1),MATCH(Q$4&amp;$D17,INDEX(INDIRECT($B$1),0,1),0),Q$2),"")</f>
        <v>9.7480681265743094E-2</v>
      </c>
      <c r="R17" s="79" t="n">
        <f t="array" aca="1" ref="R17" ca="1">_xlfn.IFNA(INDEX(INDIRECT($B$1),MATCH(R$4&amp;$D17,INDEX(INDIRECT($B$1),0,1),0),R$2),"")</f>
        <v>9.7038212671208102E-2</v>
      </c>
      <c r="S17" s="79" t="n">
        <f t="array" aca="1" ref="S17" ca="1">_xlfn.IFNA(INDEX(INDIRECT($B$1),MATCH(S$4&amp;$D17,INDEX(INDIRECT($B$1),0,1),0),S$2),"")</f>
        <v>9.0437889324291906E-2</v>
      </c>
      <c r="T17" s="79" t="n">
        <f t="array" aca="1" ref="T17" ca="1">_xlfn.IFNA(INDEX(INDIRECT($B$1),MATCH(T$4&amp;$D17,INDEX(INDIRECT($B$1),0,1),0),T$2),"")</f>
        <v>9.2338371623649704E-2</v>
      </c>
      <c r="U17" s="79" t="n">
        <f t="array" aca="1" ref="U17" ca="1">_xlfn.IFNA(INDEX(INDIRECT($B$1),MATCH(U$4&amp;$D17,INDEX(INDIRECT($B$1),0,1),0),U$2),"")</f>
        <v>0.10409818548687701</v>
      </c>
      <c r="V17" s="79" t="n">
        <f t="array" aca="1" ref="V17" ca="1">_xlfn.IFNA(INDEX(INDIRECT($B$1),MATCH(V$4&amp;$D17,INDEX(INDIRECT($B$1),0,1),0),V$2),"")</f>
        <v>0.11128256049960999</v>
      </c>
      <c r="W17" s="79" t="n">
        <f t="array" aca="1" ref="W17" ca="1">_xlfn.IFNA(INDEX(INDIRECT($B$1),MATCH(W$4&amp;$D17,INDEX(INDIRECT($B$1),0,1),0),W$2),"")</f>
        <v>9.2533506044604905E-2</v>
      </c>
      <c r="X17" s="80" t="n">
        <f t="array" aca="1" ref="X17" ca="1">_xlfn.IFNA(INDEX(INDIRECT($B$1),MATCH(X$4&amp;$D17,INDEX(INDIRECT($B$1),0,1),0),X$2),"")</f>
        <v>9.4178136754292194E-2</v>
      </c>
    </row>
    <row r="18">
      <c r="A18" s="51" t="n">
        <v>17</v>
      </c>
      <c r="B18" s="1" t="s">
        <v>13</v>
      </c>
      <c r="C18" s="1" t="s">
        <v>102</v>
      </c>
      <c r="D18" s="1" t="str">
        <f t="shared" si="1"/>
        <v>_17_London_Any</v>
      </c>
      <c r="F18" s="71" t="str">
        <f t="shared" ca="1" si="2"/>
        <v>Health </v>
      </c>
      <c r="G18" s="73" t="n">
        <f t="array" aca="1" ref="G18" ca="1">_xlfn.IFNA(ROUND(INDEX(INDIRECT($B$1),MATCH(G$4&amp;$D18,INDEX(INDIRECT($B$1),0,1),0),G$2),-3),"")</f>
        <v>516000</v>
      </c>
      <c r="H18" s="74" t="n">
        <f t="array" aca="1" ref="H18" ca="1">_xlfn.IFNA(ROUND(INDEX(INDIRECT($B$1),MATCH(H$4&amp;$D18,INDEX(INDIRECT($B$1),0,1),0),H$2),-3),"")</f>
        <v>573000</v>
      </c>
      <c r="I18" s="74" t="n">
        <f t="array" aca="1" ref="I18" ca="1">_xlfn.IFNA(ROUND(INDEX(INDIRECT($B$1),MATCH(I$4&amp;$D18,INDEX(INDIRECT($B$1),0,1),0),I$2),-3),"")</f>
        <v>554000</v>
      </c>
      <c r="J18" s="74" t="n">
        <f t="array" aca="1" ref="J18" ca="1">_xlfn.IFNA(ROUND(INDEX(INDIRECT($B$1),MATCH(J$4&amp;$D18,INDEX(INDIRECT($B$1),0,1),0),J$2),-3),"")</f>
        <v>536000</v>
      </c>
      <c r="K18" s="74" t="n">
        <f t="array" aca="1" ref="K18" ca="1">_xlfn.IFNA(ROUND(INDEX(INDIRECT($B$1),MATCH(K$4&amp;$D18,INDEX(INDIRECT($B$1),0,1),0),K$2),-3),"")</f>
        <v>556000</v>
      </c>
      <c r="L18" s="74" t="n">
        <f t="array" aca="1" ref="L18" ca="1">_xlfn.IFNA(ROUND(INDEX(INDIRECT($B$1),MATCH(L$4&amp;$D18,INDEX(INDIRECT($B$1),0,1),0),L$2),-3),"")</f>
        <v>602000</v>
      </c>
      <c r="M18" s="74" t="n">
        <f t="array" aca="1" ref="M18" ca="1">_xlfn.IFNA(ROUND(INDEX(INDIRECT($B$1),MATCH(M$4&amp;$D18,INDEX(INDIRECT($B$1),0,1),0),M$2),-3),"")</f>
        <v>639000</v>
      </c>
      <c r="N18" s="75" t="n">
        <f t="array" aca="1" ref="N18" ca="1">_xlfn.IFNA(ROUND(INDEX(INDIRECT($B$1),MATCH(N$4&amp;$D18,INDEX(INDIRECT($B$1),0,1),0),N$2),-3),"")</f>
        <v>520000</v>
      </c>
      <c r="O18" s="76" t="n">
        <f t="shared" ca="1" si="3"/>
        <v>-34000</v>
      </c>
      <c r="P18" s="77" t="n">
        <f t="shared" ca="1" si="4"/>
        <v>-6.1371841155234641E-2</v>
      </c>
      <c r="Q18" s="78" t="n">
        <f t="array" aca="1" ref="Q18" ca="1">_xlfn.IFNA(INDEX(INDIRECT($B$1),MATCH(Q$4&amp;$D18,INDEX(INDIRECT($B$1),0,1),0),Q$2),"")</f>
        <v>0.105690814594</v>
      </c>
      <c r="R18" s="79" t="n">
        <f t="array" aca="1" ref="R18" ca="1">_xlfn.IFNA(INDEX(INDIRECT($B$1),MATCH(R$4&amp;$D18,INDEX(INDIRECT($B$1),0,1),0),R$2),"")</f>
        <v>0.113213824038982</v>
      </c>
      <c r="S18" s="79" t="n">
        <f t="array" aca="1" ref="S18" ca="1">_xlfn.IFNA(INDEX(INDIRECT($B$1),MATCH(S$4&amp;$D18,INDEX(INDIRECT($B$1),0,1),0),S$2),"")</f>
        <v>0.106467289229265</v>
      </c>
      <c r="T18" s="79" t="n">
        <f t="array" aca="1" ref="T18" ca="1">_xlfn.IFNA(INDEX(INDIRECT($B$1),MATCH(T$4&amp;$D18,INDEX(INDIRECT($B$1),0,1),0),T$2),"")</f>
        <v>0.102102143544698</v>
      </c>
      <c r="U18" s="79" t="n">
        <f t="array" aca="1" ref="U18" ca="1">_xlfn.IFNA(INDEX(INDIRECT($B$1),MATCH(U$4&amp;$D18,INDEX(INDIRECT($B$1),0,1),0),U$2),"")</f>
        <v>0.106236239569407</v>
      </c>
      <c r="V18" s="79" t="n">
        <f t="array" aca="1" ref="V18" ca="1">_xlfn.IFNA(INDEX(INDIRECT($B$1),MATCH(V$4&amp;$D18,INDEX(INDIRECT($B$1),0,1),0),V$2),"")</f>
        <v>0.112917033567525</v>
      </c>
      <c r="W18" s="79" t="n">
        <f t="array" aca="1" ref="W18" ca="1">_xlfn.IFNA(INDEX(INDIRECT($B$1),MATCH(W$4&amp;$D18,INDEX(INDIRECT($B$1),0,1),0),W$2),"")</f>
        <v>0.121491854013961</v>
      </c>
      <c r="X18" s="80" t="n">
        <f t="array" aca="1" ref="X18" ca="1">_xlfn.IFNA(INDEX(INDIRECT($B$1),MATCH(X$4&amp;$D18,INDEX(INDIRECT($B$1),0,1),0),X$2),"")</f>
        <v>0.10029503265022501</v>
      </c>
    </row>
    <row r="19" ht="15.75" customHeight="1">
      <c r="F19" s="61" t="s">
        <v>41</v>
      </c>
      <c r="G19" s="57" t="n">
        <f t="shared" ref="G19:N19" ca="1" si="5">SUM(G12:G18)</f>
        <v>2917000</v>
      </c>
      <c r="H19" s="58" t="n">
        <f t="shared" ca="1" si="5"/>
        <v>3002000</v>
      </c>
      <c r="I19" s="58" t="n">
        <f t="shared" ca="1" si="5"/>
        <v>3154000</v>
      </c>
      <c r="J19" s="58" t="n">
        <f t="shared" ca="1" si="5"/>
        <v>3152000</v>
      </c>
      <c r="K19" s="58" t="n">
        <f t="shared" ca="1" si="5"/>
        <v>3105000</v>
      </c>
      <c r="L19" s="58" t="n">
        <f t="shared" ca="1" si="5"/>
        <v>3277000</v>
      </c>
      <c r="M19" s="58" t="n">
        <f t="shared" ca="1" si="5"/>
        <v>3190000</v>
      </c>
      <c r="N19" s="59" t="n">
        <f t="shared" ca="1" si="5"/>
        <v>3044000</v>
      </c>
      <c r="O19" s="67" t="n">
        <f t="shared" ca="1" si="3"/>
        <v>-110000</v>
      </c>
      <c r="P19" s="69" t="n">
        <f t="shared" ca="1" si="4"/>
        <v>-3.4876347495244153E-2</v>
      </c>
      <c r="Q19" s="62" t="n">
        <f ca="1">SUM(Q12:Q18)</f>
        <v>0.59805511509089104</v>
      </c>
      <c r="R19" s="63" t="n">
        <f t="shared" ref="R19:X19" ca="1" si="6">SUM(R12:R18)</f>
        <v>0.59312188133898602</v>
      </c>
      <c r="S19" s="63" t="n">
        <f t="shared" ca="1" si="6"/>
        <v>0.60574876091516894</v>
      </c>
      <c r="T19" s="63" t="n">
        <f t="shared" ca="1" si="6"/>
        <v>0.60043550070012386</v>
      </c>
      <c r="U19" s="63" t="n">
        <f t="shared" ca="1" si="6"/>
        <v>0.59287290456287178</v>
      </c>
      <c r="V19" s="63" t="n">
        <f t="shared" ca="1" si="6"/>
        <v>0.61441948477751762</v>
      </c>
      <c r="W19" s="63" t="n">
        <f t="shared" ca="1" si="6"/>
        <v>0.60680887212307599</v>
      </c>
      <c r="X19" s="64" t="n">
        <f t="shared" ca="1" si="6"/>
        <v>0.5871974948506139</v>
      </c>
    </row>
    <row r="20" ht="15.75" customHeight="1"/>
    <row r="21">
      <c r="A21" t="s">
        <v>38</v>
      </c>
      <c r="D21" s="1" t="s">
        <v>1</v>
      </c>
      <c r="F21" s="22" t="s">
        <v>42</v>
      </c>
      <c r="G21" s="52" t="s">
        <v>254</v>
      </c>
      <c r="H21" s="53"/>
      <c r="I21" s="53"/>
      <c r="J21" s="53"/>
      <c r="K21" s="53"/>
      <c r="L21" s="53"/>
      <c r="M21" s="53"/>
      <c r="N21" s="54"/>
      <c r="O21" s="53" t="s">
        <v>76</v>
      </c>
      <c r="P21" s="53"/>
      <c r="Q21" s="52" t="s">
        <v>255</v>
      </c>
      <c r="R21" s="53"/>
      <c r="S21" s="53"/>
      <c r="T21" s="53"/>
      <c r="U21" s="53"/>
      <c r="V21" s="53"/>
      <c r="W21" s="53"/>
      <c r="X21" s="54"/>
    </row>
    <row r="22" ht="30" customHeight="1">
      <c r="A22" t="s">
        <v>68</v>
      </c>
      <c r="F22" s="23"/>
      <c r="G22" s="33" t="n">
        <v>2015</v>
      </c>
      <c r="H22" s="5" t="n">
        <v>2016</v>
      </c>
      <c r="I22" s="5" t="n">
        <v>2017</v>
      </c>
      <c r="J22" s="5" t="n">
        <v>2018</v>
      </c>
      <c r="K22" s="5" t="n">
        <v>2019</v>
      </c>
      <c r="L22" s="5" t="n">
        <v>2020</v>
      </c>
      <c r="M22" s="5" t="n">
        <v>2021</v>
      </c>
      <c r="N22" s="34" t="n">
        <v>2022</v>
      </c>
      <c r="O22" s="65" t="s">
        <v>78</v>
      </c>
      <c r="P22" s="65" t="s">
        <v>77</v>
      </c>
      <c r="Q22" s="33" t="n">
        <v>2015</v>
      </c>
      <c r="R22" s="5" t="n">
        <v>2016</v>
      </c>
      <c r="S22" s="5" t="n">
        <v>2017</v>
      </c>
      <c r="T22" s="5" t="n">
        <v>2018</v>
      </c>
      <c r="U22" s="5" t="n">
        <v>2019</v>
      </c>
      <c r="V22" s="5" t="n">
        <v>2020</v>
      </c>
      <c r="W22" s="5" t="n">
        <v>2021</v>
      </c>
      <c r="X22" s="34" t="n">
        <v>2022</v>
      </c>
    </row>
    <row r="23">
      <c r="A23" s="51" t="n">
        <v>7</v>
      </c>
      <c r="B23" s="1" t="s">
        <v>13</v>
      </c>
      <c r="C23" s="1" t="s">
        <v>105</v>
      </c>
      <c r="D23" s="1" t="str">
        <f>"_"&amp;$A23&amp;"_"&amp;$B23&amp;"_"&amp;$C23</f>
        <v>_7_London_Yes</v>
      </c>
      <c r="F23" s="71" t="str">
        <f ca="1">INDEX(INDIRECT($A$11),MATCH($A23,INDEX(INDIRECT($A$11),0,1),0),2)</f>
        <v>Retail </v>
      </c>
      <c r="G23" s="73" t="n">
        <f t="array" aca="1" ref="G23" ca="1">_xlfn.IFNA(ROUND(INDEX(INDIRECT($A$21),MATCH(G$4&amp;$D23,INDEX(INDIRECT($A$21),0,1),0),G$2),-3),"")</f>
        <v>154000</v>
      </c>
      <c r="H23" s="74" t="n">
        <f t="array" aca="1" ref="H23" ca="1">_xlfn.IFNA(ROUND(INDEX(INDIRECT($A$21),MATCH(H$4&amp;$D23,INDEX(INDIRECT($A$21),0,1),0),H$2),-3),"")</f>
        <v>155000</v>
      </c>
      <c r="I23" s="74" t="n">
        <f t="array" aca="1" ref="I23" ca="1">_xlfn.IFNA(ROUND(INDEX(INDIRECT($A$21),MATCH(I$4&amp;$D23,INDEX(INDIRECT($A$21),0,1),0),I$2),-3),"")</f>
        <v>144000</v>
      </c>
      <c r="J23" s="74" t="n">
        <f t="array" aca="1" ref="J23" ca="1">_xlfn.IFNA(ROUND(INDEX(INDIRECT($A$21),MATCH(J$4&amp;$D23,INDEX(INDIRECT($A$21),0,1),0),J$2),-3),"")</f>
        <v>143000</v>
      </c>
      <c r="K23" s="74" t="n">
        <f t="array" aca="1" ref="K23" ca="1">_xlfn.IFNA(ROUND(INDEX(INDIRECT($A$21),MATCH(K$4&amp;$D23,INDEX(INDIRECT($A$21),0,1),0),K$2),-3),"")</f>
        <v>125000</v>
      </c>
      <c r="L23" s="74" t="n">
        <f t="array" aca="1" ref="L23" ca="1">_xlfn.IFNA(ROUND(INDEX(INDIRECT($A$21),MATCH(L$4&amp;$D23,INDEX(INDIRECT($A$21),0,1),0),L$2),-3),"")</f>
        <v>133000</v>
      </c>
      <c r="M23" s="74" t="n">
        <f t="array" aca="1" ref="M23" ca="1">_xlfn.IFNA(ROUND(INDEX(INDIRECT($A$21),MATCH(M$4&amp;$D23,INDEX(INDIRECT($A$21),0,1),0),M$2),-3),"")</f>
        <v>130000</v>
      </c>
      <c r="N23" s="75" t="n">
        <f t="array" aca="1" ref="N23" ca="1">_xlfn.IFNA(ROUND(INDEX(INDIRECT($A$21),MATCH(N$4&amp;$D23,INDEX(INDIRECT($A$21),0,1),0),N$2),-3),"")</f>
        <v>104000</v>
      </c>
      <c r="O23" s="76" t="n">
        <f ca="1">IFERROR(N23-I23,"")</f>
        <v>-40000</v>
      </c>
      <c r="P23" s="77" t="n">
        <f ca="1">IFERROR(N23/I23-1,"")</f>
        <v>-0.27777777777777779</v>
      </c>
      <c r="Q23" s="78" t="n">
        <f t="array" aca="1" ref="Q23" ca="1">_xlfn.IFNA(INDEX(INDIRECT($A$21),MATCH(Q$4&amp;$D23,INDEX(INDIRECT($A$21),0,1),0),Q$2),"")</f>
        <v>0.10193908988801199</v>
      </c>
      <c r="R23" s="79" t="n">
        <f t="array" aca="1" ref="R23" ca="1">_xlfn.IFNA(INDEX(INDIRECT($A$21),MATCH(R$4&amp;$D23,INDEX(INDIRECT($A$21),0,1),0),R$2),"")</f>
        <v>0.100673860939153</v>
      </c>
      <c r="S23" s="79" t="n">
        <f t="array" aca="1" ref="S23" ca="1">_xlfn.IFNA(INDEX(INDIRECT($A$21),MATCH(S$4&amp;$D23,INDEX(INDIRECT($A$21),0,1),0),S$2),"")</f>
        <v>9.0189077643566498E-2</v>
      </c>
      <c r="T23" s="79" t="n">
        <f t="array" aca="1" ref="T23" ca="1">_xlfn.IFNA(INDEX(INDIRECT($A$21),MATCH(T$4&amp;$D23,INDEX(INDIRECT($A$21),0,1),0),T$2),"")</f>
        <v>9.7912739693022902E-2</v>
      </c>
      <c r="U23" s="79" t="n">
        <f t="array" aca="1" ref="U23" ca="1">_xlfn.IFNA(INDEX(INDIRECT($A$21),MATCH(U$4&amp;$D23,INDEX(INDIRECT($A$21),0,1),0),U$2),"")</f>
        <v>8.2174308466981705E-2</v>
      </c>
      <c r="V23" s="79" t="n">
        <f t="array" aca="1" ref="V23" ca="1">_xlfn.IFNA(INDEX(INDIRECT($A$21),MATCH(V$4&amp;$D23,INDEX(INDIRECT($A$21),0,1),0),V$2),"")</f>
        <v>9.1643074149959605E-2</v>
      </c>
      <c r="W23" s="79" t="n">
        <f t="array" aca="1" ref="W23" ca="1">_xlfn.IFNA(INDEX(INDIRECT($A$21),MATCH(W$4&amp;$D23,INDEX(INDIRECT($A$21),0,1),0),W$2),"")</f>
        <v>8.8879979803439105E-2</v>
      </c>
      <c r="X23" s="80" t="n">
        <f t="array" aca="1" ref="X23" ca="1">_xlfn.IFNA(INDEX(INDIRECT($A$21),MATCH(X$4&amp;$D23,INDEX(INDIRECT($A$21),0,1),0),X$2),"")</f>
        <v>7.6077575108401199E-2</v>
      </c>
    </row>
    <row r="24">
      <c r="A24" s="51" t="n">
        <v>8</v>
      </c>
      <c r="B24" s="1" t="s">
        <v>13</v>
      </c>
      <c r="C24" s="1" t="s">
        <v>105</v>
      </c>
      <c r="D24" s="1" t="str">
        <f t="shared" ref="D24:D29" si="7">"_"&amp;$A24&amp;"_"&amp;$B24&amp;"_"&amp;$C24</f>
        <v>_8_London_Yes</v>
      </c>
      <c r="F24" s="71" t="str">
        <f t="shared" ref="F24:F29" ca="1" si="8">INDEX(INDIRECT($A$11),MATCH($A24,INDEX(INDIRECT($A$11),0,1),0),2)</f>
        <v>Transport and storage </v>
      </c>
      <c r="G24" s="73" t="n">
        <f t="array" aca="1" ref="G24" ca="1">_xlfn.IFNA(ROUND(INDEX(INDIRECT($A$21),MATCH(G$4&amp;$D24,INDEX(INDIRECT($A$21),0,1),0),G$2),-3),"")</f>
        <v>144000</v>
      </c>
      <c r="H24" s="74" t="n">
        <f t="array" aca="1" ref="H24" ca="1">_xlfn.IFNA(ROUND(INDEX(INDIRECT($A$21),MATCH(H$4&amp;$D24,INDEX(INDIRECT($A$21),0,1),0),H$2),-3),"")</f>
        <v>158000</v>
      </c>
      <c r="I24" s="74" t="n">
        <f t="array" aca="1" ref="I24" ca="1">_xlfn.IFNA(ROUND(INDEX(INDIRECT($A$21),MATCH(I$4&amp;$D24,INDEX(INDIRECT($A$21),0,1),0),I$2),-3),"")</f>
        <v>143000</v>
      </c>
      <c r="J24" s="74" t="n">
        <f t="array" aca="1" ref="J24" ca="1">_xlfn.IFNA(ROUND(INDEX(INDIRECT($A$21),MATCH(J$4&amp;$D24,INDEX(INDIRECT($A$21),0,1),0),J$2),-3),"")</f>
        <v>149000</v>
      </c>
      <c r="K24" s="74" t="n">
        <f t="array" aca="1" ref="K24" ca="1">_xlfn.IFNA(ROUND(INDEX(INDIRECT($A$21),MATCH(K$4&amp;$D24,INDEX(INDIRECT($A$21),0,1),0),K$2),-3),"")</f>
        <v>151000</v>
      </c>
      <c r="L24" s="74" t="n">
        <f t="array" aca="1" ref="L24" ca="1">_xlfn.IFNA(ROUND(INDEX(INDIRECT($A$21),MATCH(L$4&amp;$D24,INDEX(INDIRECT($A$21),0,1),0),L$2),-3),"")</f>
        <v>106000</v>
      </c>
      <c r="M24" s="74" t="n">
        <f t="array" aca="1" ref="M24" ca="1">_xlfn.IFNA(ROUND(INDEX(INDIRECT($A$21),MATCH(M$4&amp;$D24,INDEX(INDIRECT($A$21),0,1),0),M$2),-3),"")</f>
        <v>105000</v>
      </c>
      <c r="N24" s="75" t="n">
        <f t="array" aca="1" ref="N24" ca="1">_xlfn.IFNA(ROUND(INDEX(INDIRECT($A$21),MATCH(N$4&amp;$D24,INDEX(INDIRECT($A$21),0,1),0),N$2),-3),"")</f>
        <v>111000</v>
      </c>
      <c r="O24" s="76" t="n">
        <f t="shared" ref="O24:O30" ca="1" si="9">IFERROR(N24-I24,"")</f>
        <v>-32000</v>
      </c>
      <c r="P24" s="77" t="n">
        <f t="shared" ref="P24:P30" ca="1" si="10">IFERROR(N24/I24-1,"")</f>
        <v>-0.22377622377622375</v>
      </c>
      <c r="Q24" s="78" t="n">
        <f t="array" aca="1" ref="Q24" ca="1">_xlfn.IFNA(INDEX(INDIRECT($A$21),MATCH(Q$4&amp;$D24,INDEX(INDIRECT($A$21),0,1),0),Q$2),"")</f>
        <v>9.4890346156047994E-2</v>
      </c>
      <c r="R24" s="79" t="n">
        <f t="array" aca="1" ref="R24" ca="1">_xlfn.IFNA(INDEX(INDIRECT($A$21),MATCH(R$4&amp;$D24,INDEX(INDIRECT($A$21),0,1),0),R$2),"")</f>
        <v>0.102375538366224</v>
      </c>
      <c r="S24" s="79" t="n">
        <f t="array" aca="1" ref="S24" ca="1">_xlfn.IFNA(INDEX(INDIRECT($A$21),MATCH(S$4&amp;$D24,INDEX(INDIRECT($A$21),0,1),0),S$2),"")</f>
        <v>8.9298853242072096E-2</v>
      </c>
      <c r="T24" s="79" t="n">
        <f t="array" aca="1" ref="T24" ca="1">_xlfn.IFNA(INDEX(INDIRECT($A$21),MATCH(T$4&amp;$D24,INDEX(INDIRECT($A$21),0,1),0),T$2),"")</f>
        <v>0.10188459303561601</v>
      </c>
      <c r="U24" s="79" t="n">
        <f t="array" aca="1" ref="U24" ca="1">_xlfn.IFNA(INDEX(INDIRECT($A$21),MATCH(U$4&amp;$D24,INDEX(INDIRECT($A$21),0,1),0),U$2),"")</f>
        <v>9.9270031891313601E-2</v>
      </c>
      <c r="V24" s="79" t="n">
        <f t="array" aca="1" ref="V24" ca="1">_xlfn.IFNA(INDEX(INDIRECT($A$21),MATCH(V$4&amp;$D24,INDEX(INDIRECT($A$21),0,1),0),V$2),"")</f>
        <v>7.3051774087036003E-2</v>
      </c>
      <c r="W24" s="79" t="n">
        <f t="array" aca="1" ref="W24" ca="1">_xlfn.IFNA(INDEX(INDIRECT($A$21),MATCH(W$4&amp;$D24,INDEX(INDIRECT($A$21),0,1),0),W$2),"")</f>
        <v>7.1664011719694498E-2</v>
      </c>
      <c r="X24" s="80" t="n">
        <f t="array" aca="1" ref="X24" ca="1">_xlfn.IFNA(INDEX(INDIRECT($A$21),MATCH(X$4&amp;$D24,INDEX(INDIRECT($A$21),0,1),0),X$2),"")</f>
        <v>8.0855468468375699E-2</v>
      </c>
    </row>
    <row r="25">
      <c r="A25" s="51" t="n">
        <v>9</v>
      </c>
      <c r="B25" s="1" t="s">
        <v>13</v>
      </c>
      <c r="C25" s="1" t="s">
        <v>105</v>
      </c>
      <c r="D25" s="1" t="str">
        <f t="shared" si="7"/>
        <v>_9_London_Yes</v>
      </c>
      <c r="F25" s="71" t="str">
        <f t="shared" ca="1" si="8"/>
        <v>Hospitality </v>
      </c>
      <c r="G25" s="73" t="n">
        <f t="array" aca="1" ref="G25" ca="1">_xlfn.IFNA(ROUND(INDEX(INDIRECT($A$21),MATCH(G$4&amp;$D25,INDEX(INDIRECT($A$21),0,1),0),G$2),-3),"")</f>
        <v>120000</v>
      </c>
      <c r="H25" s="74" t="n">
        <f t="array" aca="1" ref="H25" ca="1">_xlfn.IFNA(ROUND(INDEX(INDIRECT($A$21),MATCH(H$4&amp;$D25,INDEX(INDIRECT($A$21),0,1),0),H$2),-3),"")</f>
        <v>110000</v>
      </c>
      <c r="I25" s="74" t="n">
        <f t="array" aca="1" ref="I25" ca="1">_xlfn.IFNA(ROUND(INDEX(INDIRECT($A$21),MATCH(I$4&amp;$D25,INDEX(INDIRECT($A$21),0,1),0),I$2),-3),"")</f>
        <v>150000</v>
      </c>
      <c r="J25" s="74" t="n">
        <f t="array" aca="1" ref="J25" ca="1">_xlfn.IFNA(ROUND(INDEX(INDIRECT($A$21),MATCH(J$4&amp;$D25,INDEX(INDIRECT($A$21),0,1),0),J$2),-3),"")</f>
        <v>135000</v>
      </c>
      <c r="K25" s="74" t="n">
        <f t="array" aca="1" ref="K25" ca="1">_xlfn.IFNA(ROUND(INDEX(INDIRECT($A$21),MATCH(K$4&amp;$D25,INDEX(INDIRECT($A$21),0,1),0),K$2),-3),"")</f>
        <v>137000</v>
      </c>
      <c r="L25" s="74" t="n">
        <f t="array" aca="1" ref="L25" ca="1">_xlfn.IFNA(ROUND(INDEX(INDIRECT($A$21),MATCH(L$4&amp;$D25,INDEX(INDIRECT($A$21),0,1),0),L$2),-3),"")</f>
        <v>103000</v>
      </c>
      <c r="M25" s="74" t="n">
        <f t="array" aca="1" ref="M25" ca="1">_xlfn.IFNA(ROUND(INDEX(INDIRECT($A$21),MATCH(M$4&amp;$D25,INDEX(INDIRECT($A$21),0,1),0),M$2),-3),"")</f>
        <v>119000</v>
      </c>
      <c r="N25" s="75" t="n">
        <f t="array" aca="1" ref="N25" ca="1">_xlfn.IFNA(ROUND(INDEX(INDIRECT($A$21),MATCH(N$4&amp;$D25,INDEX(INDIRECT($A$21),0,1),0),N$2),-3),"")</f>
        <v>110000</v>
      </c>
      <c r="O25" s="76" t="n">
        <f t="shared" ca="1" si="9"/>
        <v>-40000</v>
      </c>
      <c r="P25" s="77" t="n">
        <f t="shared" ca="1" si="10"/>
        <v>-0.26666666666666672</v>
      </c>
      <c r="Q25" s="78" t="n">
        <f t="array" aca="1" ref="Q25" ca="1">_xlfn.IFNA(INDEX(INDIRECT($A$21),MATCH(Q$4&amp;$D25,INDEX(INDIRECT($A$21),0,1),0),Q$2),"")</f>
        <v>7.9114931935517996E-2</v>
      </c>
      <c r="R25" s="79" t="n">
        <f t="array" aca="1" ref="R25" ca="1">_xlfn.IFNA(INDEX(INDIRECT($A$21),MATCH(R$4&amp;$D25,INDEX(INDIRECT($A$21),0,1),0),R$2),"")</f>
        <v>7.0919835961285801E-2</v>
      </c>
      <c r="S25" s="79" t="n">
        <f t="array" aca="1" ref="S25" ca="1">_xlfn.IFNA(INDEX(INDIRECT($A$21),MATCH(S$4&amp;$D25,INDEX(INDIRECT($A$21),0,1),0),S$2),"")</f>
        <v>9.4114301961899294E-2</v>
      </c>
      <c r="T25" s="79" t="n">
        <f t="array" aca="1" ref="T25" ca="1">_xlfn.IFNA(INDEX(INDIRECT($A$21),MATCH(T$4&amp;$D25,INDEX(INDIRECT($A$21),0,1),0),T$2),"")</f>
        <v>9.2174633994245997E-2</v>
      </c>
      <c r="U25" s="79" t="n">
        <f t="array" aca="1" ref="U25" ca="1">_xlfn.IFNA(INDEX(INDIRECT($A$21),MATCH(U$4&amp;$D25,INDEX(INDIRECT($A$21),0,1),0),U$2),"")</f>
        <v>8.9549068087698497E-2</v>
      </c>
      <c r="V25" s="79" t="n">
        <f t="array" aca="1" ref="V25" ca="1">_xlfn.IFNA(INDEX(INDIRECT($A$21),MATCH(V$4&amp;$D25,INDEX(INDIRECT($A$21),0,1),0),V$2),"")</f>
        <v>7.0702444859456995E-2</v>
      </c>
      <c r="W25" s="79" t="n">
        <f t="array" aca="1" ref="W25" ca="1">_xlfn.IFNA(INDEX(INDIRECT($A$21),MATCH(W$4&amp;$D25,INDEX(INDIRECT($A$21),0,1),0),W$2),"")</f>
        <v>8.1380939851228198E-2</v>
      </c>
      <c r="X25" s="80" t="n">
        <f t="array" aca="1" ref="X25" ca="1">_xlfn.IFNA(INDEX(INDIRECT($A$21),MATCH(X$4&amp;$D25,INDEX(INDIRECT($A$21),0,1),0),X$2),"")</f>
        <v>7.9949120945897206E-2</v>
      </c>
    </row>
    <row r="26">
      <c r="A26" s="51" t="n">
        <v>10</v>
      </c>
      <c r="B26" s="1" t="s">
        <v>13</v>
      </c>
      <c r="C26" s="1" t="s">
        <v>105</v>
      </c>
      <c r="D26" s="1" t="str">
        <f t="shared" si="7"/>
        <v>_10_London_Yes</v>
      </c>
      <c r="F26" s="71" t="str">
        <f t="shared" ca="1" si="8"/>
        <v>Information and communication </v>
      </c>
      <c r="G26" s="73" t="n">
        <f t="array" aca="1" ref="G26" ca="1">_xlfn.IFNA(ROUND(INDEX(INDIRECT($A$21),MATCH(G$4&amp;$D26,INDEX(INDIRECT($A$21),0,1),0),G$2),-3),"")</f>
        <v>108000</v>
      </c>
      <c r="H26" s="74" t="n">
        <f t="array" aca="1" ref="H26" ca="1">_xlfn.IFNA(ROUND(INDEX(INDIRECT($A$21),MATCH(H$4&amp;$D26,INDEX(INDIRECT($A$21),0,1),0),H$2),-3),"")</f>
        <v>106000</v>
      </c>
      <c r="I26" s="74" t="n">
        <f t="array" aca="1" ref="I26" ca="1">_xlfn.IFNA(ROUND(INDEX(INDIRECT($A$21),MATCH(I$4&amp;$D26,INDEX(INDIRECT($A$21),0,1),0),I$2),-3),"")</f>
        <v>123000</v>
      </c>
      <c r="J26" s="74" t="n">
        <f t="array" aca="1" ref="J26" ca="1">_xlfn.IFNA(ROUND(INDEX(INDIRECT($A$21),MATCH(J$4&amp;$D26,INDEX(INDIRECT($A$21),0,1),0),J$2),-3),"")</f>
        <v>72000</v>
      </c>
      <c r="K26" s="74" t="n">
        <f t="array" aca="1" ref="K26" ca="1">_xlfn.IFNA(ROUND(INDEX(INDIRECT($A$21),MATCH(K$4&amp;$D26,INDEX(INDIRECT($A$21),0,1),0),K$2),-3),"")</f>
        <v>108000</v>
      </c>
      <c r="L26" s="74" t="n">
        <f t="array" aca="1" ref="L26" ca="1">_xlfn.IFNA(ROUND(INDEX(INDIRECT($A$21),MATCH(L$4&amp;$D26,INDEX(INDIRECT($A$21),0,1),0),L$2),-3),"")</f>
        <v>92000</v>
      </c>
      <c r="M26" s="74" t="n">
        <f t="array" aca="1" ref="M26" ca="1">_xlfn.IFNA(ROUND(INDEX(INDIRECT($A$21),MATCH(M$4&amp;$D26,INDEX(INDIRECT($A$21),0,1),0),M$2),-3),"")</f>
        <v>146000</v>
      </c>
      <c r="N26" s="75" t="n">
        <f t="array" aca="1" ref="N26" ca="1">_xlfn.IFNA(ROUND(INDEX(INDIRECT($A$21),MATCH(N$4&amp;$D26,INDEX(INDIRECT($A$21),0,1),0),N$2),-3),"")</f>
        <v>124000</v>
      </c>
      <c r="O26" s="76" t="n">
        <f t="shared" ca="1" si="9"/>
        <v>1000</v>
      </c>
      <c r="P26" s="77" t="n">
        <f t="shared" ca="1" si="10"/>
        <v>8.1300813008129413E-3</v>
      </c>
      <c r="Q26" s="78" t="n">
        <f t="array" aca="1" ref="Q26" ca="1">_xlfn.IFNA(INDEX(INDIRECT($A$21),MATCH(Q$4&amp;$D26,INDEX(INDIRECT($A$21),0,1),0),Q$2),"")</f>
        <v>7.1307452462101503E-2</v>
      </c>
      <c r="R26" s="79" t="n">
        <f t="array" aca="1" ref="R26" ca="1">_xlfn.IFNA(INDEX(INDIRECT($A$21),MATCH(R$4&amp;$D26,INDEX(INDIRECT($A$21),0,1),0),R$2),"")</f>
        <v>6.87107281252647E-2</v>
      </c>
      <c r="S26" s="79" t="n">
        <f t="array" aca="1" ref="S26" ca="1">_xlfn.IFNA(INDEX(INDIRECT($A$21),MATCH(S$4&amp;$D26,INDEX(INDIRECT($A$21),0,1),0),S$2),"")</f>
        <v>7.6983026335277205E-2</v>
      </c>
      <c r="T26" s="79" t="n">
        <f t="array" aca="1" ref="T26" ca="1">_xlfn.IFNA(INDEX(INDIRECT($A$21),MATCH(T$4&amp;$D26,INDEX(INDIRECT($A$21),0,1),0),T$2),"")</f>
        <v>4.91468133051772E-2</v>
      </c>
      <c r="U26" s="79" t="n">
        <f t="array" aca="1" ref="U26" ca="1">_xlfn.IFNA(INDEX(INDIRECT($A$21),MATCH(U$4&amp;$D26,INDEX(INDIRECT($A$21),0,1),0),U$2),"")</f>
        <v>7.0750427009161301E-2</v>
      </c>
      <c r="V26" s="79" t="n">
        <f t="array" aca="1" ref="V26" ca="1">_xlfn.IFNA(INDEX(INDIRECT($A$21),MATCH(V$4&amp;$D26,INDEX(INDIRECT($A$21),0,1),0),V$2),"")</f>
        <v>6.3560117640485803E-2</v>
      </c>
      <c r="W26" s="79" t="n">
        <f t="array" aca="1" ref="W26" ca="1">_xlfn.IFNA(INDEX(INDIRECT($A$21),MATCH(W$4&amp;$D26,INDEX(INDIRECT($A$21),0,1),0),W$2),"")</f>
        <v>9.9787189406761595E-2</v>
      </c>
      <c r="X26" s="80" t="n">
        <f t="array" aca="1" ref="X26" ca="1">_xlfn.IFNA(INDEX(INDIRECT($A$21),MATCH(X$4&amp;$D26,INDEX(INDIRECT($A$21),0,1),0),X$2),"")</f>
        <v>9.0143470693046901E-2</v>
      </c>
    </row>
    <row r="27">
      <c r="A27" s="51" t="n">
        <v>13</v>
      </c>
      <c r="B27" s="1" t="s">
        <v>13</v>
      </c>
      <c r="C27" s="1" t="s">
        <v>105</v>
      </c>
      <c r="D27" s="1" t="str">
        <f t="shared" si="7"/>
        <v>_13_London_Yes</v>
      </c>
      <c r="F27" s="71" t="str">
        <f t="shared" ca="1" si="8"/>
        <v>Professional and scientific </v>
      </c>
      <c r="G27" s="73" t="n">
        <f t="array" aca="1" ref="G27" ca="1">_xlfn.IFNA(ROUND(INDEX(INDIRECT($A$21),MATCH(G$4&amp;$D27,INDEX(INDIRECT($A$21),0,1),0),G$2),-3),"")</f>
        <v>161000</v>
      </c>
      <c r="H27" s="74" t="n">
        <f t="array" aca="1" ref="H27" ca="1">_xlfn.IFNA(ROUND(INDEX(INDIRECT($A$21),MATCH(H$4&amp;$D27,INDEX(INDIRECT($A$21),0,1),0),H$2),-3),"")</f>
        <v>172000</v>
      </c>
      <c r="I27" s="74" t="n">
        <f t="array" aca="1" ref="I27" ca="1">_xlfn.IFNA(ROUND(INDEX(INDIRECT($A$21),MATCH(I$4&amp;$D27,INDEX(INDIRECT($A$21),0,1),0),I$2),-3),"")</f>
        <v>176000</v>
      </c>
      <c r="J27" s="74" t="n">
        <f t="array" aca="1" ref="J27" ca="1">_xlfn.IFNA(ROUND(INDEX(INDIRECT($A$21),MATCH(J$4&amp;$D27,INDEX(INDIRECT($A$21),0,1),0),J$2),-3),"")</f>
        <v>180000</v>
      </c>
      <c r="K27" s="74" t="n">
        <f t="array" aca="1" ref="K27" ca="1">_xlfn.IFNA(ROUND(INDEX(INDIRECT($A$21),MATCH(K$4&amp;$D27,INDEX(INDIRECT($A$21),0,1),0),K$2),-3),"")</f>
        <v>159000</v>
      </c>
      <c r="L27" s="74" t="n">
        <f t="array" aca="1" ref="L27" ca="1">_xlfn.IFNA(ROUND(INDEX(INDIRECT($A$21),MATCH(L$4&amp;$D27,INDEX(INDIRECT($A$21),0,1),0),L$2),-3),"")</f>
        <v>180000</v>
      </c>
      <c r="M27" s="74" t="n">
        <f t="array" aca="1" ref="M27" ca="1">_xlfn.IFNA(ROUND(INDEX(INDIRECT($A$21),MATCH(M$4&amp;$D27,INDEX(INDIRECT($A$21),0,1),0),M$2),-3),"")</f>
        <v>140000</v>
      </c>
      <c r="N27" s="75" t="n">
        <f t="array" aca="1" ref="N27" ca="1">_xlfn.IFNA(ROUND(INDEX(INDIRECT($A$21),MATCH(N$4&amp;$D27,INDEX(INDIRECT($A$21),0,1),0),N$2),-3),"")</f>
        <v>141000</v>
      </c>
      <c r="O27" s="76" t="n">
        <f t="shared" ca="1" si="9"/>
        <v>-35000</v>
      </c>
      <c r="P27" s="77" t="n">
        <f t="shared" ca="1" si="10"/>
        <v>-0.19886363636363635</v>
      </c>
      <c r="Q27" s="78" t="n">
        <f t="array" aca="1" ref="Q27" ca="1">_xlfn.IFNA(INDEX(INDIRECT($A$21),MATCH(Q$4&amp;$D27,INDEX(INDIRECT($A$21),0,1),0),Q$2),"")</f>
        <v>0.106319760752318</v>
      </c>
      <c r="R27" s="79" t="n">
        <f t="array" aca="1" ref="R27" ca="1">_xlfn.IFNA(INDEX(INDIRECT($A$21),MATCH(R$4&amp;$D27,INDEX(INDIRECT($A$21),0,1),0),R$2),"")</f>
        <v>0.11124269790201199</v>
      </c>
      <c r="S27" s="79" t="n">
        <f t="array" aca="1" ref="S27" ca="1">_xlfn.IFNA(INDEX(INDIRECT($A$21),MATCH(S$4&amp;$D27,INDEX(INDIRECT($A$21),0,1),0),S$2),"")</f>
        <v>0.110062307787959</v>
      </c>
      <c r="T27" s="79" t="n">
        <f t="array" aca="1" ref="T27" ca="1">_xlfn.IFNA(INDEX(INDIRECT($A$21),MATCH(T$4&amp;$D27,INDEX(INDIRECT($A$21),0,1),0),T$2),"")</f>
        <v>0.123271836335549</v>
      </c>
      <c r="U27" s="79" t="n">
        <f t="array" aca="1" ref="U27" ca="1">_xlfn.IFNA(INDEX(INDIRECT($A$21),MATCH(U$4&amp;$D27,INDEX(INDIRECT($A$21),0,1),0),U$2),"")</f>
        <v>0.104182556867724</v>
      </c>
      <c r="V27" s="79" t="n">
        <f t="array" aca="1" ref="V27" ca="1">_xlfn.IFNA(INDEX(INDIRECT($A$21),MATCH(V$4&amp;$D27,INDEX(INDIRECT($A$21),0,1),0),V$2),"")</f>
        <v>0.12406015381924</v>
      </c>
      <c r="W27" s="79" t="n">
        <f t="array" aca="1" ref="W27" ca="1">_xlfn.IFNA(INDEX(INDIRECT($A$21),MATCH(W$4&amp;$D27,INDEX(INDIRECT($A$21),0,1),0),W$2),"")</f>
        <v>9.5061620845126496E-2</v>
      </c>
      <c r="X27" s="80" t="n">
        <f t="array" aca="1" ref="X27" ca="1">_xlfn.IFNA(INDEX(INDIRECT($A$21),MATCH(X$4&amp;$D27,INDEX(INDIRECT($A$21),0,1),0),X$2),"")</f>
        <v>0.103146467819513</v>
      </c>
    </row>
    <row r="28">
      <c r="A28" s="51" t="n">
        <v>16</v>
      </c>
      <c r="B28" s="1" t="s">
        <v>13</v>
      </c>
      <c r="C28" s="1" t="s">
        <v>105</v>
      </c>
      <c r="D28" s="1" t="str">
        <f t="shared" si="7"/>
        <v>_16_London_Yes</v>
      </c>
      <c r="F28" s="71" t="str">
        <f t="shared" ca="1" si="8"/>
        <v>Education</v>
      </c>
      <c r="G28" s="73" t="n">
        <f t="array" aca="1" ref="G28" ca="1">_xlfn.IFNA(ROUND(INDEX(INDIRECT($A$21),MATCH(G$4&amp;$D28,INDEX(INDIRECT($A$21),0,1),0),G$2),-3),"")</f>
        <v>101000</v>
      </c>
      <c r="H28" s="74" t="n">
        <f t="array" aca="1" ref="H28" ca="1">_xlfn.IFNA(ROUND(INDEX(INDIRECT($A$21),MATCH(H$4&amp;$D28,INDEX(INDIRECT($A$21),0,1),0),H$2),-3),"")</f>
        <v>101000</v>
      </c>
      <c r="I28" s="74" t="n">
        <f t="array" aca="1" ref="I28" ca="1">_xlfn.IFNA(ROUND(INDEX(INDIRECT($A$21),MATCH(I$4&amp;$D28,INDEX(INDIRECT($A$21),0,1),0),I$2),-3),"")</f>
        <v>109000</v>
      </c>
      <c r="J28" s="74" t="n">
        <f t="array" aca="1" ref="J28" ca="1">_xlfn.IFNA(ROUND(INDEX(INDIRECT($A$21),MATCH(J$4&amp;$D28,INDEX(INDIRECT($A$21),0,1),0),J$2),-3),"")</f>
        <v>129000</v>
      </c>
      <c r="K28" s="74" t="n">
        <f t="array" aca="1" ref="K28" ca="1">_xlfn.IFNA(ROUND(INDEX(INDIRECT($A$21),MATCH(K$4&amp;$D28,INDEX(INDIRECT($A$21),0,1),0),K$2),-3),"")</f>
        <v>121000</v>
      </c>
      <c r="L28" s="74" t="n">
        <f t="array" aca="1" ref="L28" ca="1">_xlfn.IFNA(ROUND(INDEX(INDIRECT($A$21),MATCH(L$4&amp;$D28,INDEX(INDIRECT($A$21),0,1),0),L$2),-3),"")</f>
        <v>176000</v>
      </c>
      <c r="M28" s="74" t="n">
        <f t="array" aca="1" ref="M28" ca="1">_xlfn.IFNA(ROUND(INDEX(INDIRECT($A$21),MATCH(M$4&amp;$D28,INDEX(INDIRECT($A$21),0,1),0),M$2),-3),"")</f>
        <v>101000</v>
      </c>
      <c r="N28" s="75" t="n">
        <f t="array" aca="1" ref="N28" ca="1">_xlfn.IFNA(ROUND(INDEX(INDIRECT($A$21),MATCH(N$4&amp;$D28,INDEX(INDIRECT($A$21),0,1),0),N$2),-3),"")</f>
        <v>108000</v>
      </c>
      <c r="O28" s="76" t="n">
        <f t="shared" ca="1" si="9"/>
        <v>-1000</v>
      </c>
      <c r="P28" s="77" t="n">
        <f t="shared" ca="1" si="10"/>
        <v>-9.1743119266054496E-3</v>
      </c>
      <c r="Q28" s="78" t="n">
        <f t="array" aca="1" ref="Q28" ca="1">_xlfn.IFNA(INDEX(INDIRECT($A$21),MATCH(Q$4&amp;$D28,INDEX(INDIRECT($A$21),0,1),0),Q$2),"")</f>
        <v>6.6581681813160695E-2</v>
      </c>
      <c r="R28" s="79" t="n">
        <f t="array" aca="1" ref="R28" ca="1">_xlfn.IFNA(INDEX(INDIRECT($A$21),MATCH(R$4&amp;$D28,INDEX(INDIRECT($A$21),0,1),0),R$2),"")</f>
        <v>6.5484267996339204E-2</v>
      </c>
      <c r="S28" s="79" t="n">
        <f t="array" aca="1" ref="S28" ca="1">_xlfn.IFNA(INDEX(INDIRECT($A$21),MATCH(S$4&amp;$D28,INDEX(INDIRECT($A$21),0,1),0),S$2),"")</f>
        <v>6.8362739515112805E-2</v>
      </c>
      <c r="T28" s="79" t="n">
        <f t="array" aca="1" ref="T28" ca="1">_xlfn.IFNA(INDEX(INDIRECT($A$21),MATCH(T$4&amp;$D28,INDEX(INDIRECT($A$21),0,1),0),T$2),"")</f>
        <v>8.8228468373984903E-2</v>
      </c>
      <c r="U28" s="79" t="n">
        <f t="array" aca="1" ref="U28" ca="1">_xlfn.IFNA(INDEX(INDIRECT($A$21),MATCH(U$4&amp;$D28,INDEX(INDIRECT($A$21),0,1),0),U$2),"")</f>
        <v>7.9344359639827805E-2</v>
      </c>
      <c r="V28" s="79" t="n">
        <f t="array" aca="1" ref="V28" ca="1">_xlfn.IFNA(INDEX(INDIRECT($A$21),MATCH(V$4&amp;$D28,INDEX(INDIRECT($A$21),0,1),0),V$2),"")</f>
        <v>0.120753690461907</v>
      </c>
      <c r="W28" s="79" t="n">
        <f t="array" aca="1" ref="W28" ca="1">_xlfn.IFNA(INDEX(INDIRECT($A$21),MATCH(W$4&amp;$D28,INDEX(INDIRECT($A$21),0,1),0),W$2),"")</f>
        <v>6.9096772817135804E-2</v>
      </c>
      <c r="X28" s="80" t="n">
        <f t="array" aca="1" ref="X28" ca="1">_xlfn.IFNA(INDEX(INDIRECT($A$21),MATCH(X$4&amp;$D28,INDEX(INDIRECT($A$21),0,1),0),X$2),"")</f>
        <v>7.8879012905152798E-2</v>
      </c>
    </row>
    <row r="29">
      <c r="A29" s="51" t="n">
        <v>17</v>
      </c>
      <c r="B29" s="1" t="s">
        <v>13</v>
      </c>
      <c r="C29" s="1" t="s">
        <v>105</v>
      </c>
      <c r="D29" s="1" t="str">
        <f t="shared" si="7"/>
        <v>_17_London_Yes</v>
      </c>
      <c r="F29" s="71" t="str">
        <f t="shared" ca="1" si="8"/>
        <v>Health </v>
      </c>
      <c r="G29" s="73" t="n">
        <f t="array" aca="1" ref="G29" ca="1">_xlfn.IFNA(ROUND(INDEX(INDIRECT($A$21),MATCH(G$4&amp;$D29,INDEX(INDIRECT($A$21),0,1),0),G$2),-3),"")</f>
        <v>179000</v>
      </c>
      <c r="H29" s="74" t="n">
        <f t="array" aca="1" ref="H29" ca="1">_xlfn.IFNA(ROUND(INDEX(INDIRECT($A$21),MATCH(H$4&amp;$D29,INDEX(INDIRECT($A$21),0,1),0),H$2),-3),"")</f>
        <v>215000</v>
      </c>
      <c r="I29" s="74" t="n">
        <f t="array" aca="1" ref="I29" ca="1">_xlfn.IFNA(ROUND(INDEX(INDIRECT($A$21),MATCH(I$4&amp;$D29,INDEX(INDIRECT($A$21),0,1),0),I$2),-3),"")</f>
        <v>190000</v>
      </c>
      <c r="J29" s="74" t="n">
        <f t="array" aca="1" ref="J29" ca="1">_xlfn.IFNA(ROUND(INDEX(INDIRECT($A$21),MATCH(J$4&amp;$D29,INDEX(INDIRECT($A$21),0,1),0),J$2),-3),"")</f>
        <v>180000</v>
      </c>
      <c r="K29" s="74" t="n">
        <f t="array" aca="1" ref="K29" ca="1">_xlfn.IFNA(ROUND(INDEX(INDIRECT($A$21),MATCH(K$4&amp;$D29,INDEX(INDIRECT($A$21),0,1),0),K$2),-3),"")</f>
        <v>196000</v>
      </c>
      <c r="L29" s="74" t="n">
        <f t="array" aca="1" ref="L29" ca="1">_xlfn.IFNA(ROUND(INDEX(INDIRECT($A$21),MATCH(L$4&amp;$D29,INDEX(INDIRECT($A$21),0,1),0),L$2),-3),"")</f>
        <v>182000</v>
      </c>
      <c r="M29" s="74" t="n">
        <f t="array" aca="1" ref="M29" ca="1">_xlfn.IFNA(ROUND(INDEX(INDIRECT($A$21),MATCH(M$4&amp;$D29,INDEX(INDIRECT($A$21),0,1),0),M$2),-3),"")</f>
        <v>217000</v>
      </c>
      <c r="N29" s="75" t="n">
        <f t="array" aca="1" ref="N29" ca="1">_xlfn.IFNA(ROUND(INDEX(INDIRECT($A$21),MATCH(N$4&amp;$D29,INDEX(INDIRECT($A$21),0,1),0),N$2),-3),"")</f>
        <v>208000</v>
      </c>
      <c r="O29" s="76" t="n">
        <f t="shared" ca="1" si="9"/>
        <v>18000</v>
      </c>
      <c r="P29" s="77" t="n">
        <f t="shared" ca="1" si="10"/>
        <v>9.473684210526323E-2</v>
      </c>
      <c r="Q29" s="78" t="n">
        <f t="array" aca="1" ref="Q29" ca="1">_xlfn.IFNA(INDEX(INDIRECT($A$21),MATCH(Q$4&amp;$D29,INDEX(INDIRECT($A$21),0,1),0),Q$2),"")</f>
        <v>0.11820151408498999</v>
      </c>
      <c r="R29" s="79" t="n">
        <f t="array" aca="1" ref="R29" ca="1">_xlfn.IFNA(INDEX(INDIRECT($A$21),MATCH(R$4&amp;$D29,INDEX(INDIRECT($A$21),0,1),0),R$2),"")</f>
        <v>0.13910403236924301</v>
      </c>
      <c r="S29" s="79" t="n">
        <f t="array" aca="1" ref="S29" ca="1">_xlfn.IFNA(INDEX(INDIRECT($A$21),MATCH(S$4&amp;$D29,INDEX(INDIRECT($A$21),0,1),0),S$2),"")</f>
        <v>0.118656458126585</v>
      </c>
      <c r="T29" s="79" t="n">
        <f t="array" aca="1" ref="T29" ca="1">_xlfn.IFNA(INDEX(INDIRECT($A$21),MATCH(T$4&amp;$D29,INDEX(INDIRECT($A$21),0,1),0),T$2),"")</f>
        <v>0.12312391048625999</v>
      </c>
      <c r="U29" s="79" t="n">
        <f t="array" aca="1" ref="U29" ca="1">_xlfn.IFNA(INDEX(INDIRECT($A$21),MATCH(U$4&amp;$D29,INDEX(INDIRECT($A$21),0,1),0),U$2),"")</f>
        <v>0.12853359679073401</v>
      </c>
      <c r="V29" s="79" t="n">
        <f t="array" aca="1" ref="V29" ca="1">_xlfn.IFNA(INDEX(INDIRECT($A$21),MATCH(V$4&amp;$D29,INDEX(INDIRECT($A$21),0,1),0),V$2),"")</f>
        <v>0.124881732110522</v>
      </c>
      <c r="W29" s="79" t="n">
        <f t="array" aca="1" ref="W29" ca="1">_xlfn.IFNA(INDEX(INDIRECT($A$21),MATCH(W$4&amp;$D29,INDEX(INDIRECT($A$21),0,1),0),W$2),"")</f>
        <v>0.14805181413474799</v>
      </c>
      <c r="X29" s="80" t="n">
        <f t="array" aca="1" ref="X29" ca="1">_xlfn.IFNA(INDEX(INDIRECT($A$21),MATCH(X$4&amp;$D29,INDEX(INDIRECT($A$21),0,1),0),X$2),"")</f>
        <v>0.15150422790520399</v>
      </c>
    </row>
    <row r="30" ht="15.75" customHeight="1">
      <c r="F30" s="61" t="s">
        <v>41</v>
      </c>
      <c r="G30" s="57" t="n">
        <f t="shared" ref="G30" ca="1" si="11">SUM(G23:G29)</f>
        <v>967000</v>
      </c>
      <c r="H30" s="58" t="n">
        <f t="shared" ref="H30" ca="1" si="12">SUM(H23:H29)</f>
        <v>1017000</v>
      </c>
      <c r="I30" s="58" t="n">
        <f t="shared" ref="I30" ca="1" si="13">SUM(I23:I29)</f>
        <v>1035000</v>
      </c>
      <c r="J30" s="58" t="n">
        <f t="shared" ref="J30" ca="1" si="14">SUM(J23:J29)</f>
        <v>988000</v>
      </c>
      <c r="K30" s="58" t="n">
        <f t="shared" ref="K30" ca="1" si="15">SUM(K23:K29)</f>
        <v>997000</v>
      </c>
      <c r="L30" s="58" t="n">
        <f t="shared" ref="L30" ca="1" si="16">SUM(L23:L29)</f>
        <v>972000</v>
      </c>
      <c r="M30" s="58" t="n">
        <f t="shared" ref="M30" ca="1" si="17">SUM(M23:M29)</f>
        <v>958000</v>
      </c>
      <c r="N30" s="59" t="n">
        <f t="shared" ref="N30" ca="1" si="18">SUM(N23:N29)</f>
        <v>906000</v>
      </c>
      <c r="O30" s="67" t="n">
        <f t="shared" ca="1" si="9"/>
        <v>-129000</v>
      </c>
      <c r="P30" s="69" t="n">
        <f t="shared" ca="1" si="10"/>
        <v>-0.12463768115942031</v>
      </c>
      <c r="Q30" s="62" t="n">
        <f ca="1">SUM(Q23:Q29)</f>
        <v>0.63835477709214827</v>
      </c>
      <c r="R30" s="63" t="n">
        <f t="shared" ref="R30:X30" ca="1" si="19">SUM(R23:R29)</f>
        <v>0.65851096165952172</v>
      </c>
      <c r="S30" s="63" t="n">
        <f t="shared" ca="1" si="19"/>
        <v>0.64766676461247186</v>
      </c>
      <c r="T30" s="63" t="n">
        <f t="shared" ca="1" si="19"/>
        <v>0.67574299522385606</v>
      </c>
      <c r="U30" s="63" t="n">
        <f t="shared" ca="1" si="19"/>
        <v>0.65380434875344084</v>
      </c>
      <c r="V30" s="63" t="n">
        <f t="shared" ca="1" si="19"/>
        <v>0.66865298712860743</v>
      </c>
      <c r="W30" s="63" t="n">
        <f t="shared" ca="1" si="19"/>
        <v>0.65392232857813359</v>
      </c>
      <c r="X30" s="64" t="n">
        <f t="shared" ca="1" si="19"/>
        <v>0.66055534384559078</v>
      </c>
    </row>
  </sheetData>
  <mergeCells count="2">
    <mergeCell ref="F10:F11"/>
    <mergeCell ref="F21:F22"/>
  </mergeCell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79998168889431442"/>
  </sheetPr>
  <dimension ref="A1"/>
  <sheetViews>
    <sheetView showGridLines="0" topLeftCell="D5" workbookViewId="0">
      <selection activeCell="O28" sqref="O28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6.7109375" hidden="1" outlineLevel="1" customWidth="1"/>
    <col min="4" max="4" width="4.7109375" hidden="0" customWidth="1"/>
    <col min="5" max="5" width="60" hidden="0" customWidth="1"/>
    <col min="6" max="6" width="12.7109375" hidden="0" customWidth="1"/>
    <col min="7" max="7" width="12.7109375" hidden="0" customWidth="1"/>
    <col min="8" max="8" width="12.7109375" hidden="0" customWidth="1"/>
    <col min="9" max="9" width="12.7109375" hidden="0" customWidth="1"/>
    <col min="10" max="10" width="12.7109375" hidden="0" customWidth="1"/>
    <col min="11" max="11" width="12.7109375" hidden="0" customWidth="1"/>
    <col min="12" max="12" width="12.7109375" hidden="0" customWidth="1"/>
    <col min="13" max="13" width="12.7109375" hidden="0" customWidth="1"/>
    <col min="14" max="14" width="12.7109375" hidden="0" customWidth="1"/>
    <col min="15" max="15" width="12.7109375" hidden="0" customWidth="1"/>
  </cols>
  <sheetData>
    <row r="1" outlineLevel="1" hidden="1">
      <c r="A1" s="1" t="s">
        <v>39</v>
      </c>
      <c r="B1" s="1" t="s">
        <v>67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75</v>
      </c>
      <c r="Q1" s="1" t="s">
        <v>75</v>
      </c>
      <c r="R1" s="1" t="s">
        <v>75</v>
      </c>
      <c r="S1" s="1" t="s">
        <v>75</v>
      </c>
      <c r="T1" s="1" t="s">
        <v>75</v>
      </c>
      <c r="U1" s="1" t="s">
        <v>75</v>
      </c>
      <c r="V1" s="1" t="s">
        <v>75</v>
      </c>
      <c r="W1" s="1" t="s">
        <v>75</v>
      </c>
    </row>
    <row r="2" outlineLevel="1" hidden="1">
      <c r="F2" s="1" t="n">
        <f ca="1">MATCH(F$1,INDEX(INDIRECT($B$1),1,0),0)</f>
        <v>8</v>
      </c>
      <c r="G2" s="1" t="n">
        <f t="shared" ref="G2:W2" ca="1" si="0">MATCH(G$1,INDEX(INDIRECT($B$1),1,0),0)</f>
        <v>8</v>
      </c>
      <c r="H2" s="1" t="n">
        <f t="shared" ca="1" si="0"/>
        <v>8</v>
      </c>
      <c r="I2" s="1" t="n">
        <f t="shared" ca="1" si="0"/>
        <v>8</v>
      </c>
      <c r="J2" s="1" t="n">
        <f t="shared" ca="1" si="0"/>
        <v>8</v>
      </c>
      <c r="K2" s="1" t="n">
        <f t="shared" ca="1" si="0"/>
        <v>8</v>
      </c>
      <c r="L2" s="1" t="n">
        <f t="shared" ca="1" si="0"/>
        <v>8</v>
      </c>
      <c r="M2" s="1" t="n">
        <f t="shared" ca="1" si="0"/>
        <v>8</v>
      </c>
      <c r="N2" s="1"/>
      <c r="O2" s="1"/>
      <c r="P2" s="1" t="n">
        <f t="shared" ca="1" si="0"/>
        <v>11</v>
      </c>
      <c r="Q2" s="1" t="n">
        <f t="shared" ca="1" si="0"/>
        <v>11</v>
      </c>
      <c r="R2" s="1" t="n">
        <f t="shared" ca="1" si="0"/>
        <v>11</v>
      </c>
      <c r="S2" s="1" t="n">
        <f t="shared" ca="1" si="0"/>
        <v>11</v>
      </c>
      <c r="T2" s="1" t="n">
        <f t="shared" ca="1" si="0"/>
        <v>11</v>
      </c>
      <c r="U2" s="1" t="n">
        <f t="shared" ca="1" si="0"/>
        <v>11</v>
      </c>
      <c r="V2" s="1" t="n">
        <f t="shared" ca="1" si="0"/>
        <v>11</v>
      </c>
      <c r="W2" s="1" t="n">
        <f t="shared" ca="1" si="0"/>
        <v>11</v>
      </c>
    </row>
    <row r="3" outlineLevel="1" hidden="1">
      <c r="G3" s="1"/>
      <c r="H3" s="1"/>
    </row>
    <row r="4" outlineLevel="1" hidden="1">
      <c r="F4" s="1" t="n">
        <v>2015</v>
      </c>
      <c r="G4" s="1" t="n">
        <v>2016</v>
      </c>
      <c r="H4" s="1" t="n">
        <v>2017</v>
      </c>
      <c r="I4" s="1" t="n">
        <v>2018</v>
      </c>
      <c r="J4" s="1" t="n">
        <v>2019</v>
      </c>
      <c r="K4" s="1" t="n">
        <v>2020</v>
      </c>
      <c r="L4" s="1" t="n">
        <v>2021</v>
      </c>
      <c r="M4" s="1" t="n">
        <v>2022</v>
      </c>
      <c r="N4" s="1"/>
      <c r="O4" s="1"/>
      <c r="P4" s="1" t="n">
        <v>2015</v>
      </c>
      <c r="Q4" s="1" t="n">
        <v>2016</v>
      </c>
      <c r="R4" s="1" t="n">
        <v>2017</v>
      </c>
      <c r="S4" s="1" t="n">
        <v>2018</v>
      </c>
      <c r="T4" s="1" t="n">
        <v>2019</v>
      </c>
      <c r="U4" s="1" t="n">
        <v>2020</v>
      </c>
      <c r="V4" s="1" t="n">
        <v>2021</v>
      </c>
      <c r="W4" s="1" t="n">
        <v>2022</v>
      </c>
    </row>
    <row r="6">
      <c r="A6" s="1" t="s">
        <v>40</v>
      </c>
      <c r="E6" s="6" t="s">
        <v>246</v>
      </c>
    </row>
    <row r="7">
      <c r="E7" s="8" t="s">
        <v>10</v>
      </c>
    </row>
    <row r="8">
      <c r="E8" s="8" t="s">
        <v>11</v>
      </c>
    </row>
    <row r="9" ht="15.75" customHeight="1">
      <c r="E9" s="8"/>
    </row>
    <row r="10">
      <c r="C10" s="1" t="s">
        <v>1</v>
      </c>
      <c r="E10" s="22" t="s">
        <v>70</v>
      </c>
      <c r="F10" s="52" t="s">
        <v>9</v>
      </c>
      <c r="G10" s="53"/>
      <c r="H10" s="53"/>
      <c r="I10" s="53"/>
      <c r="J10" s="53"/>
      <c r="K10" s="53"/>
      <c r="L10" s="53"/>
      <c r="M10" s="54"/>
      <c r="N10" s="53" t="s">
        <v>76</v>
      </c>
      <c r="O10" s="53"/>
      <c r="P10" s="52" t="s">
        <v>256</v>
      </c>
      <c r="Q10" s="53"/>
      <c r="R10" s="53"/>
      <c r="S10" s="53"/>
      <c r="T10" s="53"/>
      <c r="U10" s="53"/>
      <c r="V10" s="53"/>
      <c r="W10" s="54"/>
    </row>
    <row r="11" ht="30" customHeight="1">
      <c r="A11" t="s">
        <v>69</v>
      </c>
      <c r="E11" s="23"/>
      <c r="F11" s="33" t="n">
        <v>2015</v>
      </c>
      <c r="G11" s="5" t="n">
        <v>2016</v>
      </c>
      <c r="H11" s="5" t="n">
        <v>2017</v>
      </c>
      <c r="I11" s="5" t="n">
        <v>2018</v>
      </c>
      <c r="J11" s="5" t="n">
        <v>2019</v>
      </c>
      <c r="K11" s="5" t="n">
        <v>2020</v>
      </c>
      <c r="L11" s="5" t="n">
        <v>2021</v>
      </c>
      <c r="M11" s="34" t="n">
        <v>2022</v>
      </c>
      <c r="N11" s="65" t="s">
        <v>78</v>
      </c>
      <c r="O11" s="65" t="s">
        <v>77</v>
      </c>
      <c r="P11" s="33" t="n">
        <v>2015</v>
      </c>
      <c r="Q11" s="5" t="n">
        <v>2016</v>
      </c>
      <c r="R11" s="5" t="n">
        <v>2017</v>
      </c>
      <c r="S11" s="5" t="n">
        <v>2018</v>
      </c>
      <c r="T11" s="5" t="n">
        <v>2019</v>
      </c>
      <c r="U11" s="5" t="n">
        <v>2020</v>
      </c>
      <c r="V11" s="5" t="n">
        <v>2021</v>
      </c>
      <c r="W11" s="34" t="n">
        <v>2022</v>
      </c>
    </row>
    <row r="12">
      <c r="A12" s="51" t="n">
        <v>1</v>
      </c>
      <c r="B12" s="1" t="s">
        <v>13</v>
      </c>
      <c r="C12" s="1" t="str">
        <f>"_"&amp;$A12&amp;"_"&amp;$B12&amp;"_Yes"</f>
        <v>_1_London_Yes</v>
      </c>
      <c r="E12" s="60" t="str">
        <f ca="1">INDEX(INDIRECT($A$11),MATCH($A12,INDEX(INDIRECT($A$11),0,1),0),2)</f>
        <v>Managers, Directors And Senior Officials</v>
      </c>
      <c r="F12" s="35" t="n">
        <f t="array" aca="1" ref="F12" ca="1">_xlfn.IFNA(ROUND(INDEX(INDIRECT($B$1),MATCH(F$4&amp;$C12,INDEX(INDIRECT($B$1),0,1),0),F$2),-3),"")</f>
        <v>225000</v>
      </c>
      <c r="G12" s="3" t="n">
        <f t="array" aca="1" ref="G12" ca="1">_xlfn.IFNA(ROUND(INDEX(INDIRECT($B$1),MATCH(G$4&amp;$C12,INDEX(INDIRECT($B$1),0,1),0),G$2),-3),"")</f>
        <v>244000</v>
      </c>
      <c r="H12" s="3" t="n">
        <f t="array" aca="1" ref="H12" ca="1">_xlfn.IFNA(ROUND(INDEX(INDIRECT($B$1),MATCH(H$4&amp;$C12,INDEX(INDIRECT($B$1),0,1),0),H$2),-3),"")</f>
        <v>260000</v>
      </c>
      <c r="I12" s="3" t="n">
        <f t="array" aca="1" ref="I12" ca="1">_xlfn.IFNA(ROUND(INDEX(INDIRECT($B$1),MATCH(I$4&amp;$C12,INDEX(INDIRECT($B$1),0,1),0),I$2),-3),"")</f>
        <v>196000</v>
      </c>
      <c r="J12" s="3" t="n">
        <f t="array" aca="1" ref="J12" ca="1">_xlfn.IFNA(ROUND(INDEX(INDIRECT($B$1),MATCH(J$4&amp;$C12,INDEX(INDIRECT($B$1),0,1),0),J$2),-3),"")</f>
        <v>250000</v>
      </c>
      <c r="K12" s="3" t="n">
        <f t="array" aca="1" ref="K12" ca="1">_xlfn.IFNA(ROUND(INDEX(INDIRECT($B$1),MATCH(K$4&amp;$C12,INDEX(INDIRECT($B$1),0,1),0),K$2),-3),"")</f>
        <v>207000</v>
      </c>
      <c r="L12" s="3" t="n">
        <f t="array" aca="1" ref="L12" ca="1">_xlfn.IFNA(ROUND(INDEX(INDIRECT($B$1),MATCH(L$4&amp;$C12,INDEX(INDIRECT($B$1),0,1),0),L$2),-3),"")</f>
        <v>197000</v>
      </c>
      <c r="M12" s="31" t="n">
        <f t="array" aca="1" ref="M12" ca="1">_xlfn.IFNA(ROUND(INDEX(INDIRECT($B$1),MATCH(M$4&amp;$C12,INDEX(INDIRECT($B$1),0,1),0),M$2),-3),"")</f>
        <v>162000</v>
      </c>
      <c r="N12" s="66" t="n">
        <f ca="1">IFERROR(M12-H12,"")</f>
        <v>-98000</v>
      </c>
      <c r="O12" s="68" t="n">
        <f ca="1">IFERROR(M12/H12-1,"")</f>
        <v>-0.37692307692307692</v>
      </c>
      <c r="P12" s="55" t="n">
        <f t="array" aca="1" ref="P12" ca="1">_xlfn.IFNA(INDEX(INDIRECT($B$1),MATCH(P$4&amp;$C12,INDEX(INDIRECT($B$1),0,1),0),P$2),"")</f>
        <v>0.14822438904033999</v>
      </c>
      <c r="Q12" s="9" t="n">
        <f t="array" aca="1" ref="Q12" ca="1">_xlfn.IFNA(INDEX(INDIRECT($B$1),MATCH(Q$4&amp;$C12,INDEX(INDIRECT($B$1),0,1),0),Q$2),"")</f>
        <v>0.157820823083682</v>
      </c>
      <c r="R12" s="9" t="n">
        <f t="array" aca="1" ref="R12" ca="1">_xlfn.IFNA(INDEX(INDIRECT($B$1),MATCH(R$4&amp;$C12,INDEX(INDIRECT($B$1),0,1),0),R$2),"")</f>
        <v>0.162824735882934</v>
      </c>
      <c r="S12" s="9" t="n">
        <f t="array" aca="1" ref="S12" ca="1">_xlfn.IFNA(INDEX(INDIRECT($B$1),MATCH(S$4&amp;$C12,INDEX(INDIRECT($B$1),0,1),0),S$2),"")</f>
        <v>0.13456291897560901</v>
      </c>
      <c r="T12" s="9" t="n">
        <f t="array" aca="1" ref="T12" ca="1">_xlfn.IFNA(INDEX(INDIRECT($B$1),MATCH(T$4&amp;$C12,INDEX(INDIRECT($B$1),0,1),0),T$2),"")</f>
        <v>0.16392885967651399</v>
      </c>
      <c r="U12" s="9" t="n">
        <f t="array" aca="1" ref="U12" ca="1">_xlfn.IFNA(INDEX(INDIRECT($B$1),MATCH(U$4&amp;$C12,INDEX(INDIRECT($B$1),0,1),0),U$2),"")</f>
        <v>0.14201397507421201</v>
      </c>
      <c r="V12" s="9" t="n">
        <f t="array" aca="1" ref="V12" ca="1">_xlfn.IFNA(INDEX(INDIRECT($B$1),MATCH(V$4&amp;$C12,INDEX(INDIRECT($B$1),0,1),0),V$2),"")</f>
        <v>0.134324019684535</v>
      </c>
      <c r="W12" s="56" t="n">
        <f t="array" aca="1" ref="W12" ca="1">_xlfn.IFNA(INDEX(INDIRECT($B$1),MATCH(W$4&amp;$C12,INDEX(INDIRECT($B$1),0,1),0),W$2),"")</f>
        <v>0.11814754925689799</v>
      </c>
    </row>
    <row r="13">
      <c r="A13" s="51" t="n">
        <v>2</v>
      </c>
      <c r="B13" s="1" t="s">
        <v>13</v>
      </c>
      <c r="C13" s="1" t="str">
        <f t="shared" ref="C13:C20" si="1">"_"&amp;$A13&amp;"_"&amp;$B13&amp;"_Yes"</f>
        <v>_2_London_Yes</v>
      </c>
      <c r="E13" s="60" t="str">
        <f t="shared" ref="E13:E20" ca="1" si="2">INDEX(INDIRECT($A$11),MATCH($A13,INDEX(INDIRECT($A$11),0,1),0),2)</f>
        <v>Professional Occupations</v>
      </c>
      <c r="F13" s="35" t="n">
        <f t="array" aca="1" ref="F13" ca="1">_xlfn.IFNA(ROUND(INDEX(INDIRECT($B$1),MATCH(F$4&amp;$C13,INDEX(INDIRECT($B$1),0,1),0),F$2),-3),"")</f>
        <v>314000</v>
      </c>
      <c r="G13" s="3" t="n">
        <f t="array" aca="1" ref="G13" ca="1">_xlfn.IFNA(ROUND(INDEX(INDIRECT($B$1),MATCH(G$4&amp;$C13,INDEX(INDIRECT($B$1),0,1),0),G$2),-3),"")</f>
        <v>389000</v>
      </c>
      <c r="H13" s="3" t="n">
        <f t="array" aca="1" ref="H13" ca="1">_xlfn.IFNA(ROUND(INDEX(INDIRECT($B$1),MATCH(H$4&amp;$C13,INDEX(INDIRECT($B$1),0,1),0),H$2),-3),"")</f>
        <v>382000</v>
      </c>
      <c r="I13" s="3" t="n">
        <f t="array" aca="1" ref="I13" ca="1">_xlfn.IFNA(ROUND(INDEX(INDIRECT($B$1),MATCH(I$4&amp;$C13,INDEX(INDIRECT($B$1),0,1),0),I$2),-3),"")</f>
        <v>368000</v>
      </c>
      <c r="J13" s="3" t="n">
        <f t="array" aca="1" ref="J13" ca="1">_xlfn.IFNA(ROUND(INDEX(INDIRECT($B$1),MATCH(J$4&amp;$C13,INDEX(INDIRECT($B$1),0,1),0),J$2),-3),"")</f>
        <v>377000</v>
      </c>
      <c r="K13" s="3" t="n">
        <f t="array" aca="1" ref="K13" ca="1">_xlfn.IFNA(ROUND(INDEX(INDIRECT($B$1),MATCH(K$4&amp;$C13,INDEX(INDIRECT($B$1),0,1),0),K$2),-3),"")</f>
        <v>425000</v>
      </c>
      <c r="L13" s="3" t="n">
        <f t="array" aca="1" ref="L13" ca="1">_xlfn.IFNA(ROUND(INDEX(INDIRECT($B$1),MATCH(L$4&amp;$C13,INDEX(INDIRECT($B$1),0,1),0),L$2),-3),"")</f>
        <v>455000</v>
      </c>
      <c r="M13" s="31" t="n">
        <f t="array" aca="1" ref="M13" ca="1">_xlfn.IFNA(ROUND(INDEX(INDIRECT($B$1),MATCH(M$4&amp;$C13,INDEX(INDIRECT($B$1),0,1),0),M$2),-3),"")</f>
        <v>430000</v>
      </c>
      <c r="N13" s="66" t="n">
        <f t="shared" ref="N13:N21" ca="1" si="3">IFERROR(M13-H13,"")</f>
        <v>48000</v>
      </c>
      <c r="O13" s="68" t="n">
        <f t="shared" ref="O13:O21" ca="1" si="4">IFERROR(M13/H13-1,"")</f>
        <v>0.12565445026178002</v>
      </c>
      <c r="P13" s="55" t="n">
        <f t="array" aca="1" ref="P13" ca="1">_xlfn.IFNA(INDEX(INDIRECT($B$1),MATCH(P$4&amp;$C13,INDEX(INDIRECT($B$1),0,1),0),P$2),"")</f>
        <v>0.207475925661636</v>
      </c>
      <c r="Q13" s="9" t="n">
        <f t="array" aca="1" ref="Q13" ca="1">_xlfn.IFNA(INDEX(INDIRECT($B$1),MATCH(Q$4&amp;$C13,INDEX(INDIRECT($B$1),0,1),0),Q$2),"")</f>
        <v>0.252084949331703</v>
      </c>
      <c r="R13" s="9" t="n">
        <f t="array" aca="1" ref="R13" ca="1">_xlfn.IFNA(INDEX(INDIRECT($B$1),MATCH(R$4&amp;$C13,INDEX(INDIRECT($B$1),0,1),0),R$2),"")</f>
        <v>0.239141677946275</v>
      </c>
      <c r="S13" s="9" t="n">
        <f t="array" aca="1" ref="S13" ca="1">_xlfn.IFNA(INDEX(INDIRECT($B$1),MATCH(S$4&amp;$C13,INDEX(INDIRECT($B$1),0,1),0),S$2),"")</f>
        <v>0.25220914412052298</v>
      </c>
      <c r="T13" s="9" t="n">
        <f t="array" aca="1" ref="T13" ca="1">_xlfn.IFNA(INDEX(INDIRECT($B$1),MATCH(T$4&amp;$C13,INDEX(INDIRECT($B$1),0,1),0),T$2),"")</f>
        <v>0.24746652606504899</v>
      </c>
      <c r="U13" s="9" t="n">
        <f t="array" aca="1" ref="U13" ca="1">_xlfn.IFNA(INDEX(INDIRECT($B$1),MATCH(U$4&amp;$C13,INDEX(INDIRECT($B$1),0,1),0),U$2),"")</f>
        <v>0.292403102763233</v>
      </c>
      <c r="V13" s="9" t="n">
        <f t="array" aca="1" ref="V13" ca="1">_xlfn.IFNA(INDEX(INDIRECT($B$1),MATCH(V$4&amp;$C13,INDEX(INDIRECT($B$1),0,1),0),V$2),"")</f>
        <v>0.31016832837901298</v>
      </c>
      <c r="W13" s="56" t="n">
        <f t="array" aca="1" ref="W13" ca="1">_xlfn.IFNA(INDEX(INDIRECT($B$1),MATCH(W$4&amp;$C13,INDEX(INDIRECT($B$1),0,1),0),W$2),"")</f>
        <v>0.31374970389214502</v>
      </c>
    </row>
    <row r="14">
      <c r="A14" s="51" t="n">
        <v>3</v>
      </c>
      <c r="B14" s="1" t="s">
        <v>13</v>
      </c>
      <c r="C14" s="1" t="str">
        <f t="shared" si="1"/>
        <v>_3_London_Yes</v>
      </c>
      <c r="E14" s="60" t="str">
        <f t="shared" ca="1" si="2"/>
        <v>Associate Professional Occupations</v>
      </c>
      <c r="F14" s="35" t="n">
        <f t="array" aca="1" ref="F14" ca="1">_xlfn.IFNA(ROUND(INDEX(INDIRECT($B$1),MATCH(F$4&amp;$C14,INDEX(INDIRECT($B$1),0,1),0),F$2),-3),"")</f>
        <v>305000</v>
      </c>
      <c r="G14" s="3" t="n">
        <f t="array" aca="1" ref="G14" ca="1">_xlfn.IFNA(ROUND(INDEX(INDIRECT($B$1),MATCH(G$4&amp;$C14,INDEX(INDIRECT($B$1),0,1),0),G$2),-3),"")</f>
        <v>255000</v>
      </c>
      <c r="H14" s="3" t="n">
        <f t="array" aca="1" ref="H14" ca="1">_xlfn.IFNA(ROUND(INDEX(INDIRECT($B$1),MATCH(H$4&amp;$C14,INDEX(INDIRECT($B$1),0,1),0),H$2),-3),"")</f>
        <v>294000</v>
      </c>
      <c r="I14" s="3" t="n">
        <f t="array" aca="1" ref="I14" ca="1">_xlfn.IFNA(ROUND(INDEX(INDIRECT($B$1),MATCH(I$4&amp;$C14,INDEX(INDIRECT($B$1),0,1),0),I$2),-3),"")</f>
        <v>258000</v>
      </c>
      <c r="J14" s="3" t="n">
        <f t="array" aca="1" ref="J14" ca="1">_xlfn.IFNA(ROUND(INDEX(INDIRECT($B$1),MATCH(J$4&amp;$C14,INDEX(INDIRECT($B$1),0,1),0),J$2),-3),"")</f>
        <v>270000</v>
      </c>
      <c r="K14" s="3" t="n">
        <f t="array" aca="1" ref="K14" ca="1">_xlfn.IFNA(ROUND(INDEX(INDIRECT($B$1),MATCH(K$4&amp;$C14,INDEX(INDIRECT($B$1),0,1),0),K$2),-3),"")</f>
        <v>287000</v>
      </c>
      <c r="L14" s="3" t="n">
        <f t="array" aca="1" ref="L14" ca="1">_xlfn.IFNA(ROUND(INDEX(INDIRECT($B$1),MATCH(L$4&amp;$C14,INDEX(INDIRECT($B$1),0,1),0),L$2),-3),"")</f>
        <v>248000</v>
      </c>
      <c r="M14" s="31" t="n">
        <f t="array" aca="1" ref="M14" ca="1">_xlfn.IFNA(ROUND(INDEX(INDIRECT($B$1),MATCH(M$4&amp;$C14,INDEX(INDIRECT($B$1),0,1),0),M$2),-3),"")</f>
        <v>206000</v>
      </c>
      <c r="N14" s="66" t="n">
        <f ca="1">IFERROR(M14-H14,"")</f>
        <v>-88000</v>
      </c>
      <c r="O14" s="68" t="n">
        <f ca="1">IFERROR(M14/H14-1,"")</f>
        <v>-0.29931972789115646</v>
      </c>
      <c r="P14" s="55" t="n">
        <f t="array" aca="1" ref="P14" ca="1">_xlfn.IFNA(INDEX(INDIRECT($B$1),MATCH(P$4&amp;$C14,INDEX(INDIRECT($B$1),0,1),0),P$2),"")</f>
        <v>0.20148263898127799</v>
      </c>
      <c r="Q14" s="9" t="n">
        <f t="array" aca="1" ref="Q14" ca="1">_xlfn.IFNA(INDEX(INDIRECT($B$1),MATCH(Q$4&amp;$C14,INDEX(INDIRECT($B$1),0,1),0),Q$2),"")</f>
        <v>0.16488415471727599</v>
      </c>
      <c r="R14" s="9" t="n">
        <f t="array" aca="1" ref="R14" ca="1">_xlfn.IFNA(INDEX(INDIRECT($B$1),MATCH(R$4&amp;$C14,INDEX(INDIRECT($B$1),0,1),0),R$2),"")</f>
        <v>0.18427090700719101</v>
      </c>
      <c r="S14" s="9" t="n">
        <f t="array" aca="1" ref="S14" ca="1">_xlfn.IFNA(INDEX(INDIRECT($B$1),MATCH(S$4&amp;$C14,INDEX(INDIRECT($B$1),0,1),0),S$2),"")</f>
        <v>0.17680327810768301</v>
      </c>
      <c r="T14" s="9" t="n">
        <f t="array" aca="1" ref="T14" ca="1">_xlfn.IFNA(INDEX(INDIRECT($B$1),MATCH(T$4&amp;$C14,INDEX(INDIRECT($B$1),0,1),0),T$2),"")</f>
        <v>0.17704883346728001</v>
      </c>
      <c r="U14" s="9" t="n">
        <f t="array" aca="1" ref="U14" ca="1">_xlfn.IFNA(INDEX(INDIRECT($B$1),MATCH(U$4&amp;$C14,INDEX(INDIRECT($B$1),0,1),0),U$2),"")</f>
        <v>0.197179705825512</v>
      </c>
      <c r="V14" s="9" t="n">
        <f t="array" aca="1" ref="V14" ca="1">_xlfn.IFNA(INDEX(INDIRECT($B$1),MATCH(V$4&amp;$C14,INDEX(INDIRECT($B$1),0,1),0),V$2),"")</f>
        <v>0.168839515566997</v>
      </c>
      <c r="W14" s="56" t="n">
        <f t="array" aca="1" ref="W14" ca="1">_xlfn.IFNA(INDEX(INDIRECT($B$1),MATCH(W$4&amp;$C14,INDEX(INDIRECT($B$1),0,1),0),W$2),"")</f>
        <v>0.14987692212620901</v>
      </c>
    </row>
    <row r="15">
      <c r="A15" s="51" t="n">
        <v>4</v>
      </c>
      <c r="B15" s="1" t="s">
        <v>13</v>
      </c>
      <c r="C15" s="1" t="str">
        <f t="shared" si="1"/>
        <v>_4_London_Yes</v>
      </c>
      <c r="E15" s="60" t="str">
        <f t="shared" ca="1" si="2"/>
        <v>Administrative And Secretarial Occupations</v>
      </c>
      <c r="F15" s="35" t="n">
        <f t="array" aca="1" ref="F15" ca="1">_xlfn.IFNA(ROUND(INDEX(INDIRECT($B$1),MATCH(F$4&amp;$C15,INDEX(INDIRECT($B$1),0,1),0),F$2),-3),"")</f>
        <v>72000</v>
      </c>
      <c r="G15" s="3" t="n">
        <f t="array" aca="1" ref="G15" ca="1">_xlfn.IFNA(ROUND(INDEX(INDIRECT($B$1),MATCH(G$4&amp;$C15,INDEX(INDIRECT($B$1),0,1),0),G$2),-3),"")</f>
        <v>63000</v>
      </c>
      <c r="H15" s="3" t="n">
        <f t="array" aca="1" ref="H15" ca="1">_xlfn.IFNA(ROUND(INDEX(INDIRECT($B$1),MATCH(H$4&amp;$C15,INDEX(INDIRECT($B$1),0,1),0),H$2),-3),"")</f>
        <v>76000</v>
      </c>
      <c r="I15" s="3" t="n">
        <f t="array" aca="1" ref="I15" ca="1">_xlfn.IFNA(ROUND(INDEX(INDIRECT($B$1),MATCH(I$4&amp;$C15,INDEX(INDIRECT($B$1),0,1),0),I$2),-3),"")</f>
        <v>55000</v>
      </c>
      <c r="J15" s="3" t="n">
        <f t="array" aca="1" ref="J15" ca="1">_xlfn.IFNA(ROUND(INDEX(INDIRECT($B$1),MATCH(J$4&amp;$C15,INDEX(INDIRECT($B$1),0,1),0),J$2),-3),"")</f>
        <v>54000</v>
      </c>
      <c r="K15" s="3" t="n">
        <f t="array" aca="1" ref="K15" ca="1">_xlfn.IFNA(ROUND(INDEX(INDIRECT($B$1),MATCH(K$4&amp;$C15,INDEX(INDIRECT($B$1),0,1),0),K$2),-3),"")</f>
        <v>56000</v>
      </c>
      <c r="L15" s="3" t="n">
        <f t="array" aca="1" ref="L15" ca="1">_xlfn.IFNA(ROUND(INDEX(INDIRECT($B$1),MATCH(L$4&amp;$C15,INDEX(INDIRECT($B$1),0,1),0),L$2),-3),"")</f>
        <v>73000</v>
      </c>
      <c r="M15" s="31" t="n">
        <f t="array" aca="1" ref="M15" ca="1">_xlfn.IFNA(ROUND(INDEX(INDIRECT($B$1),MATCH(M$4&amp;$C15,INDEX(INDIRECT($B$1),0,1),0),M$2),-3),"")</f>
        <v>74000</v>
      </c>
      <c r="N15" s="66" t="n">
        <f t="shared" ca="1" si="3"/>
        <v>-2000</v>
      </c>
      <c r="O15" s="68" t="n">
        <f t="shared" ca="1" si="4"/>
        <v>-2.6315789473684181E-2</v>
      </c>
      <c r="P15" s="55" t="n">
        <f t="array" aca="1" ref="P15" ca="1">_xlfn.IFNA(INDEX(INDIRECT($B$1),MATCH(P$4&amp;$C15,INDEX(INDIRECT($B$1),0,1),0),P$2),"")</f>
        <v>4.73859094467841E-2</v>
      </c>
      <c r="Q15" s="9" t="n">
        <f t="array" aca="1" ref="Q15" ca="1">_xlfn.IFNA(INDEX(INDIRECT($B$1),MATCH(Q$4&amp;$C15,INDEX(INDIRECT($B$1),0,1),0),Q$2),"")</f>
        <v>4.0695752699513199E-2</v>
      </c>
      <c r="R15" s="9" t="n">
        <f t="array" aca="1" ref="R15" ca="1">_xlfn.IFNA(INDEX(INDIRECT($B$1),MATCH(R$4&amp;$C15,INDEX(INDIRECT($B$1),0,1),0),R$2),"")</f>
        <v>4.7345048285169597E-2</v>
      </c>
      <c r="S15" s="9" t="n">
        <f t="array" aca="1" ref="S15" ca="1">_xlfn.IFNA(INDEX(INDIRECT($B$1),MATCH(S$4&amp;$C15,INDEX(INDIRECT($B$1),0,1),0),S$2),"")</f>
        <v>3.7693632279368998E-2</v>
      </c>
      <c r="T15" s="9" t="n">
        <f t="array" aca="1" ref="T15" ca="1">_xlfn.IFNA(INDEX(INDIRECT($B$1),MATCH(T$4&amp;$C15,INDEX(INDIRECT($B$1),0,1),0),T$2),"")</f>
        <v>3.5338953985390401E-2</v>
      </c>
      <c r="U15" s="9" t="n">
        <f t="array" aca="1" ref="U15" ca="1">_xlfn.IFNA(INDEX(INDIRECT($B$1),MATCH(U$4&amp;$C15,INDEX(INDIRECT($B$1),0,1),0),U$2),"")</f>
        <v>3.8565636045396597E-2</v>
      </c>
      <c r="V15" s="9" t="n">
        <f t="array" aca="1" ref="V15" ca="1">_xlfn.IFNA(INDEX(INDIRECT($B$1),MATCH(V$4&amp;$C15,INDEX(INDIRECT($B$1),0,1),0),V$2),"")</f>
        <v>4.9560689243197897E-2</v>
      </c>
      <c r="W15" s="56" t="n">
        <f t="array" aca="1" ref="W15" ca="1">_xlfn.IFNA(INDEX(INDIRECT($B$1),MATCH(W$4&amp;$C15,INDEX(INDIRECT($B$1),0,1),0),W$2),"")</f>
        <v>5.3856611702182401E-2</v>
      </c>
    </row>
    <row r="16">
      <c r="A16" s="51" t="n">
        <v>5</v>
      </c>
      <c r="B16" s="1" t="s">
        <v>13</v>
      </c>
      <c r="C16" s="1" t="str">
        <f t="shared" si="1"/>
        <v>_5_London_Yes</v>
      </c>
      <c r="E16" s="60" t="str">
        <f t="shared" ca="1" si="2"/>
        <v>Skilled Trades Occupations</v>
      </c>
      <c r="F16" s="35" t="n">
        <f t="array" aca="1" ref="F16" ca="1">_xlfn.IFNA(ROUND(INDEX(INDIRECT($B$1),MATCH(F$4&amp;$C16,INDEX(INDIRECT($B$1),0,1),0),F$2),-3),"")</f>
        <v>99000</v>
      </c>
      <c r="G16" s="3" t="n">
        <f t="array" aca="1" ref="G16" ca="1">_xlfn.IFNA(ROUND(INDEX(INDIRECT($B$1),MATCH(G$4&amp;$C16,INDEX(INDIRECT($B$1),0,1),0),G$2),-3),"")</f>
        <v>87000</v>
      </c>
      <c r="H16" s="3" t="n">
        <f t="array" aca="1" ref="H16" ca="1">_xlfn.IFNA(ROUND(INDEX(INDIRECT($B$1),MATCH(H$4&amp;$C16,INDEX(INDIRECT($B$1),0,1),0),H$2),-3),"")</f>
        <v>103000</v>
      </c>
      <c r="I16" s="3" t="n">
        <f t="array" aca="1" ref="I16" ca="1">_xlfn.IFNA(ROUND(INDEX(INDIRECT($B$1),MATCH(I$4&amp;$C16,INDEX(INDIRECT($B$1),0,1),0),I$2),-3),"")</f>
        <v>95000</v>
      </c>
      <c r="J16" s="3" t="n">
        <f t="array" aca="1" ref="J16" ca="1">_xlfn.IFNA(ROUND(INDEX(INDIRECT($B$1),MATCH(J$4&amp;$C16,INDEX(INDIRECT($B$1),0,1),0),J$2),-3),"")</f>
        <v>75000</v>
      </c>
      <c r="K16" s="3" t="n">
        <f t="array" aca="1" ref="K16" ca="1">_xlfn.IFNA(ROUND(INDEX(INDIRECT($B$1),MATCH(K$4&amp;$C16,INDEX(INDIRECT($B$1),0,1),0),K$2),-3),"")</f>
        <v>71000</v>
      </c>
      <c r="L16" s="3" t="n">
        <f t="array" aca="1" ref="L16" ca="1">_xlfn.IFNA(ROUND(INDEX(INDIRECT($B$1),MATCH(L$4&amp;$C16,INDEX(INDIRECT($B$1),0,1),0),L$2),-3),"")</f>
        <v>101000</v>
      </c>
      <c r="M16" s="31" t="n">
        <f t="array" aca="1" ref="M16" ca="1">_xlfn.IFNA(ROUND(INDEX(INDIRECT($B$1),MATCH(M$4&amp;$C16,INDEX(INDIRECT($B$1),0,1),0),M$2),-3),"")</f>
        <v>66000</v>
      </c>
      <c r="N16" s="66" t="n">
        <f t="shared" ca="1" si="3"/>
        <v>-37000</v>
      </c>
      <c r="O16" s="68" t="n">
        <f t="shared" ca="1" si="4"/>
        <v>-0.35922330097087374</v>
      </c>
      <c r="P16" s="55" t="n">
        <f t="array" aca="1" ref="P16" ca="1">_xlfn.IFNA(INDEX(INDIRECT($B$1),MATCH(P$4&amp;$C16,INDEX(INDIRECT($B$1),0,1),0),P$2),"")</f>
        <v>6.5666522337551103E-2</v>
      </c>
      <c r="Q16" s="9" t="n">
        <f t="array" aca="1" ref="Q16" ca="1">_xlfn.IFNA(INDEX(INDIRECT($B$1),MATCH(Q$4&amp;$C16,INDEX(INDIRECT($B$1),0,1),0),Q$2),"")</f>
        <v>5.6239234751757697E-2</v>
      </c>
      <c r="R16" s="9" t="n">
        <f t="array" aca="1" ref="R16" ca="1">_xlfn.IFNA(INDEX(INDIRECT($B$1),MATCH(R$4&amp;$C16,INDEX(INDIRECT($B$1),0,1),0),R$2),"")</f>
        <v>6.4407418642281097E-2</v>
      </c>
      <c r="S16" s="9" t="n">
        <f t="array" aca="1" ref="S16" ca="1">_xlfn.IFNA(INDEX(INDIRECT($B$1),MATCH(S$4&amp;$C16,INDEX(INDIRECT($B$1),0,1),0),S$2),"")</f>
        <v>6.4873014073328697E-2</v>
      </c>
      <c r="T16" s="9" t="n">
        <f t="array" aca="1" ref="T16" ca="1">_xlfn.IFNA(INDEX(INDIRECT($B$1),MATCH(T$4&amp;$C16,INDEX(INDIRECT($B$1),0,1),0),T$2),"")</f>
        <v>4.8964854714505297E-2</v>
      </c>
      <c r="U16" s="9" t="n">
        <f t="array" aca="1" ref="U16" ca="1">_xlfn.IFNA(INDEX(INDIRECT($B$1),MATCH(U$4&amp;$C16,INDEX(INDIRECT($B$1),0,1),0),U$2),"")</f>
        <v>4.8815672453130197E-2</v>
      </c>
      <c r="V16" s="9" t="n">
        <f t="array" aca="1" ref="V16" ca="1">_xlfn.IFNA(INDEX(INDIRECT($B$1),MATCH(V$4&amp;$C16,INDEX(INDIRECT($B$1),0,1),0),V$2),"")</f>
        <v>6.8737643829381703E-2</v>
      </c>
      <c r="W16" s="56" t="n">
        <f t="array" aca="1" ref="W16" ca="1">_xlfn.IFNA(INDEX(INDIRECT($B$1),MATCH(W$4&amp;$C16,INDEX(INDIRECT($B$1),0,1),0),W$2),"")</f>
        <v>4.8442215195740199E-2</v>
      </c>
    </row>
    <row r="17">
      <c r="A17" s="51" t="n">
        <v>6</v>
      </c>
      <c r="B17" s="1" t="s">
        <v>13</v>
      </c>
      <c r="C17" s="1" t="str">
        <f t="shared" si="1"/>
        <v>_6_London_Yes</v>
      </c>
      <c r="E17" s="60" t="str">
        <f t="shared" ca="1" si="2"/>
        <v>Caring, Leisure And Other Service Occupations</v>
      </c>
      <c r="F17" s="35" t="n">
        <f t="array" aca="1" ref="F17" ca="1">_xlfn.IFNA(ROUND(INDEX(INDIRECT($B$1),MATCH(F$4&amp;$C17,INDEX(INDIRECT($B$1),0,1),0),F$2),-3),"")</f>
        <v>117000</v>
      </c>
      <c r="G17" s="3" t="n">
        <f t="array" aca="1" ref="G17" ca="1">_xlfn.IFNA(ROUND(INDEX(INDIRECT($B$1),MATCH(G$4&amp;$C17,INDEX(INDIRECT($B$1),0,1),0),G$2),-3),"")</f>
        <v>129000</v>
      </c>
      <c r="H17" s="3" t="n">
        <f t="array" aca="1" ref="H17" ca="1">_xlfn.IFNA(ROUND(INDEX(INDIRECT($B$1),MATCH(H$4&amp;$C17,INDEX(INDIRECT($B$1),0,1),0),H$2),-3),"")</f>
        <v>126000</v>
      </c>
      <c r="I17" s="3" t="n">
        <f t="array" aca="1" ref="I17" ca="1">_xlfn.IFNA(ROUND(INDEX(INDIRECT($B$1),MATCH(I$4&amp;$C17,INDEX(INDIRECT($B$1),0,1),0),I$2),-3),"")</f>
        <v>132000</v>
      </c>
      <c r="J17" s="3" t="n">
        <f t="array" aca="1" ref="J17" ca="1">_xlfn.IFNA(ROUND(INDEX(INDIRECT($B$1),MATCH(J$4&amp;$C17,INDEX(INDIRECT($B$1),0,1),0),J$2),-3),"")</f>
        <v>132000</v>
      </c>
      <c r="K17" s="3" t="n">
        <f t="array" aca="1" ref="K17" ca="1">_xlfn.IFNA(ROUND(INDEX(INDIRECT($B$1),MATCH(K$4&amp;$C17,INDEX(INDIRECT($B$1),0,1),0),K$2),-3),"")</f>
        <v>106000</v>
      </c>
      <c r="L17" s="3" t="n">
        <f t="array" aca="1" ref="L17" ca="1">_xlfn.IFNA(ROUND(INDEX(INDIRECT($B$1),MATCH(L$4&amp;$C17,INDEX(INDIRECT($B$1),0,1),0),L$2),-3),"")</f>
        <v>115000</v>
      </c>
      <c r="M17" s="31" t="n">
        <f t="array" aca="1" ref="M17" ca="1">_xlfn.IFNA(ROUND(INDEX(INDIRECT($B$1),MATCH(M$4&amp;$C17,INDEX(INDIRECT($B$1),0,1),0),M$2),-3),"")</f>
        <v>136000</v>
      </c>
      <c r="N17" s="66" t="n">
        <f t="shared" ca="1" si="3"/>
        <v>10000</v>
      </c>
      <c r="O17" s="68" t="n">
        <f t="shared" ca="1" si="4"/>
        <v>7.9365079365079305E-2</v>
      </c>
      <c r="P17" s="55" t="n">
        <f t="array" aca="1" ref="P17" ca="1">_xlfn.IFNA(INDEX(INDIRECT($B$1),MATCH(P$4&amp;$C17,INDEX(INDIRECT($B$1),0,1),0),P$2),"")</f>
        <v>7.7325734687608103E-2</v>
      </c>
      <c r="Q17" s="9" t="n">
        <f t="array" aca="1" ref="Q17" ca="1">_xlfn.IFNA(INDEX(INDIRECT($B$1),MATCH(Q$4&amp;$C17,INDEX(INDIRECT($B$1),0,1),0),Q$2),"")</f>
        <v>8.3781660418600995E-2</v>
      </c>
      <c r="R17" s="9" t="n">
        <f t="array" aca="1" ref="R17" ca="1">_xlfn.IFNA(INDEX(INDIRECT($B$1),MATCH(R$4&amp;$C17,INDEX(INDIRECT($B$1),0,1),0),R$2),"")</f>
        <v>7.9108001485819396E-2</v>
      </c>
      <c r="S17" s="9" t="n">
        <f t="array" aca="1" ref="S17" ca="1">_xlfn.IFNA(INDEX(INDIRECT($B$1),MATCH(S$4&amp;$C17,INDEX(INDIRECT($B$1),0,1),0),S$2),"")</f>
        <v>9.0488987939171497E-2</v>
      </c>
      <c r="T17" s="9" t="n">
        <f t="array" aca="1" ref="T17" ca="1">_xlfn.IFNA(INDEX(INDIRECT($B$1),MATCH(T$4&amp;$C17,INDEX(INDIRECT($B$1),0,1),0),T$2),"")</f>
        <v>8.6467435539106505E-2</v>
      </c>
      <c r="U17" s="9" t="n">
        <f t="array" aca="1" ref="U17" ca="1">_xlfn.IFNA(INDEX(INDIRECT($B$1),MATCH(U$4&amp;$C17,INDEX(INDIRECT($B$1),0,1),0),U$2),"")</f>
        <v>7.2771503231816095E-2</v>
      </c>
      <c r="V17" s="9" t="n">
        <f t="array" aca="1" ref="V17" ca="1">_xlfn.IFNA(INDEX(INDIRECT($B$1),MATCH(V$4&amp;$C17,INDEX(INDIRECT($B$1),0,1),0),V$2),"")</f>
        <v>7.86314696553784E-2</v>
      </c>
      <c r="W17" s="56" t="n">
        <f t="array" aca="1" ref="W17" ca="1">_xlfn.IFNA(INDEX(INDIRECT($B$1),MATCH(W$4&amp;$C17,INDEX(INDIRECT($B$1),0,1),0),W$2),"")</f>
        <v>9.9031856055534398E-2</v>
      </c>
    </row>
    <row r="18">
      <c r="A18" s="51" t="n">
        <v>7</v>
      </c>
      <c r="B18" s="1" t="s">
        <v>13</v>
      </c>
      <c r="C18" s="1" t="str">
        <f t="shared" si="1"/>
        <v>_7_London_Yes</v>
      </c>
      <c r="E18" s="60" t="str">
        <f t="shared" ca="1" si="2"/>
        <v>Sales And Customer Service Occupations</v>
      </c>
      <c r="F18" s="35" t="n">
        <f t="array" aca="1" ref="F18" ca="1">_xlfn.IFNA(ROUND(INDEX(INDIRECT($B$1),MATCH(F$4&amp;$C18,INDEX(INDIRECT($B$1),0,1),0),F$2),-3),"")</f>
        <v>107000</v>
      </c>
      <c r="G18" s="3" t="n">
        <f t="array" aca="1" ref="G18" ca="1">_xlfn.IFNA(ROUND(INDEX(INDIRECT($B$1),MATCH(G$4&amp;$C18,INDEX(INDIRECT($B$1),0,1),0),G$2),-3),"")</f>
        <v>101000</v>
      </c>
      <c r="H18" s="3" t="n">
        <f t="array" aca="1" ref="H18" ca="1">_xlfn.IFNA(ROUND(INDEX(INDIRECT($B$1),MATCH(H$4&amp;$C18,INDEX(INDIRECT($B$1),0,1),0),H$2),-3),"")</f>
        <v>105000</v>
      </c>
      <c r="I18" s="3" t="n">
        <f t="array" aca="1" ref="I18" ca="1">_xlfn.IFNA(ROUND(INDEX(INDIRECT($B$1),MATCH(I$4&amp;$C18,INDEX(INDIRECT($B$1),0,1),0),I$2),-3),"")</f>
        <v>96000</v>
      </c>
      <c r="J18" s="3" t="n">
        <f t="array" aca="1" ref="J18" ca="1">_xlfn.IFNA(ROUND(INDEX(INDIRECT($B$1),MATCH(J$4&amp;$C18,INDEX(INDIRECT($B$1),0,1),0),J$2),-3),"")</f>
        <v>95000</v>
      </c>
      <c r="K18" s="3" t="n">
        <f t="array" aca="1" ref="K18" ca="1">_xlfn.IFNA(ROUND(INDEX(INDIRECT($B$1),MATCH(K$4&amp;$C18,INDEX(INDIRECT($B$1),0,1),0),K$2),-3),"")</f>
        <v>111000</v>
      </c>
      <c r="L18" s="3" t="n">
        <f t="array" aca="1" ref="L18" ca="1">_xlfn.IFNA(ROUND(INDEX(INDIRECT($B$1),MATCH(L$4&amp;$C18,INDEX(INDIRECT($B$1),0,1),0),L$2),-3),"")</f>
        <v>87000</v>
      </c>
      <c r="M18" s="31" t="n">
        <f t="array" aca="1" ref="M18" ca="1">_xlfn.IFNA(ROUND(INDEX(INDIRECT($B$1),MATCH(M$4&amp;$C18,INDEX(INDIRECT($B$1),0,1),0),M$2),-3),"")</f>
        <v>62000</v>
      </c>
      <c r="N18" s="66" t="n">
        <f t="shared" ca="1" si="3"/>
        <v>-43000</v>
      </c>
      <c r="O18" s="68" t="n">
        <f t="shared" ca="1" si="4"/>
        <v>-0.40952380952380951</v>
      </c>
      <c r="P18" s="55" t="n">
        <f t="array" aca="1" ref="P18" ca="1">_xlfn.IFNA(INDEX(INDIRECT($B$1),MATCH(P$4&amp;$C18,INDEX(INDIRECT($B$1),0,1),0),P$2),"")</f>
        <v>7.0606770890026899E-2</v>
      </c>
      <c r="Q18" s="9" t="n">
        <f t="array" aca="1" ref="Q18" ca="1">_xlfn.IFNA(INDEX(INDIRECT($B$1),MATCH(Q$4&amp;$C18,INDEX(INDIRECT($B$1),0,1),0),Q$2),"")</f>
        <v>6.5146257887594594E-2</v>
      </c>
      <c r="R18" s="9" t="n">
        <f t="array" aca="1" ref="R18" ca="1">_xlfn.IFNA(INDEX(INDIRECT($B$1),MATCH(R$4&amp;$C18,INDEX(INDIRECT($B$1),0,1),0),R$2),"")</f>
        <v>6.58671015354787E-2</v>
      </c>
      <c r="S18" s="9" t="n">
        <f t="array" aca="1" ref="S18" ca="1">_xlfn.IFNA(INDEX(INDIRECT($B$1),MATCH(S$4&amp;$C18,INDEX(INDIRECT($B$1),0,1),0),S$2),"")</f>
        <v>6.5847375954874707E-2</v>
      </c>
      <c r="T18" s="9" t="n">
        <f t="array" aca="1" ref="T18" ca="1">_xlfn.IFNA(INDEX(INDIRECT($B$1),MATCH(T$4&amp;$C18,INDEX(INDIRECT($B$1),0,1),0),T$2),"")</f>
        <v>6.2504585762721096E-2</v>
      </c>
      <c r="U18" s="9" t="n">
        <f t="array" aca="1" ref="U18" ca="1">_xlfn.IFNA(INDEX(INDIRECT($B$1),MATCH(U$4&amp;$C18,INDEX(INDIRECT($B$1),0,1),0),U$2),"")</f>
        <v>7.6538673256390105E-2</v>
      </c>
      <c r="V18" s="9" t="n">
        <f t="array" aca="1" ref="V18" ca="1">_xlfn.IFNA(INDEX(INDIRECT($B$1),MATCH(V$4&amp;$C18,INDEX(INDIRECT($B$1),0,1),0),V$2),"")</f>
        <v>5.9420735609950398E-2</v>
      </c>
      <c r="W18" s="56" t="n">
        <f t="array" aca="1" ref="W18" ca="1">_xlfn.IFNA(INDEX(INDIRECT($B$1),MATCH(W$4&amp;$C18,INDEX(INDIRECT($B$1),0,1),0),W$2),"")</f>
        <v>4.5118597633196998E-2</v>
      </c>
    </row>
    <row r="19">
      <c r="A19" s="51" t="n">
        <v>8</v>
      </c>
      <c r="B19" s="1" t="s">
        <v>13</v>
      </c>
      <c r="C19" s="1" t="str">
        <f t="shared" si="1"/>
        <v>_8_London_Yes</v>
      </c>
      <c r="E19" s="60" t="str">
        <f t="shared" ca="1" si="2"/>
        <v>Process, Plant And Machine Operatives</v>
      </c>
      <c r="F19" s="35" t="n">
        <f t="array" aca="1" ref="F19" ca="1">_xlfn.IFNA(ROUND(INDEX(INDIRECT($B$1),MATCH(F$4&amp;$C19,INDEX(INDIRECT($B$1),0,1),0),F$2),-3),"")</f>
        <v>100000</v>
      </c>
      <c r="G19" s="3" t="n">
        <f t="array" aca="1" ref="G19" ca="1">_xlfn.IFNA(ROUND(INDEX(INDIRECT($B$1),MATCH(G$4&amp;$C19,INDEX(INDIRECT($B$1),0,1),0),G$2),-3),"")</f>
        <v>115000</v>
      </c>
      <c r="H19" s="3" t="n">
        <f t="array" aca="1" ref="H19" ca="1">_xlfn.IFNA(ROUND(INDEX(INDIRECT($B$1),MATCH(H$4&amp;$C19,INDEX(INDIRECT($B$1),0,1),0),H$2),-3),"")</f>
        <v>106000</v>
      </c>
      <c r="I19" s="3" t="n">
        <f t="array" aca="1" ref="I19" ca="1">_xlfn.IFNA(ROUND(INDEX(INDIRECT($B$1),MATCH(I$4&amp;$C19,INDEX(INDIRECT($B$1),0,1),0),I$2),-3),"")</f>
        <v>97000</v>
      </c>
      <c r="J19" s="3" t="n">
        <f t="array" aca="1" ref="J19" ca="1">_xlfn.IFNA(ROUND(INDEX(INDIRECT($B$1),MATCH(J$4&amp;$C19,INDEX(INDIRECT($B$1),0,1),0),J$2),-3),"")</f>
        <v>106000</v>
      </c>
      <c r="K19" s="3" t="n">
        <f t="array" aca="1" ref="K19" ca="1">_xlfn.IFNA(ROUND(INDEX(INDIRECT($B$1),MATCH(K$4&amp;$C19,INDEX(INDIRECT($B$1),0,1),0),K$2),-3),"")</f>
        <v>69000</v>
      </c>
      <c r="L19" s="3" t="n">
        <f t="array" aca="1" ref="L19" ca="1">_xlfn.IFNA(ROUND(INDEX(INDIRECT($B$1),MATCH(L$4&amp;$C19,INDEX(INDIRECT($B$1),0,1),0),L$2),-3),"")</f>
        <v>60000</v>
      </c>
      <c r="M19" s="31" t="n">
        <f t="array" aca="1" ref="M19" ca="1">_xlfn.IFNA(ROUND(INDEX(INDIRECT($B$1),MATCH(M$4&amp;$C19,INDEX(INDIRECT($B$1),0,1),0),M$2),-3),"")</f>
        <v>78000</v>
      </c>
      <c r="N19" s="66" t="n">
        <f t="shared" ca="1" si="3"/>
        <v>-28000</v>
      </c>
      <c r="O19" s="68" t="n">
        <f t="shared" ca="1" si="4"/>
        <v>-0.26415094339622647</v>
      </c>
      <c r="P19" s="55" t="n">
        <f t="array" aca="1" ref="P19" ca="1">_xlfn.IFNA(INDEX(INDIRECT($B$1),MATCH(P$4&amp;$C19,INDEX(INDIRECT($B$1),0,1),0),P$2),"")</f>
        <v>6.6097897068345096E-2</v>
      </c>
      <c r="Q19" s="9" t="n">
        <f t="array" aca="1" ref="Q19" ca="1">_xlfn.IFNA(INDEX(INDIRECT($B$1),MATCH(Q$4&amp;$C19,INDEX(INDIRECT($B$1),0,1),0),Q$2),"")</f>
        <v>7.4272530823698293E-2</v>
      </c>
      <c r="R19" s="9" t="n">
        <f t="array" aca="1" ref="R19" ca="1">_xlfn.IFNA(INDEX(INDIRECT($B$1),MATCH(R$4&amp;$C19,INDEX(INDIRECT($B$1),0,1),0),R$2),"")</f>
        <v>6.6193411547414399E-2</v>
      </c>
      <c r="S19" s="9" t="n">
        <f t="array" aca="1" ref="S19" ca="1">_xlfn.IFNA(INDEX(INDIRECT($B$1),MATCH(S$4&amp;$C19,INDEX(INDIRECT($B$1),0,1),0),S$2),"")</f>
        <v>6.6547144942530403E-2</v>
      </c>
      <c r="T19" s="9" t="n">
        <f t="array" aca="1" ref="T19" ca="1">_xlfn.IFNA(INDEX(INDIRECT($B$1),MATCH(T$4&amp;$C19,INDEX(INDIRECT($B$1),0,1),0),T$2),"")</f>
        <v>6.9663494598611403E-2</v>
      </c>
      <c r="U19" s="9" t="n">
        <f t="array" aca="1" ref="U19" ca="1">_xlfn.IFNA(INDEX(INDIRECT($B$1),MATCH(U$4&amp;$C19,INDEX(INDIRECT($B$1),0,1),0),U$2),"")</f>
        <v>4.7119392636570202E-2</v>
      </c>
      <c r="V19" s="9" t="n">
        <f t="array" aca="1" ref="V19" ca="1">_xlfn.IFNA(INDEX(INDIRECT($B$1),MATCH(V$4&amp;$C19,INDEX(INDIRECT($B$1),0,1),0),V$2),"")</f>
        <v>4.0963816865550597E-2</v>
      </c>
      <c r="W19" s="56" t="n">
        <f t="array" aca="1" ref="W19" ca="1">_xlfn.IFNA(INDEX(INDIRECT($B$1),MATCH(W$4&amp;$C19,INDEX(INDIRECT($B$1),0,1),0),W$2),"")</f>
        <v>5.66333309301391E-2</v>
      </c>
    </row>
    <row r="20">
      <c r="A20" s="51" t="n">
        <v>9</v>
      </c>
      <c r="B20" s="1" t="s">
        <v>13</v>
      </c>
      <c r="C20" s="1" t="str">
        <f t="shared" si="1"/>
        <v>_9_London_Yes</v>
      </c>
      <c r="E20" s="60" t="str">
        <f t="shared" ca="1" si="2"/>
        <v>Elementary Occupations</v>
      </c>
      <c r="F20" s="35" t="n">
        <f t="array" aca="1" ref="F20" ca="1">_xlfn.IFNA(ROUND(INDEX(INDIRECT($B$1),MATCH(F$4&amp;$C20,INDEX(INDIRECT($B$1),0,1),0),F$2),-3),"")</f>
        <v>175000</v>
      </c>
      <c r="G20" s="3" t="n">
        <f t="array" aca="1" ref="G20" ca="1">_xlfn.IFNA(ROUND(INDEX(INDIRECT($B$1),MATCH(G$4&amp;$C20,INDEX(INDIRECT($B$1),0,1),0),G$2),-3),"")</f>
        <v>161000</v>
      </c>
      <c r="H20" s="3" t="n">
        <f t="array" aca="1" ref="H20" ca="1">_xlfn.IFNA(ROUND(INDEX(INDIRECT($B$1),MATCH(H$4&amp;$C20,INDEX(INDIRECT($B$1),0,1),0),H$2),-3),"")</f>
        <v>145000</v>
      </c>
      <c r="I20" s="3" t="n">
        <f t="array" aca="1" ref="I20" ca="1">_xlfn.IFNA(ROUND(INDEX(INDIRECT($B$1),MATCH(I$4&amp;$C20,INDEX(INDIRECT($B$1),0,1),0),I$2),-3),"")</f>
        <v>162000</v>
      </c>
      <c r="J20" s="3" t="n">
        <f t="array" aca="1" ref="J20" ca="1">_xlfn.IFNA(ROUND(INDEX(INDIRECT($B$1),MATCH(J$4&amp;$C20,INDEX(INDIRECT($B$1),0,1),0),J$2),-3),"")</f>
        <v>166000</v>
      </c>
      <c r="K20" s="3" t="n">
        <f t="array" aca="1" ref="K20" ca="1">_xlfn.IFNA(ROUND(INDEX(INDIRECT($B$1),MATCH(K$4&amp;$C20,INDEX(INDIRECT($B$1),0,1),0),K$2),-3),"")</f>
        <v>123000</v>
      </c>
      <c r="L20" s="3" t="n">
        <f t="array" aca="1" ref="L20" ca="1">_xlfn.IFNA(ROUND(INDEX(INDIRECT($B$1),MATCH(L$4&amp;$C20,INDEX(INDIRECT($B$1),0,1),0),L$2),-3),"")</f>
        <v>125000</v>
      </c>
      <c r="M20" s="31" t="n">
        <f t="array" aca="1" ref="M20" ca="1">_xlfn.IFNA(ROUND(INDEX(INDIRECT($B$1),MATCH(M$4&amp;$C20,INDEX(INDIRECT($B$1),0,1),0),M$2),-3),"")</f>
        <v>158000</v>
      </c>
      <c r="N20" s="66" t="n">
        <f t="shared" ca="1" si="3"/>
        <v>13000</v>
      </c>
      <c r="O20" s="68" t="n">
        <f t="shared" ca="1" si="4"/>
        <v>8.9655172413793061E-2</v>
      </c>
      <c r="P20" s="55" t="n">
        <f t="array" aca="1" ref="P20" ca="1">_xlfn.IFNA(INDEX(INDIRECT($B$1),MATCH(P$4&amp;$C20,INDEX(INDIRECT($B$1),0,1),0),P$2),"")</f>
        <v>0.11573421188643</v>
      </c>
      <c r="Q20" s="9" t="n">
        <f t="array" aca="1" ref="Q20" ca="1">_xlfn.IFNA(INDEX(INDIRECT($B$1),MATCH(Q$4&amp;$C20,INDEX(INDIRECT($B$1),0,1),0),Q$2),"")</f>
        <v>0.104424361310383</v>
      </c>
      <c r="R20" s="9" t="n">
        <f t="array" aca="1" ref="R20" ca="1">_xlfn.IFNA(INDEX(INDIRECT($B$1),MATCH(R$4&amp;$C20,INDEX(INDIRECT($B$1),0,1),0),R$2),"")</f>
        <v>9.0841697667437799E-2</v>
      </c>
      <c r="S20" s="9" t="n">
        <f t="array" aca="1" ref="S20" ca="1">_xlfn.IFNA(INDEX(INDIRECT($B$1),MATCH(S$4&amp;$C20,INDEX(INDIRECT($B$1),0,1),0),S$2),"")</f>
        <v>0.110974503606911</v>
      </c>
      <c r="T20" s="9" t="n">
        <f t="array" aca="1" ref="T20" ca="1">_xlfn.IFNA(INDEX(INDIRECT($B$1),MATCH(T$4&amp;$C20,INDEX(INDIRECT($B$1),0,1),0),T$2),"")</f>
        <v>0.108616456190822</v>
      </c>
      <c r="U20" s="9" t="n">
        <f t="array" aca="1" ref="U20" ca="1">_xlfn.IFNA(INDEX(INDIRECT($B$1),MATCH(U$4&amp;$C20,INDEX(INDIRECT($B$1),0,1),0),U$2),"")</f>
        <v>8.4592338713740001E-2</v>
      </c>
      <c r="V20" s="9" t="n">
        <f t="array" aca="1" ref="V20" ca="1">_xlfn.IFNA(INDEX(INDIRECT($B$1),MATCH(V$4&amp;$C20,INDEX(INDIRECT($B$1),0,1),0),V$2),"")</f>
        <v>8.5367804975180997E-2</v>
      </c>
      <c r="W20" s="56" t="n">
        <f t="array" aca="1" ref="W20" ca="1">_xlfn.IFNA(INDEX(INDIRECT($B$1),MATCH(W$4&amp;$C20,INDEX(INDIRECT($B$1),0,1),0),W$2),"")</f>
        <v>0.11514321320795499</v>
      </c>
    </row>
    <row r="21" ht="15.75" customHeight="1">
      <c r="E21" s="61" t="s">
        <v>41</v>
      </c>
      <c r="F21" s="57" t="n">
        <f t="shared" ref="F21:W21" ca="1" si="5">SUM(F12:F20)</f>
        <v>1514000</v>
      </c>
      <c r="G21" s="58" t="n">
        <f t="shared" ca="1" si="5"/>
        <v>1544000</v>
      </c>
      <c r="H21" s="58" t="n">
        <f t="shared" ca="1" si="5"/>
        <v>1597000</v>
      </c>
      <c r="I21" s="58" t="n">
        <f t="shared" ca="1" si="5"/>
        <v>1459000</v>
      </c>
      <c r="J21" s="58" t="n">
        <f t="shared" ca="1" si="5"/>
        <v>1525000</v>
      </c>
      <c r="K21" s="58" t="n">
        <f t="shared" ca="1" si="5"/>
        <v>1455000</v>
      </c>
      <c r="L21" s="58" t="n">
        <f t="shared" ca="1" si="5"/>
        <v>1461000</v>
      </c>
      <c r="M21" s="59" t="n">
        <f t="shared" ca="1" si="5"/>
        <v>1372000</v>
      </c>
      <c r="N21" s="67" t="n">
        <f t="shared" ca="1" si="3"/>
        <v>-225000</v>
      </c>
      <c r="O21" s="69" t="n">
        <f t="shared" ca="1" si="4"/>
        <v>-0.14088916718847844</v>
      </c>
      <c r="P21" s="62" t="n">
        <f t="shared" ca="1" si="5"/>
        <v>0.99999999999999922</v>
      </c>
      <c r="Q21" s="63" t="n">
        <f t="shared" ca="1" si="5"/>
        <v>0.99934972502420882</v>
      </c>
      <c r="R21" s="63" t="n">
        <f t="shared" ca="1" si="5"/>
        <v>1.0000000000000011</v>
      </c>
      <c r="S21" s="63" t="n">
        <f t="shared" ca="1" si="5"/>
        <v>1.0000000000000002</v>
      </c>
      <c r="T21" s="63" t="n">
        <f t="shared" ca="1" si="5"/>
        <v>0.99999999999999978</v>
      </c>
      <c r="U21" s="63" t="n">
        <f t="shared" ca="1" si="5"/>
        <v>1.0000000000000002</v>
      </c>
      <c r="V21" s="63" t="n">
        <f t="shared" ca="1" si="5"/>
        <v>0.99601402380918502</v>
      </c>
      <c r="W21" s="64" t="n">
        <f t="shared" ca="1" si="5"/>
        <v>1.0000000000000002</v>
      </c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F24" sqref="F24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C21" sqref="C21"/>
    </sheetView>
  </sheetViews>
  <sheetFormatPr defaultRowHeight="15.0" baseColWidth="10"/>
  <cols>
    <col min="3" max="3" width="40.42578125" hidden="0" customWidth="1"/>
  </cols>
  <sheetData>
    <row r="2">
      <c r="B2" s="103" t="s">
        <v>16</v>
      </c>
      <c r="C2" s="105"/>
      <c r="D2" s="105"/>
      <c r="I2" s="103" t="s">
        <v>58</v>
      </c>
      <c r="J2" s="104"/>
    </row>
    <row r="3">
      <c r="B3" s="101" t="n">
        <v>1</v>
      </c>
      <c r="C3" s="102" t="s">
        <v>79</v>
      </c>
      <c r="D3" s="102" t="s">
        <v>17</v>
      </c>
      <c r="I3" s="2" t="n">
        <v>1</v>
      </c>
      <c r="J3" s="2" t="s">
        <v>59</v>
      </c>
    </row>
    <row r="4">
      <c r="B4" s="101" t="n">
        <v>2</v>
      </c>
      <c r="C4" s="102" t="s">
        <v>80</v>
      </c>
      <c r="D4" s="102" t="s">
        <v>18</v>
      </c>
      <c r="I4" s="2" t="n">
        <v>2</v>
      </c>
      <c r="J4" s="2" t="s">
        <v>60</v>
      </c>
    </row>
    <row r="5">
      <c r="B5" s="101" t="n">
        <v>3</v>
      </c>
      <c r="C5" s="102" t="s">
        <v>81</v>
      </c>
      <c r="D5" s="102" t="s">
        <v>19</v>
      </c>
      <c r="I5" s="2" t="n">
        <v>3</v>
      </c>
      <c r="J5" s="2" t="s">
        <v>61</v>
      </c>
    </row>
    <row r="6">
      <c r="B6" s="101" t="n">
        <v>4</v>
      </c>
      <c r="C6" s="102" t="s">
        <v>82</v>
      </c>
      <c r="D6" s="102" t="s">
        <v>33</v>
      </c>
      <c r="I6" s="2" t="n">
        <v>4</v>
      </c>
      <c r="J6" s="2" t="s">
        <v>62</v>
      </c>
    </row>
    <row r="7">
      <c r="B7" s="101" t="n">
        <v>5</v>
      </c>
      <c r="C7" t="s">
        <v>90</v>
      </c>
      <c r="D7" s="102" t="s">
        <v>32</v>
      </c>
      <c r="I7" s="2" t="n">
        <v>5</v>
      </c>
      <c r="J7" s="2" t="s">
        <v>63</v>
      </c>
    </row>
    <row r="8">
      <c r="B8" s="101" t="n">
        <v>6</v>
      </c>
      <c r="C8" s="102" t="s">
        <v>83</v>
      </c>
      <c r="D8" s="102" t="s">
        <v>20</v>
      </c>
      <c r="I8" s="2" t="n">
        <v>6</v>
      </c>
      <c r="J8" s="2" t="s">
        <v>64</v>
      </c>
    </row>
    <row r="9">
      <c r="B9" s="101" t="n">
        <v>7</v>
      </c>
      <c r="C9" t="s">
        <v>91</v>
      </c>
      <c r="D9" s="102" t="s">
        <v>21</v>
      </c>
      <c r="I9" s="2" t="n">
        <v>7</v>
      </c>
      <c r="J9" s="2" t="s">
        <v>65</v>
      </c>
    </row>
    <row r="10">
      <c r="B10" s="101" t="n">
        <v>8</v>
      </c>
      <c r="C10" t="s">
        <v>92</v>
      </c>
      <c r="D10" s="102" t="s">
        <v>22</v>
      </c>
      <c r="I10" s="2" t="n">
        <v>8</v>
      </c>
      <c r="J10" s="2" t="s">
        <v>66</v>
      </c>
    </row>
    <row r="11">
      <c r="B11" s="101" t="n">
        <v>9</v>
      </c>
      <c r="C11" t="s">
        <v>93</v>
      </c>
      <c r="D11" s="102" t="s">
        <v>23</v>
      </c>
      <c r="I11" s="2" t="n">
        <v>9</v>
      </c>
      <c r="J11" s="2" t="s">
        <v>101</v>
      </c>
    </row>
    <row r="12">
      <c r="B12" s="101" t="n">
        <v>10</v>
      </c>
      <c r="C12" t="s">
        <v>94</v>
      </c>
      <c r="D12" s="102" t="s">
        <v>24</v>
      </c>
    </row>
    <row r="13">
      <c r="B13" s="101" t="n">
        <v>11</v>
      </c>
      <c r="C13" s="102" t="s">
        <v>84</v>
      </c>
      <c r="D13" s="102" t="s">
        <v>25</v>
      </c>
    </row>
    <row r="14">
      <c r="B14" s="101" t="n">
        <v>12</v>
      </c>
      <c r="C14" t="s">
        <v>95</v>
      </c>
      <c r="D14" s="102" t="s">
        <v>26</v>
      </c>
    </row>
    <row r="15">
      <c r="B15" s="101" t="n">
        <v>13</v>
      </c>
      <c r="C15" t="s">
        <v>96</v>
      </c>
      <c r="D15" s="102" t="s">
        <v>34</v>
      </c>
    </row>
    <row r="16">
      <c r="B16" s="101" t="n">
        <v>14</v>
      </c>
      <c r="C16" t="s">
        <v>97</v>
      </c>
      <c r="D16" s="102" t="s">
        <v>27</v>
      </c>
    </row>
    <row r="17">
      <c r="B17" s="101" t="n">
        <v>15</v>
      </c>
      <c r="C17" t="s">
        <v>100</v>
      </c>
      <c r="D17" s="102" t="s">
        <v>35</v>
      </c>
    </row>
    <row r="18">
      <c r="B18" s="101" t="n">
        <v>16</v>
      </c>
      <c r="C18" s="102" t="s">
        <v>85</v>
      </c>
      <c r="D18" s="102" t="s">
        <v>28</v>
      </c>
    </row>
    <row r="19">
      <c r="B19" s="101" t="n">
        <v>17</v>
      </c>
      <c r="C19" t="s">
        <v>98</v>
      </c>
      <c r="D19" s="102" t="s">
        <v>29</v>
      </c>
    </row>
    <row r="20">
      <c r="B20" s="101" t="n">
        <v>18</v>
      </c>
      <c r="C20" t="s">
        <v>3177</v>
      </c>
      <c r="D20" s="102" t="s">
        <v>30</v>
      </c>
    </row>
    <row r="21">
      <c r="B21" s="101" t="n">
        <v>19</v>
      </c>
      <c r="C21" t="s">
        <v>99</v>
      </c>
      <c r="D21" s="102" t="s">
        <v>31</v>
      </c>
    </row>
    <row r="22">
      <c r="B22" s="101" t="n">
        <v>20</v>
      </c>
      <c r="C22" s="102" t="s">
        <v>86</v>
      </c>
      <c r="D22" s="102" t="s">
        <v>36</v>
      </c>
    </row>
    <row r="23">
      <c r="B23" s="101" t="n">
        <v>21</v>
      </c>
      <c r="C23" s="102" t="s">
        <v>87</v>
      </c>
      <c r="D23" s="10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G17" sqref="A1:I902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3181</v>
      </c>
      <c r="E1" t="s">
        <v>3182</v>
      </c>
      <c r="F1" t="s">
        <v>3183</v>
      </c>
      <c r="G1" t="s">
        <v>3184</v>
      </c>
      <c r="H1" t="s">
        <v>3185</v>
      </c>
      <c r="I1" t="s">
        <v>3186</v>
      </c>
    </row>
    <row r="2">
      <c r="A2" t="s">
        <v>3187</v>
      </c>
      <c r="B2" t="n">
        <v>2015</v>
      </c>
      <c r="C2" t="s">
        <v>3188</v>
      </c>
      <c r="D2" t="s">
        <v>3189</v>
      </c>
      <c r="E2" t="s">
        <v>3190</v>
      </c>
      <c r="F2" t="n">
        <v>1</v>
      </c>
      <c r="G2" t="n">
        <v>846.583181449206</v>
      </c>
      <c r="H2" t="n">
        <v>0.000204373594931535</v>
      </c>
      <c r="I2" t="n">
        <v>0.000173569932778594</v>
      </c>
    </row>
    <row r="3">
      <c r="A3" t="s">
        <v>3191</v>
      </c>
      <c r="B3" t="n">
        <v>2015</v>
      </c>
      <c r="C3" t="s">
        <v>3188</v>
      </c>
      <c r="D3" t="s">
        <v>3189</v>
      </c>
      <c r="E3" t="s">
        <v>3192</v>
      </c>
      <c r="F3" t="n">
        <v>3375</v>
      </c>
      <c r="G3" t="n">
        <v>3355871.61233444</v>
      </c>
      <c r="H3" t="n">
        <v>0.68976088289393</v>
      </c>
      <c r="I3" t="n">
        <v>0.688034469535972</v>
      </c>
    </row>
    <row r="4">
      <c r="A4" t="s">
        <v>3193</v>
      </c>
      <c r="B4" t="n">
        <v>2015</v>
      </c>
      <c r="C4" t="s">
        <v>3188</v>
      </c>
      <c r="D4" t="s">
        <v>3189</v>
      </c>
      <c r="E4" t="s">
        <v>3194</v>
      </c>
      <c r="F4" t="n">
        <v>6</v>
      </c>
      <c r="G4" t="n">
        <v>5678.0932573967</v>
      </c>
      <c r="H4" t="n">
        <v>0.00122624156958921</v>
      </c>
      <c r="I4" t="n">
        <v>0.00116414581176754</v>
      </c>
    </row>
    <row r="5">
      <c r="A5" t="s">
        <v>3195</v>
      </c>
      <c r="B5" t="n">
        <v>2015</v>
      </c>
      <c r="C5" t="s">
        <v>3188</v>
      </c>
      <c r="D5" t="s">
        <v>3189</v>
      </c>
      <c r="E5" t="s">
        <v>3196</v>
      </c>
      <c r="F5" t="n">
        <v>1511</v>
      </c>
      <c r="G5" t="n">
        <v>1515079.71122672</v>
      </c>
      <c r="H5" t="n">
        <v>0.308808501941549</v>
      </c>
      <c r="I5" t="n">
        <v>0.310627814719482</v>
      </c>
    </row>
    <row r="6">
      <c r="A6" t="s">
        <v>3197</v>
      </c>
      <c r="B6" t="n">
        <v>2015</v>
      </c>
      <c r="C6" t="s">
        <v>3188</v>
      </c>
      <c r="D6" t="s">
        <v>3198</v>
      </c>
      <c r="E6" t="s">
        <v>3190</v>
      </c>
      <c r="F6" t="n">
        <v>2</v>
      </c>
      <c r="G6" t="n">
        <v>1818.51612454547</v>
      </c>
      <c r="H6" t="n">
        <v>0.0000602990834539315</v>
      </c>
      <c r="I6" t="n">
        <v>0.0000700779222030387</v>
      </c>
    </row>
    <row r="7">
      <c r="A7" t="s">
        <v>3199</v>
      </c>
      <c r="B7" t="n">
        <v>2015</v>
      </c>
      <c r="C7" t="s">
        <v>3188</v>
      </c>
      <c r="D7" t="s">
        <v>3198</v>
      </c>
      <c r="E7" t="s">
        <v>3192</v>
      </c>
      <c r="F7" t="n">
        <v>23251</v>
      </c>
      <c r="G7" t="n">
        <v>18077922.8808385</v>
      </c>
      <c r="H7" t="n">
        <v>0.701006994693681</v>
      </c>
      <c r="I7" t="n">
        <v>0.696646708894366</v>
      </c>
    </row>
    <row r="8">
      <c r="A8" t="s">
        <v>3200</v>
      </c>
      <c r="B8" t="n">
        <v>2015</v>
      </c>
      <c r="C8" t="s">
        <v>3188</v>
      </c>
      <c r="D8" t="s">
        <v>3198</v>
      </c>
      <c r="E8" t="s">
        <v>3194</v>
      </c>
      <c r="F8" t="n">
        <v>27</v>
      </c>
      <c r="G8" t="n">
        <v>22091.4252274591</v>
      </c>
      <c r="H8" t="n">
        <v>0.000814037626628075</v>
      </c>
      <c r="I8" t="n">
        <v>0.000851310119029644</v>
      </c>
    </row>
    <row r="9">
      <c r="A9" t="s">
        <v>3201</v>
      </c>
      <c r="B9" t="n">
        <v>2015</v>
      </c>
      <c r="C9" t="s">
        <v>3188</v>
      </c>
      <c r="D9" t="s">
        <v>3198</v>
      </c>
      <c r="E9" t="s">
        <v>3196</v>
      </c>
      <c r="F9" t="n">
        <v>9888</v>
      </c>
      <c r="G9" t="n">
        <v>7848082.17780946</v>
      </c>
      <c r="H9" t="n">
        <v>0.298118668596237</v>
      </c>
      <c r="I9" t="n">
        <v>0.302431903064401</v>
      </c>
    </row>
    <row r="10">
      <c r="A10" t="s">
        <v>3202</v>
      </c>
      <c r="B10" t="n">
        <v>2016</v>
      </c>
      <c r="C10" t="s">
        <v>3188</v>
      </c>
      <c r="D10" t="s">
        <v>3189</v>
      </c>
      <c r="E10" t="s">
        <v>3192</v>
      </c>
      <c r="F10" t="n">
        <v>3106</v>
      </c>
      <c r="G10" t="n">
        <v>3508483.22526874</v>
      </c>
      <c r="H10" t="n">
        <v>0.696881310298407</v>
      </c>
      <c r="I10" t="n">
        <v>0.693075616080446</v>
      </c>
    </row>
    <row r="11">
      <c r="A11" t="s">
        <v>3203</v>
      </c>
      <c r="B11" t="n">
        <v>2016</v>
      </c>
      <c r="C11" t="s">
        <v>3188</v>
      </c>
      <c r="D11" t="s">
        <v>3189</v>
      </c>
      <c r="E11" t="s">
        <v>3194</v>
      </c>
      <c r="F11" t="n">
        <v>9</v>
      </c>
      <c r="G11" t="n">
        <v>9318.12696392982</v>
      </c>
      <c r="H11" t="n">
        <v>0.00201929549024007</v>
      </c>
      <c r="I11" t="n">
        <v>0.00184072893372514</v>
      </c>
    </row>
    <row r="12">
      <c r="A12" t="s">
        <v>3204</v>
      </c>
      <c r="B12" t="n">
        <v>2016</v>
      </c>
      <c r="C12" t="s">
        <v>3188</v>
      </c>
      <c r="D12" t="s">
        <v>3189</v>
      </c>
      <c r="E12" t="s">
        <v>3196</v>
      </c>
      <c r="F12" t="n">
        <v>1342</v>
      </c>
      <c r="G12" t="n">
        <v>1544392.64776733</v>
      </c>
      <c r="H12" t="n">
        <v>0.301099394211353</v>
      </c>
      <c r="I12" t="n">
        <v>0.305083654985829</v>
      </c>
    </row>
    <row r="13">
      <c r="A13" t="s">
        <v>3205</v>
      </c>
      <c r="B13" t="n">
        <v>2016</v>
      </c>
      <c r="C13" t="s">
        <v>3188</v>
      </c>
      <c r="D13" t="s">
        <v>3198</v>
      </c>
      <c r="E13" t="s">
        <v>3192</v>
      </c>
      <c r="F13" t="n">
        <v>21220</v>
      </c>
      <c r="G13" t="n">
        <v>18499816.7125069</v>
      </c>
      <c r="H13" t="n">
        <v>0.703161243289814</v>
      </c>
      <c r="I13" t="n">
        <v>0.699823022934293</v>
      </c>
    </row>
    <row r="14">
      <c r="A14" t="s">
        <v>3206</v>
      </c>
      <c r="B14" t="n">
        <v>2016</v>
      </c>
      <c r="C14" t="s">
        <v>3188</v>
      </c>
      <c r="D14" t="s">
        <v>3198</v>
      </c>
      <c r="E14" t="s">
        <v>3194</v>
      </c>
      <c r="F14" t="n">
        <v>27</v>
      </c>
      <c r="G14" t="n">
        <v>22766.625884219</v>
      </c>
      <c r="H14" t="n">
        <v>0.000894691497117105</v>
      </c>
      <c r="I14" t="n">
        <v>0.000861230637897994</v>
      </c>
    </row>
    <row r="15">
      <c r="A15" t="s">
        <v>3207</v>
      </c>
      <c r="B15" t="n">
        <v>2016</v>
      </c>
      <c r="C15" t="s">
        <v>3188</v>
      </c>
      <c r="D15" t="s">
        <v>3198</v>
      </c>
      <c r="E15" t="s">
        <v>3196</v>
      </c>
      <c r="F15" t="n">
        <v>8931</v>
      </c>
      <c r="G15" t="n">
        <v>7912409.66160889</v>
      </c>
      <c r="H15" t="n">
        <v>0.295944065213069</v>
      </c>
      <c r="I15" t="n">
        <v>0.299315746427809</v>
      </c>
    </row>
    <row r="16">
      <c r="A16" t="s">
        <v>3208</v>
      </c>
      <c r="B16" t="n">
        <v>2017</v>
      </c>
      <c r="C16" t="s">
        <v>3188</v>
      </c>
      <c r="D16" t="s">
        <v>3189</v>
      </c>
      <c r="E16" t="s">
        <v>3192</v>
      </c>
      <c r="F16" t="n">
        <v>3233</v>
      </c>
      <c r="G16" t="n">
        <v>3608741.20720991</v>
      </c>
      <c r="H16" t="n">
        <v>0.696917439103255</v>
      </c>
      <c r="I16" t="n">
        <v>0.692929710538512</v>
      </c>
    </row>
    <row r="17">
      <c r="A17" t="s">
        <v>3209</v>
      </c>
      <c r="B17" t="n">
        <v>2017</v>
      </c>
      <c r="C17" t="s">
        <v>3188</v>
      </c>
      <c r="D17" t="s">
        <v>3189</v>
      </c>
      <c r="E17" t="s">
        <v>3194</v>
      </c>
      <c r="F17" t="n">
        <v>2</v>
      </c>
      <c r="G17" t="n">
        <v>1933.0167928666</v>
      </c>
      <c r="H17" t="n">
        <v>0.000431127398146152</v>
      </c>
      <c r="I17" t="n">
        <v>0.000371166755895673</v>
      </c>
    </row>
    <row r="18">
      <c r="A18" t="s">
        <v>3210</v>
      </c>
      <c r="B18" t="n">
        <v>2017</v>
      </c>
      <c r="C18" t="s">
        <v>3188</v>
      </c>
      <c r="D18" t="s">
        <v>3189</v>
      </c>
      <c r="E18" t="s">
        <v>3196</v>
      </c>
      <c r="F18" t="n">
        <v>1404</v>
      </c>
      <c r="G18" t="n">
        <v>1597272.77599722</v>
      </c>
      <c r="H18" t="n">
        <v>0.302651433498599</v>
      </c>
      <c r="I18" t="n">
        <v>0.306699122705592</v>
      </c>
    </row>
    <row r="19">
      <c r="A19" t="s">
        <v>3211</v>
      </c>
      <c r="B19" t="n">
        <v>2017</v>
      </c>
      <c r="C19" t="s">
        <v>3188</v>
      </c>
      <c r="D19" t="s">
        <v>3198</v>
      </c>
      <c r="E19" t="s">
        <v>3190</v>
      </c>
      <c r="F19" t="n">
        <v>2</v>
      </c>
      <c r="G19" t="n">
        <v>1740.3247048466</v>
      </c>
      <c r="H19" t="n">
        <v>0.000065515772922331</v>
      </c>
      <c r="I19" t="n">
        <v>0.0000653672076438997</v>
      </c>
    </row>
    <row r="20">
      <c r="A20" t="s">
        <v>3212</v>
      </c>
      <c r="B20" t="n">
        <v>2017</v>
      </c>
      <c r="C20" t="s">
        <v>3188</v>
      </c>
      <c r="D20" t="s">
        <v>3198</v>
      </c>
      <c r="E20" t="s">
        <v>3192</v>
      </c>
      <c r="F20" t="n">
        <v>21653</v>
      </c>
      <c r="G20" t="n">
        <v>18806254.7248313</v>
      </c>
      <c r="H20" t="n">
        <v>0.709306515543617</v>
      </c>
      <c r="I20" t="n">
        <v>0.706369537925093</v>
      </c>
    </row>
    <row r="21">
      <c r="A21" t="s">
        <v>3213</v>
      </c>
      <c r="B21" t="n">
        <v>2017</v>
      </c>
      <c r="C21" t="s">
        <v>3188</v>
      </c>
      <c r="D21" t="s">
        <v>3198</v>
      </c>
      <c r="E21" t="s">
        <v>3194</v>
      </c>
      <c r="F21" t="n">
        <v>17</v>
      </c>
      <c r="G21" t="n">
        <v>14015.6107734904</v>
      </c>
      <c r="H21" t="n">
        <v>0.000556884069839814</v>
      </c>
      <c r="I21" t="n">
        <v>0.000526431267185611</v>
      </c>
    </row>
    <row r="22">
      <c r="A22" t="s">
        <v>3214</v>
      </c>
      <c r="B22" t="n">
        <v>2017</v>
      </c>
      <c r="C22" t="s">
        <v>3188</v>
      </c>
      <c r="D22" t="s">
        <v>3198</v>
      </c>
      <c r="E22" t="s">
        <v>3196</v>
      </c>
      <c r="F22" t="n">
        <v>8855</v>
      </c>
      <c r="G22" t="n">
        <v>7801808.33969035</v>
      </c>
      <c r="H22" t="n">
        <v>0.290071084613621</v>
      </c>
      <c r="I22" t="n">
        <v>0.293038663600077</v>
      </c>
    </row>
    <row r="23">
      <c r="A23" t="s">
        <v>3215</v>
      </c>
      <c r="B23" t="n">
        <v>2018</v>
      </c>
      <c r="C23" t="s">
        <v>3188</v>
      </c>
      <c r="D23" t="s">
        <v>3189</v>
      </c>
      <c r="E23" t="s">
        <v>3192</v>
      </c>
      <c r="F23" t="n">
        <v>3144</v>
      </c>
      <c r="G23" t="n">
        <v>3776431.02281549</v>
      </c>
      <c r="H23" t="n">
        <v>0.718957237594329</v>
      </c>
      <c r="I23" t="n">
        <v>0.719510145500409</v>
      </c>
    </row>
    <row r="24">
      <c r="A24" t="s">
        <v>3216</v>
      </c>
      <c r="B24" t="n">
        <v>2018</v>
      </c>
      <c r="C24" t="s">
        <v>3188</v>
      </c>
      <c r="D24" t="s">
        <v>3189</v>
      </c>
      <c r="E24" t="s">
        <v>3194</v>
      </c>
      <c r="F24" t="n">
        <v>9</v>
      </c>
      <c r="G24" t="n">
        <v>11956.6007031296</v>
      </c>
      <c r="H24" t="n">
        <v>0.00205808369540361</v>
      </c>
      <c r="I24" t="n">
        <v>0.00227804915795476</v>
      </c>
    </row>
    <row r="25">
      <c r="A25" t="s">
        <v>3217</v>
      </c>
      <c r="B25" t="n">
        <v>2018</v>
      </c>
      <c r="C25" t="s">
        <v>3188</v>
      </c>
      <c r="D25" t="s">
        <v>3189</v>
      </c>
      <c r="E25" t="s">
        <v>3196</v>
      </c>
      <c r="F25" t="n">
        <v>1220</v>
      </c>
      <c r="G25" t="n">
        <v>1460226.37648138</v>
      </c>
      <c r="H25" t="n">
        <v>0.278984678710268</v>
      </c>
      <c r="I25" t="n">
        <v>0.278211805341636</v>
      </c>
    </row>
    <row r="26">
      <c r="A26" t="s">
        <v>3218</v>
      </c>
      <c r="B26" t="n">
        <v>2018</v>
      </c>
      <c r="C26" t="s">
        <v>3188</v>
      </c>
      <c r="D26" t="s">
        <v>3198</v>
      </c>
      <c r="E26" t="s">
        <v>3190</v>
      </c>
      <c r="F26" t="n">
        <v>4</v>
      </c>
      <c r="G26" t="n">
        <v>4688.86477703977</v>
      </c>
      <c r="H26" t="n">
        <v>0.000131091665847344</v>
      </c>
      <c r="I26" t="n">
        <v>0.000174135565124634</v>
      </c>
    </row>
    <row r="27">
      <c r="A27" t="s">
        <v>3219</v>
      </c>
      <c r="B27" t="n">
        <v>2018</v>
      </c>
      <c r="C27" t="s">
        <v>3188</v>
      </c>
      <c r="D27" t="s">
        <v>3198</v>
      </c>
      <c r="E27" t="s">
        <v>3192</v>
      </c>
      <c r="F27" t="n">
        <v>21882</v>
      </c>
      <c r="G27" t="n">
        <v>19208418.3710607</v>
      </c>
      <c r="H27" t="n">
        <v>0.717136958017894</v>
      </c>
      <c r="I27" t="n">
        <v>0.713364310392159</v>
      </c>
    </row>
    <row r="28">
      <c r="A28" t="s">
        <v>3220</v>
      </c>
      <c r="B28" t="n">
        <v>2018</v>
      </c>
      <c r="C28" t="s">
        <v>3188</v>
      </c>
      <c r="D28" t="s">
        <v>3198</v>
      </c>
      <c r="E28" t="s">
        <v>3194</v>
      </c>
      <c r="F28" t="n">
        <v>23</v>
      </c>
      <c r="G28" t="n">
        <v>19069.1463120182</v>
      </c>
      <c r="H28" t="n">
        <v>0.000753777078622227</v>
      </c>
      <c r="I28" t="n">
        <v>0.000708192009662527</v>
      </c>
    </row>
    <row r="29">
      <c r="A29" t="s">
        <v>3221</v>
      </c>
      <c r="B29" t="n">
        <v>2018</v>
      </c>
      <c r="C29" t="s">
        <v>3188</v>
      </c>
      <c r="D29" t="s">
        <v>3198</v>
      </c>
      <c r="E29" t="s">
        <v>3196</v>
      </c>
      <c r="F29" t="n">
        <v>8604</v>
      </c>
      <c r="G29" t="n">
        <v>7694343.61785027</v>
      </c>
      <c r="H29" t="n">
        <v>0.281978173237636</v>
      </c>
      <c r="I29" t="n">
        <v>0.285753362033054</v>
      </c>
    </row>
    <row r="30">
      <c r="A30" t="s">
        <v>3222</v>
      </c>
      <c r="B30" t="n">
        <v>2019</v>
      </c>
      <c r="C30" t="s">
        <v>3188</v>
      </c>
      <c r="D30" t="s">
        <v>3189</v>
      </c>
      <c r="E30" t="s">
        <v>3190</v>
      </c>
      <c r="F30" t="n">
        <v>2</v>
      </c>
      <c r="G30" t="n">
        <v>2460.52969792904</v>
      </c>
      <c r="H30" t="n">
        <v>0.000525072197427146</v>
      </c>
      <c r="I30" t="n">
        <v>0.000469904726878749</v>
      </c>
    </row>
    <row r="31">
      <c r="A31" t="s">
        <v>3223</v>
      </c>
      <c r="B31" t="n">
        <v>2019</v>
      </c>
      <c r="C31" t="s">
        <v>3188</v>
      </c>
      <c r="D31" t="s">
        <v>3189</v>
      </c>
      <c r="E31" t="s">
        <v>3192</v>
      </c>
      <c r="F31" t="n">
        <v>2705</v>
      </c>
      <c r="G31" t="n">
        <v>3699077.85311091</v>
      </c>
      <c r="H31" t="n">
        <v>0.710160147020215</v>
      </c>
      <c r="I31" t="n">
        <v>0.70643901178365</v>
      </c>
    </row>
    <row r="32">
      <c r="A32" t="s">
        <v>3224</v>
      </c>
      <c r="B32" t="n">
        <v>2019</v>
      </c>
      <c r="C32" t="s">
        <v>3188</v>
      </c>
      <c r="D32" t="s">
        <v>3189</v>
      </c>
      <c r="E32" t="s">
        <v>3194</v>
      </c>
      <c r="F32" t="n">
        <v>7</v>
      </c>
      <c r="G32" t="n">
        <v>9572.77471584555</v>
      </c>
      <c r="H32" t="n">
        <v>0.00183775269099501</v>
      </c>
      <c r="I32" t="n">
        <v>0.00182818036787253</v>
      </c>
    </row>
    <row r="33">
      <c r="A33" t="s">
        <v>3225</v>
      </c>
      <c r="B33" t="n">
        <v>2019</v>
      </c>
      <c r="C33" t="s">
        <v>3188</v>
      </c>
      <c r="D33" t="s">
        <v>3189</v>
      </c>
      <c r="E33" t="s">
        <v>3196</v>
      </c>
      <c r="F33" t="n">
        <v>1095</v>
      </c>
      <c r="G33" t="n">
        <v>1525119.84247531</v>
      </c>
      <c r="H33" t="n">
        <v>0.287477028091363</v>
      </c>
      <c r="I33" t="n">
        <v>0.291262903121599</v>
      </c>
    </row>
    <row r="34">
      <c r="A34" t="s">
        <v>3226</v>
      </c>
      <c r="B34" t="n">
        <v>2019</v>
      </c>
      <c r="C34" t="s">
        <v>3188</v>
      </c>
      <c r="D34" t="s">
        <v>3198</v>
      </c>
      <c r="E34" t="s">
        <v>3190</v>
      </c>
      <c r="F34" t="n">
        <v>15</v>
      </c>
      <c r="G34" t="n">
        <v>13366.099281716</v>
      </c>
      <c r="H34" t="n">
        <v>0.000502950643776824</v>
      </c>
      <c r="I34" t="n">
        <v>0.000488525252840496</v>
      </c>
    </row>
    <row r="35">
      <c r="A35" t="s">
        <v>3227</v>
      </c>
      <c r="B35" t="n">
        <v>2019</v>
      </c>
      <c r="C35" t="s">
        <v>3188</v>
      </c>
      <c r="D35" t="s">
        <v>3198</v>
      </c>
      <c r="E35" t="s">
        <v>3192</v>
      </c>
      <c r="F35" t="n">
        <v>21452</v>
      </c>
      <c r="G35" t="n">
        <v>19564705.0163613</v>
      </c>
      <c r="H35" t="n">
        <v>0.719286480686695</v>
      </c>
      <c r="I35" t="n">
        <v>0.715081660207489</v>
      </c>
    </row>
    <row r="36">
      <c r="A36" t="s">
        <v>3228</v>
      </c>
      <c r="B36" t="n">
        <v>2019</v>
      </c>
      <c r="C36" t="s">
        <v>3188</v>
      </c>
      <c r="D36" t="s">
        <v>3198</v>
      </c>
      <c r="E36" t="s">
        <v>3194</v>
      </c>
      <c r="F36" t="n">
        <v>25</v>
      </c>
      <c r="G36" t="n">
        <v>21464.031663347</v>
      </c>
      <c r="H36" t="n">
        <v>0.000838251072961373</v>
      </c>
      <c r="I36" t="n">
        <v>0.00078450124260687</v>
      </c>
    </row>
    <row r="37">
      <c r="A37" t="s">
        <v>3229</v>
      </c>
      <c r="B37" t="n">
        <v>2019</v>
      </c>
      <c r="C37" t="s">
        <v>3188</v>
      </c>
      <c r="D37" t="s">
        <v>3198</v>
      </c>
      <c r="E37" t="s">
        <v>3196</v>
      </c>
      <c r="F37" t="n">
        <v>8332</v>
      </c>
      <c r="G37" t="n">
        <v>7760563.85269368</v>
      </c>
      <c r="H37" t="n">
        <v>0.279372317596566</v>
      </c>
      <c r="I37" t="n">
        <v>0.283645313297064</v>
      </c>
    </row>
    <row r="38">
      <c r="A38" t="s">
        <v>3230</v>
      </c>
      <c r="B38" t="n">
        <v>2020</v>
      </c>
      <c r="C38" t="s">
        <v>3231</v>
      </c>
      <c r="D38" t="s">
        <v>3189</v>
      </c>
      <c r="E38" t="s">
        <v>3190</v>
      </c>
      <c r="F38" t="n">
        <v>1</v>
      </c>
      <c r="G38" t="n">
        <v>1659.02592599532</v>
      </c>
      <c r="H38" t="n">
        <v>0.000333444481493831</v>
      </c>
      <c r="I38" t="n">
        <v>0.000311007025761124</v>
      </c>
    </row>
    <row r="39">
      <c r="A39" t="s">
        <v>3232</v>
      </c>
      <c r="B39" t="n">
        <v>2020</v>
      </c>
      <c r="C39" t="s">
        <v>3231</v>
      </c>
      <c r="D39" t="s">
        <v>3189</v>
      </c>
      <c r="E39" t="s">
        <v>3192</v>
      </c>
      <c r="F39" t="n">
        <v>2194</v>
      </c>
      <c r="G39" t="n">
        <v>3873749.58179522</v>
      </c>
      <c r="H39" t="n">
        <v>0.731577192397466</v>
      </c>
      <c r="I39" t="n">
        <v>0.726187166276347</v>
      </c>
    </row>
    <row r="40">
      <c r="A40" t="s">
        <v>3233</v>
      </c>
      <c r="B40" t="n">
        <v>2020</v>
      </c>
      <c r="C40" t="s">
        <v>3231</v>
      </c>
      <c r="D40" t="s">
        <v>3189</v>
      </c>
      <c r="E40" t="s">
        <v>3194</v>
      </c>
      <c r="F40" t="n">
        <v>2</v>
      </c>
      <c r="G40" t="n">
        <v>4078.9384413427</v>
      </c>
      <c r="H40" t="n">
        <v>0.000666888962987663</v>
      </c>
      <c r="I40" t="n">
        <v>0.000764652615144418</v>
      </c>
    </row>
    <row r="41">
      <c r="A41" t="s">
        <v>3234</v>
      </c>
      <c r="B41" t="n">
        <v>2020</v>
      </c>
      <c r="C41" t="s">
        <v>3231</v>
      </c>
      <c r="D41" t="s">
        <v>3189</v>
      </c>
      <c r="E41" t="s">
        <v>3196</v>
      </c>
      <c r="F41" t="n">
        <v>802</v>
      </c>
      <c r="G41" t="n">
        <v>1454880.45383744</v>
      </c>
      <c r="H41" t="n">
        <v>0.267422474158053</v>
      </c>
      <c r="I41" t="n">
        <v>0.272737174082748</v>
      </c>
    </row>
    <row r="42">
      <c r="A42" t="s">
        <v>3235</v>
      </c>
      <c r="B42" t="n">
        <v>2020</v>
      </c>
      <c r="C42" t="s">
        <v>3231</v>
      </c>
      <c r="D42" t="s">
        <v>3198</v>
      </c>
      <c r="E42" t="s">
        <v>3190</v>
      </c>
      <c r="F42" t="n">
        <v>4</v>
      </c>
      <c r="G42" t="n">
        <v>4725.60253968669</v>
      </c>
      <c r="H42" t="n">
        <v>0.000168385603030941</v>
      </c>
      <c r="I42" t="n">
        <v>0.000174942328764374</v>
      </c>
    </row>
    <row r="43">
      <c r="A43" t="s">
        <v>3236</v>
      </c>
      <c r="B43" t="n">
        <v>2020</v>
      </c>
      <c r="C43" t="s">
        <v>3231</v>
      </c>
      <c r="D43" t="s">
        <v>3198</v>
      </c>
      <c r="E43" t="s">
        <v>3192</v>
      </c>
      <c r="F43" t="n">
        <v>17516</v>
      </c>
      <c r="G43" t="n">
        <v>19621974.2736355</v>
      </c>
      <c r="H43" t="n">
        <v>0.73736055567249</v>
      </c>
      <c r="I43" t="n">
        <v>0.726407658188711</v>
      </c>
    </row>
    <row r="44">
      <c r="A44" t="s">
        <v>3237</v>
      </c>
      <c r="B44" t="n">
        <v>2020</v>
      </c>
      <c r="C44" t="s">
        <v>3231</v>
      </c>
      <c r="D44" t="s">
        <v>3198</v>
      </c>
      <c r="E44" t="s">
        <v>3194</v>
      </c>
      <c r="F44" t="n">
        <v>16</v>
      </c>
      <c r="G44" t="n">
        <v>22979.9897900329</v>
      </c>
      <c r="H44" t="n">
        <v>0.000673542412123763</v>
      </c>
      <c r="I44" t="n">
        <v>0.000850721764068722</v>
      </c>
    </row>
    <row r="45">
      <c r="A45" t="s">
        <v>3238</v>
      </c>
      <c r="B45" t="n">
        <v>2020</v>
      </c>
      <c r="C45" t="s">
        <v>3231</v>
      </c>
      <c r="D45" t="s">
        <v>3198</v>
      </c>
      <c r="E45" t="s">
        <v>3196</v>
      </c>
      <c r="F45" t="n">
        <v>6219</v>
      </c>
      <c r="G45" t="n">
        <v>7362665.13403475</v>
      </c>
      <c r="H45" t="n">
        <v>0.261797516312355</v>
      </c>
      <c r="I45" t="n">
        <v>0.272566677718456</v>
      </c>
    </row>
    <row r="46">
      <c r="A46" t="s">
        <v>3239</v>
      </c>
      <c r="B46" t="n">
        <v>2021</v>
      </c>
      <c r="C46" t="s">
        <v>3231</v>
      </c>
      <c r="D46" t="s">
        <v>3189</v>
      </c>
      <c r="E46" t="s">
        <v>3192</v>
      </c>
      <c r="F46" t="n">
        <v>2760</v>
      </c>
      <c r="G46" t="n">
        <v>3781164.06993615</v>
      </c>
      <c r="H46" t="n">
        <v>0.727272727272727</v>
      </c>
      <c r="I46" t="n">
        <v>0.719270372660646</v>
      </c>
    </row>
    <row r="47">
      <c r="A47" t="s">
        <v>3240</v>
      </c>
      <c r="B47" t="n">
        <v>2021</v>
      </c>
      <c r="C47" t="s">
        <v>3231</v>
      </c>
      <c r="D47" t="s">
        <v>3189</v>
      </c>
      <c r="E47" t="s">
        <v>3194</v>
      </c>
      <c r="F47" t="n">
        <v>4</v>
      </c>
      <c r="G47" t="n">
        <v>7725.6126165286</v>
      </c>
      <c r="H47" t="n">
        <v>0.00105401844532279</v>
      </c>
      <c r="I47" t="n">
        <v>0.00146960146741692</v>
      </c>
    </row>
    <row r="48">
      <c r="A48" t="s">
        <v>3241</v>
      </c>
      <c r="B48" t="n">
        <v>2021</v>
      </c>
      <c r="C48" t="s">
        <v>3231</v>
      </c>
      <c r="D48" t="s">
        <v>3189</v>
      </c>
      <c r="E48" t="s">
        <v>3196</v>
      </c>
      <c r="F48" t="n">
        <v>1031</v>
      </c>
      <c r="G48" t="n">
        <v>1468054.31744732</v>
      </c>
      <c r="H48" t="n">
        <v>0.27167325428195</v>
      </c>
      <c r="I48" t="n">
        <v>0.279260025871937</v>
      </c>
    </row>
    <row r="49">
      <c r="A49" t="s">
        <v>3242</v>
      </c>
      <c r="B49" t="n">
        <v>2021</v>
      </c>
      <c r="C49" t="s">
        <v>3231</v>
      </c>
      <c r="D49" t="s">
        <v>3198</v>
      </c>
      <c r="E49" t="s">
        <v>3190</v>
      </c>
      <c r="F49" t="n">
        <v>2</v>
      </c>
      <c r="G49" t="n">
        <v>2817.15455956941</v>
      </c>
      <c r="H49" t="n">
        <v>0.0000681431005110732</v>
      </c>
      <c r="I49" t="n">
        <v>0.000104942430093789</v>
      </c>
    </row>
    <row r="50">
      <c r="A50" t="s">
        <v>3243</v>
      </c>
      <c r="B50" t="n">
        <v>2021</v>
      </c>
      <c r="C50" t="s">
        <v>3231</v>
      </c>
      <c r="D50" t="s">
        <v>3198</v>
      </c>
      <c r="E50" t="s">
        <v>3192</v>
      </c>
      <c r="F50" t="n">
        <v>21976</v>
      </c>
      <c r="G50" t="n">
        <v>19705864.8416451</v>
      </c>
      <c r="H50" t="n">
        <v>0.748756388415673</v>
      </c>
      <c r="I50" t="n">
        <v>0.734067407326803</v>
      </c>
    </row>
    <row r="51">
      <c r="A51" t="s">
        <v>3244</v>
      </c>
      <c r="B51" t="n">
        <v>2021</v>
      </c>
      <c r="C51" t="s">
        <v>3231</v>
      </c>
      <c r="D51" t="s">
        <v>3198</v>
      </c>
      <c r="E51" t="s">
        <v>3194</v>
      </c>
      <c r="F51" t="n">
        <v>23</v>
      </c>
      <c r="G51" t="n">
        <v>22538.5365017327</v>
      </c>
      <c r="H51" t="n">
        <v>0.000783645655877342</v>
      </c>
      <c r="I51" t="n">
        <v>0.000839587868267661</v>
      </c>
    </row>
    <row r="52">
      <c r="A52" t="s">
        <v>3245</v>
      </c>
      <c r="B52" t="n">
        <v>2021</v>
      </c>
      <c r="C52" t="s">
        <v>3231</v>
      </c>
      <c r="D52" t="s">
        <v>3198</v>
      </c>
      <c r="E52" t="s">
        <v>3196</v>
      </c>
      <c r="F52" t="n">
        <v>7349</v>
      </c>
      <c r="G52" t="n">
        <v>7113541.46729363</v>
      </c>
      <c r="H52" t="n">
        <v>0.250391822827939</v>
      </c>
      <c r="I52" t="n">
        <v>0.264988062374836</v>
      </c>
    </row>
    <row r="53">
      <c r="A53" t="s">
        <v>3246</v>
      </c>
      <c r="B53" t="n">
        <v>2022</v>
      </c>
      <c r="C53" t="s">
        <v>3231</v>
      </c>
      <c r="D53" t="s">
        <v>3189</v>
      </c>
      <c r="E53" t="s">
        <v>3192</v>
      </c>
      <c r="F53" t="n">
        <v>1965</v>
      </c>
      <c r="G53" t="n">
        <v>3803188.48155821</v>
      </c>
      <c r="H53" t="n">
        <v>0.732116244411326</v>
      </c>
      <c r="I53" t="n">
        <v>0.733383408723304</v>
      </c>
    </row>
    <row r="54">
      <c r="A54" t="s">
        <v>3247</v>
      </c>
      <c r="B54" t="n">
        <v>2022</v>
      </c>
      <c r="C54" t="s">
        <v>3231</v>
      </c>
      <c r="D54" t="s">
        <v>3189</v>
      </c>
      <c r="E54" t="s">
        <v>3194</v>
      </c>
      <c r="F54" t="n">
        <v>6</v>
      </c>
      <c r="G54" t="n">
        <v>11343.8847474411</v>
      </c>
      <c r="H54" t="n">
        <v>0.0022354694485842</v>
      </c>
      <c r="I54" t="n">
        <v>0.00218748476563383</v>
      </c>
    </row>
    <row r="55">
      <c r="A55" t="s">
        <v>3248</v>
      </c>
      <c r="B55" t="n">
        <v>2022</v>
      </c>
      <c r="C55" t="s">
        <v>3231</v>
      </c>
      <c r="D55" t="s">
        <v>3189</v>
      </c>
      <c r="E55" t="s">
        <v>3196</v>
      </c>
      <c r="F55" t="n">
        <v>713</v>
      </c>
      <c r="G55" t="n">
        <v>1371279.63369435</v>
      </c>
      <c r="H55" t="n">
        <v>0.265648286140089</v>
      </c>
      <c r="I55" t="n">
        <v>0.264429106511063</v>
      </c>
    </row>
    <row r="56">
      <c r="A56" t="s">
        <v>3249</v>
      </c>
      <c r="B56" t="n">
        <v>2022</v>
      </c>
      <c r="C56" t="s">
        <v>3231</v>
      </c>
      <c r="D56" t="s">
        <v>3198</v>
      </c>
      <c r="E56" t="s">
        <v>3190</v>
      </c>
      <c r="F56" t="n">
        <v>2</v>
      </c>
      <c r="G56" t="n">
        <v>2826.63815378289</v>
      </c>
      <c r="H56" t="n">
        <v>0.0000837310558486143</v>
      </c>
      <c r="I56" t="n">
        <v>0.000103368040982388</v>
      </c>
    </row>
    <row r="57">
      <c r="A57" t="s">
        <v>3250</v>
      </c>
      <c r="B57" t="n">
        <v>2022</v>
      </c>
      <c r="C57" t="s">
        <v>3231</v>
      </c>
      <c r="D57" t="s">
        <v>3198</v>
      </c>
      <c r="E57" t="s">
        <v>3192</v>
      </c>
      <c r="F57" t="n">
        <v>17835</v>
      </c>
      <c r="G57" t="n">
        <v>19957170.0936796</v>
      </c>
      <c r="H57" t="n">
        <v>0.746671690530018</v>
      </c>
      <c r="I57" t="n">
        <v>0.7298187684105</v>
      </c>
    </row>
    <row r="58">
      <c r="A58" t="s">
        <v>3251</v>
      </c>
      <c r="B58" t="n">
        <v>2022</v>
      </c>
      <c r="C58" t="s">
        <v>3231</v>
      </c>
      <c r="D58" t="s">
        <v>3198</v>
      </c>
      <c r="E58" t="s">
        <v>3194</v>
      </c>
      <c r="F58" t="n">
        <v>34</v>
      </c>
      <c r="G58" t="n">
        <v>44289.1644125374</v>
      </c>
      <c r="H58" t="n">
        <v>0.00142342794942644</v>
      </c>
      <c r="I58" t="n">
        <v>0.00161962158330879</v>
      </c>
    </row>
    <row r="59">
      <c r="A59" t="s">
        <v>3252</v>
      </c>
      <c r="B59" t="n">
        <v>2022</v>
      </c>
      <c r="C59" t="s">
        <v>3231</v>
      </c>
      <c r="D59" t="s">
        <v>3198</v>
      </c>
      <c r="E59" t="s">
        <v>3196</v>
      </c>
      <c r="F59" t="n">
        <v>6015</v>
      </c>
      <c r="G59" t="n">
        <v>7341092.1037541</v>
      </c>
      <c r="H59" t="n">
        <v>0.251821150464707</v>
      </c>
      <c r="I59" t="n">
        <v>0.268458241965209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J1" sqref="J1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3253</v>
      </c>
      <c r="E1" t="s">
        <v>3181</v>
      </c>
      <c r="F1" t="s">
        <v>3182</v>
      </c>
      <c r="G1" t="s">
        <v>3183</v>
      </c>
      <c r="H1" t="s">
        <v>3184</v>
      </c>
      <c r="I1" t="s">
        <v>3185</v>
      </c>
      <c r="J1" t="s">
        <v>3186</v>
      </c>
      <c r="K1" t="s">
        <v>3254</v>
      </c>
    </row>
    <row r="2">
      <c r="A2" t="s">
        <v>3255</v>
      </c>
      <c r="B2" t="n">
        <v>2015</v>
      </c>
      <c r="C2" t="s">
        <v>3188</v>
      </c>
      <c r="D2" t="n">
        <v>-8</v>
      </c>
      <c r="E2" t="s">
        <v>3189</v>
      </c>
      <c r="F2" t="s">
        <v>3192</v>
      </c>
      <c r="G2" t="n">
        <v>4</v>
      </c>
      <c r="H2" t="n">
        <v>4036.23496610127</v>
      </c>
      <c r="I2" t="n">
        <v>0.8</v>
      </c>
      <c r="J2" t="n">
        <v>0.857513625746172</v>
      </c>
      <c r="K2" t="n">
        <v>0.00120273819512826</v>
      </c>
    </row>
    <row r="3">
      <c r="A3" t="s">
        <v>3256</v>
      </c>
      <c r="B3" t="n">
        <v>2015</v>
      </c>
      <c r="C3" t="s">
        <v>3188</v>
      </c>
      <c r="D3" t="n">
        <v>-8</v>
      </c>
      <c r="E3" t="s">
        <v>3189</v>
      </c>
      <c r="F3" t="s">
        <v>3196</v>
      </c>
      <c r="G3" t="n">
        <v>1</v>
      </c>
      <c r="H3" t="n">
        <v>670.669793096124</v>
      </c>
      <c r="I3" t="n">
        <v>0.2</v>
      </c>
      <c r="J3" t="n">
        <v>0.142486374253828</v>
      </c>
      <c r="K3" t="n">
        <v>0.000442663041506312</v>
      </c>
    </row>
    <row r="4">
      <c r="A4" t="s">
        <v>3257</v>
      </c>
      <c r="B4" t="n">
        <v>2015</v>
      </c>
      <c r="C4" t="s">
        <v>3188</v>
      </c>
      <c r="D4" t="n">
        <v>-8</v>
      </c>
      <c r="E4" t="s">
        <v>3198</v>
      </c>
      <c r="F4" t="s">
        <v>3192</v>
      </c>
      <c r="G4" t="n">
        <v>12</v>
      </c>
      <c r="H4" t="n">
        <v>10149.0747889372</v>
      </c>
      <c r="I4" t="n">
        <v>0.857142857142857</v>
      </c>
      <c r="J4" t="n">
        <v>0.877845929930346</v>
      </c>
      <c r="K4" t="n">
        <v>0.000561407129338655</v>
      </c>
    </row>
    <row r="5">
      <c r="A5" t="s">
        <v>3258</v>
      </c>
      <c r="B5" t="n">
        <v>2015</v>
      </c>
      <c r="C5" t="s">
        <v>3188</v>
      </c>
      <c r="D5" t="n">
        <v>-8</v>
      </c>
      <c r="E5" t="s">
        <v>3198</v>
      </c>
      <c r="F5" t="s">
        <v>3196</v>
      </c>
      <c r="G5" t="n">
        <v>2</v>
      </c>
      <c r="H5" t="n">
        <v>1412.264670417</v>
      </c>
      <c r="I5" t="n">
        <v>0.142857142857143</v>
      </c>
      <c r="J5" t="n">
        <v>0.122154070069654</v>
      </c>
      <c r="K5" t="n">
        <v>0.000179950290837957</v>
      </c>
    </row>
    <row r="6">
      <c r="A6" t="s">
        <v>3259</v>
      </c>
      <c r="B6" t="n">
        <v>2015</v>
      </c>
      <c r="C6" t="s">
        <v>3188</v>
      </c>
      <c r="D6" t="n">
        <v>1</v>
      </c>
      <c r="E6" t="s">
        <v>3189</v>
      </c>
      <c r="F6" t="s">
        <v>3192</v>
      </c>
      <c r="G6" t="n">
        <v>3</v>
      </c>
      <c r="H6" t="n">
        <v>2413.92260684507</v>
      </c>
      <c r="I6" t="n">
        <v>0.6</v>
      </c>
      <c r="J6" t="n">
        <v>0.520136878125823</v>
      </c>
      <c r="K6" t="n">
        <v>0.000719313157861208</v>
      </c>
    </row>
    <row r="7">
      <c r="A7" t="s">
        <v>3260</v>
      </c>
      <c r="B7" t="n">
        <v>2015</v>
      </c>
      <c r="C7" t="s">
        <v>3188</v>
      </c>
      <c r="D7" t="n">
        <v>1</v>
      </c>
      <c r="E7" t="s">
        <v>3189</v>
      </c>
      <c r="F7" t="s">
        <v>3196</v>
      </c>
      <c r="G7" t="n">
        <v>2</v>
      </c>
      <c r="H7" t="n">
        <v>2227.01463171992</v>
      </c>
      <c r="I7" t="n">
        <v>0.4</v>
      </c>
      <c r="J7" t="n">
        <v>0.479863121874177</v>
      </c>
      <c r="K7" t="n">
        <v>0.00146989931633152</v>
      </c>
    </row>
    <row r="8">
      <c r="A8" t="s">
        <v>3261</v>
      </c>
      <c r="B8" t="n">
        <v>2015</v>
      </c>
      <c r="C8" t="s">
        <v>3188</v>
      </c>
      <c r="D8" t="n">
        <v>1</v>
      </c>
      <c r="E8" t="s">
        <v>3198</v>
      </c>
      <c r="F8" t="s">
        <v>3192</v>
      </c>
      <c r="G8" t="n">
        <v>265</v>
      </c>
      <c r="H8" t="n">
        <v>199868.50386693</v>
      </c>
      <c r="I8" t="n">
        <v>0.554393305439331</v>
      </c>
      <c r="J8" t="n">
        <v>0.577407862663806</v>
      </c>
      <c r="K8" t="n">
        <v>0.0110559440475752</v>
      </c>
    </row>
    <row r="9">
      <c r="A9" t="s">
        <v>3262</v>
      </c>
      <c r="B9" t="n">
        <v>2015</v>
      </c>
      <c r="C9" t="s">
        <v>3188</v>
      </c>
      <c r="D9" t="n">
        <v>1</v>
      </c>
      <c r="E9" t="s">
        <v>3198</v>
      </c>
      <c r="F9" t="s">
        <v>3196</v>
      </c>
      <c r="G9" t="n">
        <v>213</v>
      </c>
      <c r="H9" t="n">
        <v>146279.369743345</v>
      </c>
      <c r="I9" t="n">
        <v>0.445606694560669</v>
      </c>
      <c r="J9" t="n">
        <v>0.422592137336195</v>
      </c>
      <c r="K9" t="n">
        <v>0.0186388682520364</v>
      </c>
    </row>
    <row r="10">
      <c r="A10" t="s">
        <v>3263</v>
      </c>
      <c r="B10" t="n">
        <v>2015</v>
      </c>
      <c r="C10" t="s">
        <v>3188</v>
      </c>
      <c r="D10" t="n">
        <v>2</v>
      </c>
      <c r="E10" t="s">
        <v>3189</v>
      </c>
      <c r="F10" t="s">
        <v>3192</v>
      </c>
      <c r="G10" t="n">
        <v>15</v>
      </c>
      <c r="H10" t="n">
        <v>14272.1952508962</v>
      </c>
      <c r="I10" t="n">
        <v>0.75</v>
      </c>
      <c r="J10" t="n">
        <v>0.730461423033638</v>
      </c>
      <c r="K10" t="n">
        <v>0.00425290264336665</v>
      </c>
    </row>
    <row r="11">
      <c r="A11" t="s">
        <v>3264</v>
      </c>
      <c r="B11" t="n">
        <v>2015</v>
      </c>
      <c r="C11" t="s">
        <v>3188</v>
      </c>
      <c r="D11" t="n">
        <v>2</v>
      </c>
      <c r="E11" t="s">
        <v>3189</v>
      </c>
      <c r="F11" t="s">
        <v>3196</v>
      </c>
      <c r="G11" t="n">
        <v>5</v>
      </c>
      <c r="H11" t="n">
        <v>5266.40706382039</v>
      </c>
      <c r="I11" t="n">
        <v>0.25</v>
      </c>
      <c r="J11" t="n">
        <v>0.269538576966362</v>
      </c>
      <c r="K11" t="n">
        <v>0.00347599339150039</v>
      </c>
    </row>
    <row r="12">
      <c r="A12" t="s">
        <v>3265</v>
      </c>
      <c r="B12" t="n">
        <v>2015</v>
      </c>
      <c r="C12" t="s">
        <v>3188</v>
      </c>
      <c r="D12" t="n">
        <v>2</v>
      </c>
      <c r="E12" t="s">
        <v>3198</v>
      </c>
      <c r="F12" t="s">
        <v>3192</v>
      </c>
      <c r="G12" t="n">
        <v>120</v>
      </c>
      <c r="H12" t="n">
        <v>91502.7313692309</v>
      </c>
      <c r="I12" t="n">
        <v>0.648648648648649</v>
      </c>
      <c r="J12" t="n">
        <v>0.630700787858202</v>
      </c>
      <c r="K12" t="n">
        <v>0.00506157327765891</v>
      </c>
    </row>
    <row r="13">
      <c r="A13" t="s">
        <v>3266</v>
      </c>
      <c r="B13" t="n">
        <v>2015</v>
      </c>
      <c r="C13" t="s">
        <v>3188</v>
      </c>
      <c r="D13" t="n">
        <v>2</v>
      </c>
      <c r="E13" t="s">
        <v>3198</v>
      </c>
      <c r="F13" t="s">
        <v>3196</v>
      </c>
      <c r="G13" t="n">
        <v>65</v>
      </c>
      <c r="H13" t="n">
        <v>53578.3167771733</v>
      </c>
      <c r="I13" t="n">
        <v>0.351351351351351</v>
      </c>
      <c r="J13" t="n">
        <v>0.369299212141798</v>
      </c>
      <c r="K13" t="n">
        <v>0.00682693116143287</v>
      </c>
    </row>
    <row r="14">
      <c r="A14" t="s">
        <v>3267</v>
      </c>
      <c r="B14" t="n">
        <v>2015</v>
      </c>
      <c r="C14" t="s">
        <v>3188</v>
      </c>
      <c r="D14" t="n">
        <v>3</v>
      </c>
      <c r="E14" t="s">
        <v>3189</v>
      </c>
      <c r="F14" t="s">
        <v>3192</v>
      </c>
      <c r="G14" t="n">
        <v>146</v>
      </c>
      <c r="H14" t="n">
        <v>142284.612279584</v>
      </c>
      <c r="I14" t="n">
        <v>0.760416666666667</v>
      </c>
      <c r="J14" t="n">
        <v>0.753693338078752</v>
      </c>
      <c r="K14" t="n">
        <v>0.0423987055275358</v>
      </c>
    </row>
    <row r="15">
      <c r="A15" t="s">
        <v>3268</v>
      </c>
      <c r="B15" t="n">
        <v>2015</v>
      </c>
      <c r="C15" t="s">
        <v>3188</v>
      </c>
      <c r="D15" t="n">
        <v>3</v>
      </c>
      <c r="E15" t="s">
        <v>3189</v>
      </c>
      <c r="F15" t="s">
        <v>3196</v>
      </c>
      <c r="G15" t="n">
        <v>46</v>
      </c>
      <c r="H15" t="n">
        <v>46498.5507005788</v>
      </c>
      <c r="I15" t="n">
        <v>0.239583333333333</v>
      </c>
      <c r="J15" t="n">
        <v>0.246306661921248</v>
      </c>
      <c r="K15" t="n">
        <v>0.0306904979031963</v>
      </c>
    </row>
    <row r="16">
      <c r="A16" t="s">
        <v>3269</v>
      </c>
      <c r="B16" t="n">
        <v>2015</v>
      </c>
      <c r="C16" t="s">
        <v>3188</v>
      </c>
      <c r="D16" t="n">
        <v>3</v>
      </c>
      <c r="E16" t="s">
        <v>3198</v>
      </c>
      <c r="F16" t="s">
        <v>3192</v>
      </c>
      <c r="G16" t="n">
        <v>2602</v>
      </c>
      <c r="H16" t="n">
        <v>2062172.0447596</v>
      </c>
      <c r="I16" t="n">
        <v>0.739414606422279</v>
      </c>
      <c r="J16" t="n">
        <v>0.741116494726461</v>
      </c>
      <c r="K16" t="n">
        <v>0.114071293386552</v>
      </c>
    </row>
    <row r="17">
      <c r="A17" t="s">
        <v>3270</v>
      </c>
      <c r="B17" t="n">
        <v>2015</v>
      </c>
      <c r="C17" t="s">
        <v>3188</v>
      </c>
      <c r="D17" t="n">
        <v>3</v>
      </c>
      <c r="E17" t="s">
        <v>3198</v>
      </c>
      <c r="F17" t="s">
        <v>3194</v>
      </c>
      <c r="G17" t="n">
        <v>4</v>
      </c>
      <c r="H17" t="n">
        <v>3784.86931671756</v>
      </c>
      <c r="I17" t="n">
        <v>0.00113668655868144</v>
      </c>
      <c r="J17" t="n">
        <v>0.00136023038821209</v>
      </c>
      <c r="K17" t="n">
        <v>0.17132752992383</v>
      </c>
    </row>
    <row r="18">
      <c r="A18" t="s">
        <v>3271</v>
      </c>
      <c r="B18" t="n">
        <v>2015</v>
      </c>
      <c r="C18" t="s">
        <v>3188</v>
      </c>
      <c r="D18" t="n">
        <v>3</v>
      </c>
      <c r="E18" t="s">
        <v>3198</v>
      </c>
      <c r="F18" t="s">
        <v>3196</v>
      </c>
      <c r="G18" t="n">
        <v>913</v>
      </c>
      <c r="H18" t="n">
        <v>716563.862931521</v>
      </c>
      <c r="I18" t="n">
        <v>0.259448707019039</v>
      </c>
      <c r="J18" t="n">
        <v>0.257523274885326</v>
      </c>
      <c r="K18" t="n">
        <v>0.0913043271842405</v>
      </c>
    </row>
    <row r="19">
      <c r="A19" t="s">
        <v>3272</v>
      </c>
      <c r="B19" t="n">
        <v>2015</v>
      </c>
      <c r="C19" t="s">
        <v>3188</v>
      </c>
      <c r="D19" t="n">
        <v>4</v>
      </c>
      <c r="E19" t="s">
        <v>3189</v>
      </c>
      <c r="F19" t="s">
        <v>3192</v>
      </c>
      <c r="G19" t="n">
        <v>14</v>
      </c>
      <c r="H19" t="n">
        <v>13617.406527582</v>
      </c>
      <c r="I19" t="n">
        <v>0.777777777777778</v>
      </c>
      <c r="J19" t="n">
        <v>0.785774707458057</v>
      </c>
      <c r="K19" t="n">
        <v>0.00405778530904802</v>
      </c>
    </row>
    <row r="20">
      <c r="A20" t="s">
        <v>3273</v>
      </c>
      <c r="B20" t="n">
        <v>2015</v>
      </c>
      <c r="C20" t="s">
        <v>3188</v>
      </c>
      <c r="D20" t="n">
        <v>4</v>
      </c>
      <c r="E20" t="s">
        <v>3189</v>
      </c>
      <c r="F20" t="s">
        <v>3196</v>
      </c>
      <c r="G20" t="n">
        <v>4</v>
      </c>
      <c r="H20" t="n">
        <v>3712.5054667015</v>
      </c>
      <c r="I20" t="n">
        <v>0.222222222222222</v>
      </c>
      <c r="J20" t="n">
        <v>0.214225292541943</v>
      </c>
      <c r="K20" t="n">
        <v>0.00245036973249123</v>
      </c>
    </row>
    <row r="21">
      <c r="A21" t="s">
        <v>3274</v>
      </c>
      <c r="B21" t="n">
        <v>2015</v>
      </c>
      <c r="C21" t="s">
        <v>3188</v>
      </c>
      <c r="D21" t="n">
        <v>4</v>
      </c>
      <c r="E21" t="s">
        <v>3198</v>
      </c>
      <c r="F21" t="s">
        <v>3192</v>
      </c>
      <c r="G21" t="n">
        <v>142</v>
      </c>
      <c r="H21" t="n">
        <v>111823.717567308</v>
      </c>
      <c r="I21" t="n">
        <v>0.743455497382199</v>
      </c>
      <c r="J21" t="n">
        <v>0.732292265189022</v>
      </c>
      <c r="K21" t="n">
        <v>0.00618565076886315</v>
      </c>
    </row>
    <row r="22">
      <c r="A22" t="s">
        <v>3275</v>
      </c>
      <c r="B22" t="n">
        <v>2015</v>
      </c>
      <c r="C22" t="s">
        <v>3188</v>
      </c>
      <c r="D22" t="n">
        <v>4</v>
      </c>
      <c r="E22" t="s">
        <v>3198</v>
      </c>
      <c r="F22" t="s">
        <v>3196</v>
      </c>
      <c r="G22" t="n">
        <v>49</v>
      </c>
      <c r="H22" t="n">
        <v>40879.9540172111</v>
      </c>
      <c r="I22" t="n">
        <v>0.256544502617801</v>
      </c>
      <c r="J22" t="n">
        <v>0.267707734810978</v>
      </c>
      <c r="K22" t="n">
        <v>0.00520891003572817</v>
      </c>
    </row>
    <row r="23">
      <c r="A23" t="s">
        <v>3276</v>
      </c>
      <c r="B23" t="n">
        <v>2015</v>
      </c>
      <c r="C23" t="s">
        <v>3188</v>
      </c>
      <c r="D23" t="n">
        <v>5</v>
      </c>
      <c r="E23" t="s">
        <v>3189</v>
      </c>
      <c r="F23" t="s">
        <v>3192</v>
      </c>
      <c r="G23" t="n">
        <v>17</v>
      </c>
      <c r="H23" t="n">
        <v>15084.5730512768</v>
      </c>
      <c r="I23" t="n">
        <v>0.944444444444444</v>
      </c>
      <c r="J23" t="n">
        <v>0.935596302470071</v>
      </c>
      <c r="K23" t="n">
        <v>0.00449497918687763</v>
      </c>
    </row>
    <row r="24">
      <c r="A24" t="s">
        <v>3277</v>
      </c>
      <c r="B24" t="n">
        <v>2015</v>
      </c>
      <c r="C24" t="s">
        <v>3188</v>
      </c>
      <c r="D24" t="n">
        <v>5</v>
      </c>
      <c r="E24" t="s">
        <v>3189</v>
      </c>
      <c r="F24" t="s">
        <v>3196</v>
      </c>
      <c r="G24" t="n">
        <v>1</v>
      </c>
      <c r="H24" t="n">
        <v>1038.37763958416</v>
      </c>
      <c r="I24" t="n">
        <v>0.0555555555555556</v>
      </c>
      <c r="J24" t="n">
        <v>0.0644036975299288</v>
      </c>
      <c r="K24" t="n">
        <v>0.000685361721822159</v>
      </c>
    </row>
    <row r="25">
      <c r="A25" t="s">
        <v>3278</v>
      </c>
      <c r="B25" t="n">
        <v>2015</v>
      </c>
      <c r="C25" t="s">
        <v>3188</v>
      </c>
      <c r="D25" t="n">
        <v>5</v>
      </c>
      <c r="E25" t="s">
        <v>3198</v>
      </c>
      <c r="F25" t="s">
        <v>3192</v>
      </c>
      <c r="G25" t="n">
        <v>204</v>
      </c>
      <c r="H25" t="n">
        <v>166103.959933863</v>
      </c>
      <c r="I25" t="n">
        <v>0.836065573770492</v>
      </c>
      <c r="J25" t="n">
        <v>0.838259645887798</v>
      </c>
      <c r="K25" t="n">
        <v>0.00918822151354139</v>
      </c>
    </row>
    <row r="26">
      <c r="A26" t="s">
        <v>3279</v>
      </c>
      <c r="B26" t="n">
        <v>2015</v>
      </c>
      <c r="C26" t="s">
        <v>3188</v>
      </c>
      <c r="D26" t="n">
        <v>5</v>
      </c>
      <c r="E26" t="s">
        <v>3198</v>
      </c>
      <c r="F26" t="s">
        <v>3196</v>
      </c>
      <c r="G26" t="n">
        <v>40</v>
      </c>
      <c r="H26" t="n">
        <v>32049.3935631228</v>
      </c>
      <c r="I26" t="n">
        <v>0.163934426229508</v>
      </c>
      <c r="J26" t="n">
        <v>0.161740354112202</v>
      </c>
      <c r="K26" t="n">
        <v>0.00408372298314394</v>
      </c>
    </row>
    <row r="27">
      <c r="A27" t="s">
        <v>3280</v>
      </c>
      <c r="B27" t="n">
        <v>2015</v>
      </c>
      <c r="C27" t="s">
        <v>3188</v>
      </c>
      <c r="D27" t="n">
        <v>6</v>
      </c>
      <c r="E27" t="s">
        <v>3189</v>
      </c>
      <c r="F27" t="s">
        <v>3190</v>
      </c>
      <c r="G27" t="n">
        <v>1</v>
      </c>
      <c r="H27" t="n">
        <v>846.583181449206</v>
      </c>
      <c r="I27" t="n">
        <v>0.00304878048780488</v>
      </c>
      <c r="J27" t="n">
        <v>0.00256717059274598</v>
      </c>
      <c r="K27" t="n">
        <v>1</v>
      </c>
    </row>
    <row r="28">
      <c r="A28" t="s">
        <v>3281</v>
      </c>
      <c r="B28" t="n">
        <v>2015</v>
      </c>
      <c r="C28" t="s">
        <v>3188</v>
      </c>
      <c r="D28" t="n">
        <v>6</v>
      </c>
      <c r="E28" t="s">
        <v>3189</v>
      </c>
      <c r="F28" t="s">
        <v>3192</v>
      </c>
      <c r="G28" t="n">
        <v>264</v>
      </c>
      <c r="H28" t="n">
        <v>265610.892101867</v>
      </c>
      <c r="I28" t="n">
        <v>0.804878048780488</v>
      </c>
      <c r="J28" t="n">
        <v>0.805435881858291</v>
      </c>
      <c r="K28" t="n">
        <v>0.0791481089817678</v>
      </c>
    </row>
    <row r="29">
      <c r="A29" t="s">
        <v>3282</v>
      </c>
      <c r="B29" t="n">
        <v>2015</v>
      </c>
      <c r="C29" t="s">
        <v>3188</v>
      </c>
      <c r="D29" t="n">
        <v>6</v>
      </c>
      <c r="E29" t="s">
        <v>3189</v>
      </c>
      <c r="F29" t="s">
        <v>3194</v>
      </c>
      <c r="G29" t="n">
        <v>1</v>
      </c>
      <c r="H29" t="n">
        <v>941.869600140459</v>
      </c>
      <c r="I29" t="n">
        <v>0.00304878048780488</v>
      </c>
      <c r="J29" t="n">
        <v>0.00285611620058752</v>
      </c>
      <c r="K29" t="n">
        <v>0.165877796901893</v>
      </c>
    </row>
    <row r="30">
      <c r="A30" t="s">
        <v>3283</v>
      </c>
      <c r="B30" t="n">
        <v>2015</v>
      </c>
      <c r="C30" t="s">
        <v>3188</v>
      </c>
      <c r="D30" t="n">
        <v>6</v>
      </c>
      <c r="E30" t="s">
        <v>3189</v>
      </c>
      <c r="F30" t="s">
        <v>3196</v>
      </c>
      <c r="G30" t="n">
        <v>62</v>
      </c>
      <c r="H30" t="n">
        <v>62373.512378692</v>
      </c>
      <c r="I30" t="n">
        <v>0.189024390243902</v>
      </c>
      <c r="J30" t="n">
        <v>0.189140831348376</v>
      </c>
      <c r="K30" t="n">
        <v>0.0411684691679951</v>
      </c>
    </row>
    <row r="31">
      <c r="A31" t="s">
        <v>3284</v>
      </c>
      <c r="B31" t="n">
        <v>2015</v>
      </c>
      <c r="C31" t="s">
        <v>3188</v>
      </c>
      <c r="D31" t="n">
        <v>6</v>
      </c>
      <c r="E31" t="s">
        <v>3198</v>
      </c>
      <c r="F31" t="s">
        <v>3192</v>
      </c>
      <c r="G31" t="n">
        <v>1914</v>
      </c>
      <c r="H31" t="n">
        <v>1541988.69244092</v>
      </c>
      <c r="I31" t="n">
        <v>0.837636761487965</v>
      </c>
      <c r="J31" t="n">
        <v>0.841134853140856</v>
      </c>
      <c r="K31" t="n">
        <v>0.0852967845147372</v>
      </c>
    </row>
    <row r="32">
      <c r="A32" t="s">
        <v>3285</v>
      </c>
      <c r="B32" t="n">
        <v>2015</v>
      </c>
      <c r="C32" t="s">
        <v>3188</v>
      </c>
      <c r="D32" t="n">
        <v>6</v>
      </c>
      <c r="E32" t="s">
        <v>3198</v>
      </c>
      <c r="F32" t="s">
        <v>3194</v>
      </c>
      <c r="G32" t="n">
        <v>4</v>
      </c>
      <c r="H32" t="n">
        <v>2746.40406119391</v>
      </c>
      <c r="I32" t="n">
        <v>0.00175054704595186</v>
      </c>
      <c r="J32" t="n">
        <v>0.00149812783193694</v>
      </c>
      <c r="K32" t="n">
        <v>0.124319912948857</v>
      </c>
    </row>
    <row r="33">
      <c r="A33" t="s">
        <v>3286</v>
      </c>
      <c r="B33" t="n">
        <v>2015</v>
      </c>
      <c r="C33" t="s">
        <v>3188</v>
      </c>
      <c r="D33" t="n">
        <v>6</v>
      </c>
      <c r="E33" t="s">
        <v>3198</v>
      </c>
      <c r="F33" t="s">
        <v>3196</v>
      </c>
      <c r="G33" t="n">
        <v>367</v>
      </c>
      <c r="H33" t="n">
        <v>288489.013381131</v>
      </c>
      <c r="I33" t="n">
        <v>0.160612691466083</v>
      </c>
      <c r="J33" t="n">
        <v>0.157367019027207</v>
      </c>
      <c r="K33" t="n">
        <v>0.0367591733680921</v>
      </c>
    </row>
    <row r="34">
      <c r="A34" t="s">
        <v>3287</v>
      </c>
      <c r="B34" t="n">
        <v>2015</v>
      </c>
      <c r="C34" t="s">
        <v>3188</v>
      </c>
      <c r="D34" t="n">
        <v>7</v>
      </c>
      <c r="E34" t="s">
        <v>3189</v>
      </c>
      <c r="F34" t="s">
        <v>3192</v>
      </c>
      <c r="G34" t="n">
        <v>289</v>
      </c>
      <c r="H34" t="n">
        <v>289770.885723109</v>
      </c>
      <c r="I34" t="n">
        <v>0.659817351598174</v>
      </c>
      <c r="J34" t="n">
        <v>0.649491254394708</v>
      </c>
      <c r="K34" t="n">
        <v>0.0863474289832967</v>
      </c>
    </row>
    <row r="35">
      <c r="A35" t="s">
        <v>3288</v>
      </c>
      <c r="B35" t="n">
        <v>2015</v>
      </c>
      <c r="C35" t="s">
        <v>3188</v>
      </c>
      <c r="D35" t="n">
        <v>7</v>
      </c>
      <c r="E35" t="s">
        <v>3189</v>
      </c>
      <c r="F35" t="s">
        <v>3194</v>
      </c>
      <c r="G35" t="n">
        <v>2</v>
      </c>
      <c r="H35" t="n">
        <v>1933.82565113145</v>
      </c>
      <c r="I35" t="n">
        <v>0.0045662100456621</v>
      </c>
      <c r="J35" t="n">
        <v>0.0043344687469196</v>
      </c>
      <c r="K35" t="n">
        <v>0.340576592082616</v>
      </c>
    </row>
    <row r="36">
      <c r="A36" t="s">
        <v>3289</v>
      </c>
      <c r="B36" t="n">
        <v>2015</v>
      </c>
      <c r="C36" t="s">
        <v>3188</v>
      </c>
      <c r="D36" t="n">
        <v>7</v>
      </c>
      <c r="E36" t="s">
        <v>3189</v>
      </c>
      <c r="F36" t="s">
        <v>3196</v>
      </c>
      <c r="G36" t="n">
        <v>147</v>
      </c>
      <c r="H36" t="n">
        <v>154445.846870244</v>
      </c>
      <c r="I36" t="n">
        <v>0.335616438356164</v>
      </c>
      <c r="J36" t="n">
        <v>0.346174276858373</v>
      </c>
      <c r="K36" t="n">
        <v>0.101939089888012</v>
      </c>
    </row>
    <row r="37">
      <c r="A37" t="s">
        <v>3290</v>
      </c>
      <c r="B37" t="n">
        <v>2015</v>
      </c>
      <c r="C37" t="s">
        <v>3188</v>
      </c>
      <c r="D37" t="n">
        <v>7</v>
      </c>
      <c r="E37" t="s">
        <v>3198</v>
      </c>
      <c r="F37" t="s">
        <v>3190</v>
      </c>
      <c r="G37" t="n">
        <v>2</v>
      </c>
      <c r="H37" t="n">
        <v>1818.51612454547</v>
      </c>
      <c r="I37" t="n">
        <v>0.000453001132502831</v>
      </c>
      <c r="J37" t="n">
        <v>0.000518380405563287</v>
      </c>
      <c r="K37" t="n">
        <v>1</v>
      </c>
    </row>
    <row r="38">
      <c r="A38" t="s">
        <v>3291</v>
      </c>
      <c r="B38" t="n">
        <v>2015</v>
      </c>
      <c r="C38" t="s">
        <v>3188</v>
      </c>
      <c r="D38" t="n">
        <v>7</v>
      </c>
      <c r="E38" t="s">
        <v>3198</v>
      </c>
      <c r="F38" t="s">
        <v>3192</v>
      </c>
      <c r="G38" t="n">
        <v>3125</v>
      </c>
      <c r="H38" t="n">
        <v>2455229.94204792</v>
      </c>
      <c r="I38" t="n">
        <v>0.707814269535674</v>
      </c>
      <c r="J38" t="n">
        <v>0.699880015321858</v>
      </c>
      <c r="K38" t="n">
        <v>0.135813719210536</v>
      </c>
    </row>
    <row r="39">
      <c r="A39" t="s">
        <v>3292</v>
      </c>
      <c r="B39" t="n">
        <v>2015</v>
      </c>
      <c r="C39" t="s">
        <v>3188</v>
      </c>
      <c r="D39" t="n">
        <v>7</v>
      </c>
      <c r="E39" t="s">
        <v>3198</v>
      </c>
      <c r="F39" t="s">
        <v>3194</v>
      </c>
      <c r="G39" t="n">
        <v>2</v>
      </c>
      <c r="H39" t="n">
        <v>1530.05355356667</v>
      </c>
      <c r="I39" t="n">
        <v>0.000453001132502831</v>
      </c>
      <c r="J39" t="n">
        <v>0.000436152185249217</v>
      </c>
      <c r="K39" t="n">
        <v>0.0692600652883569</v>
      </c>
    </row>
    <row r="40">
      <c r="A40" t="s">
        <v>3293</v>
      </c>
      <c r="B40" t="n">
        <v>2015</v>
      </c>
      <c r="C40" t="s">
        <v>3188</v>
      </c>
      <c r="D40" t="n">
        <v>7</v>
      </c>
      <c r="E40" t="s">
        <v>3198</v>
      </c>
      <c r="F40" t="s">
        <v>3196</v>
      </c>
      <c r="G40" t="n">
        <v>1286</v>
      </c>
      <c r="H40" t="n">
        <v>1049494.14115407</v>
      </c>
      <c r="I40" t="n">
        <v>0.291279728199321</v>
      </c>
      <c r="J40" t="n">
        <v>0.299165452087329</v>
      </c>
      <c r="K40" t="n">
        <v>0.13372619161934</v>
      </c>
    </row>
    <row r="41">
      <c r="A41" t="s">
        <v>3294</v>
      </c>
      <c r="B41" t="n">
        <v>2015</v>
      </c>
      <c r="C41" t="s">
        <v>3188</v>
      </c>
      <c r="D41" t="n">
        <v>8</v>
      </c>
      <c r="E41" t="s">
        <v>3189</v>
      </c>
      <c r="F41" t="s">
        <v>3192</v>
      </c>
      <c r="G41" t="n">
        <v>134</v>
      </c>
      <c r="H41" t="n">
        <v>129038.578460748</v>
      </c>
      <c r="I41" t="n">
        <v>0.465277777777778</v>
      </c>
      <c r="J41" t="n">
        <v>0.473006618483391</v>
      </c>
      <c r="K41" t="n">
        <v>0.0384515837812356</v>
      </c>
    </row>
    <row r="42">
      <c r="A42" t="s">
        <v>3295</v>
      </c>
      <c r="B42" t="n">
        <v>2015</v>
      </c>
      <c r="C42" t="s">
        <v>3188</v>
      </c>
      <c r="D42" t="n">
        <v>8</v>
      </c>
      <c r="E42" t="s">
        <v>3189</v>
      </c>
      <c r="F42" t="s">
        <v>3196</v>
      </c>
      <c r="G42" t="n">
        <v>154</v>
      </c>
      <c r="H42" t="n">
        <v>143766.438252309</v>
      </c>
      <c r="I42" t="n">
        <v>0.534722222222222</v>
      </c>
      <c r="J42" t="n">
        <v>0.526993381516609</v>
      </c>
      <c r="K42" t="n">
        <v>0.094890346156048</v>
      </c>
    </row>
    <row r="43">
      <c r="A43" t="s">
        <v>3296</v>
      </c>
      <c r="B43" t="n">
        <v>2015</v>
      </c>
      <c r="C43" t="s">
        <v>3188</v>
      </c>
      <c r="D43" t="n">
        <v>8</v>
      </c>
      <c r="E43" t="s">
        <v>3198</v>
      </c>
      <c r="F43" t="s">
        <v>3192</v>
      </c>
      <c r="G43" t="n">
        <v>927</v>
      </c>
      <c r="H43" t="n">
        <v>718417.23495006</v>
      </c>
      <c r="I43" t="n">
        <v>0.580827067669173</v>
      </c>
      <c r="J43" t="n">
        <v>0.569683458887398</v>
      </c>
      <c r="K43" t="n">
        <v>0.0397400320648307</v>
      </c>
    </row>
    <row r="44">
      <c r="A44" t="s">
        <v>3297</v>
      </c>
      <c r="B44" t="n">
        <v>2015</v>
      </c>
      <c r="C44" t="s">
        <v>3188</v>
      </c>
      <c r="D44" t="n">
        <v>8</v>
      </c>
      <c r="E44" t="s">
        <v>3198</v>
      </c>
      <c r="F44" t="s">
        <v>3196</v>
      </c>
      <c r="G44" t="n">
        <v>669</v>
      </c>
      <c r="H44" t="n">
        <v>542664.202016957</v>
      </c>
      <c r="I44" t="n">
        <v>0.419172932330827</v>
      </c>
      <c r="J44" t="n">
        <v>0.430316541112602</v>
      </c>
      <c r="K44" t="n">
        <v>0.0691460906909647</v>
      </c>
    </row>
    <row r="45">
      <c r="A45" t="s">
        <v>3298</v>
      </c>
      <c r="B45" t="n">
        <v>2015</v>
      </c>
      <c r="C45" t="s">
        <v>3188</v>
      </c>
      <c r="D45" t="n">
        <v>9</v>
      </c>
      <c r="E45" t="s">
        <v>3189</v>
      </c>
      <c r="F45" t="s">
        <v>3192</v>
      </c>
      <c r="G45" t="n">
        <v>105</v>
      </c>
      <c r="H45" t="n">
        <v>108279.577014332</v>
      </c>
      <c r="I45" t="n">
        <v>0.486111111111111</v>
      </c>
      <c r="J45" t="n">
        <v>0.474608580179486</v>
      </c>
      <c r="K45" t="n">
        <v>0.0322657090385557</v>
      </c>
    </row>
    <row r="46">
      <c r="A46" t="s">
        <v>3299</v>
      </c>
      <c r="B46" t="n">
        <v>2015</v>
      </c>
      <c r="C46" t="s">
        <v>3188</v>
      </c>
      <c r="D46" t="n">
        <v>9</v>
      </c>
      <c r="E46" t="s">
        <v>3189</v>
      </c>
      <c r="F46" t="s">
        <v>3196</v>
      </c>
      <c r="G46" t="n">
        <v>111</v>
      </c>
      <c r="H46" t="n">
        <v>119865.428230586</v>
      </c>
      <c r="I46" t="n">
        <v>0.513888888888889</v>
      </c>
      <c r="J46" t="n">
        <v>0.525391419820515</v>
      </c>
      <c r="K46" t="n">
        <v>0.079114931935518</v>
      </c>
    </row>
    <row r="47">
      <c r="A47" t="s">
        <v>3300</v>
      </c>
      <c r="B47" t="n">
        <v>2015</v>
      </c>
      <c r="C47" t="s">
        <v>3188</v>
      </c>
      <c r="D47" t="n">
        <v>9</v>
      </c>
      <c r="E47" t="s">
        <v>3198</v>
      </c>
      <c r="F47" t="s">
        <v>3192</v>
      </c>
      <c r="G47" t="n">
        <v>714</v>
      </c>
      <c r="H47" t="n">
        <v>558308.48878304</v>
      </c>
      <c r="I47" t="n">
        <v>0.427801078490114</v>
      </c>
      <c r="J47" t="n">
        <v>0.409356008798522</v>
      </c>
      <c r="K47" t="n">
        <v>0.0308834423325708</v>
      </c>
    </row>
    <row r="48">
      <c r="A48" t="s">
        <v>3301</v>
      </c>
      <c r="B48" t="n">
        <v>2015</v>
      </c>
      <c r="C48" t="s">
        <v>3188</v>
      </c>
      <c r="D48" t="n">
        <v>9</v>
      </c>
      <c r="E48" t="s">
        <v>3198</v>
      </c>
      <c r="F48" t="s">
        <v>3194</v>
      </c>
      <c r="G48" t="n">
        <v>1</v>
      </c>
      <c r="H48" t="n">
        <v>1025.24405435379</v>
      </c>
      <c r="I48" t="n">
        <v>0.000599161174355902</v>
      </c>
      <c r="J48" t="n">
        <v>0.000751716698862114</v>
      </c>
      <c r="K48" t="n">
        <v>0.0464091403699673</v>
      </c>
    </row>
    <row r="49">
      <c r="A49" t="s">
        <v>3302</v>
      </c>
      <c r="B49" t="n">
        <v>2015</v>
      </c>
      <c r="C49" t="s">
        <v>3188</v>
      </c>
      <c r="D49" t="n">
        <v>9</v>
      </c>
      <c r="E49" t="s">
        <v>3198</v>
      </c>
      <c r="F49" t="s">
        <v>3196</v>
      </c>
      <c r="G49" t="n">
        <v>954</v>
      </c>
      <c r="H49" t="n">
        <v>804536.533588399</v>
      </c>
      <c r="I49" t="n">
        <v>0.57159976033553</v>
      </c>
      <c r="J49" t="n">
        <v>0.589892274502616</v>
      </c>
      <c r="K49" t="n">
        <v>0.1025137753862</v>
      </c>
    </row>
    <row r="50">
      <c r="A50" t="s">
        <v>3303</v>
      </c>
      <c r="B50" t="n">
        <v>2015</v>
      </c>
      <c r="C50" t="s">
        <v>3188</v>
      </c>
      <c r="D50" t="n">
        <v>10</v>
      </c>
      <c r="E50" t="s">
        <v>3189</v>
      </c>
      <c r="F50" t="s">
        <v>3192</v>
      </c>
      <c r="G50" t="n">
        <v>254</v>
      </c>
      <c r="H50" t="n">
        <v>271638.368894465</v>
      </c>
      <c r="I50" t="n">
        <v>0.707520891364902</v>
      </c>
      <c r="J50" t="n">
        <v>0.713677271093309</v>
      </c>
      <c r="K50" t="n">
        <v>0.0809442077271561</v>
      </c>
    </row>
    <row r="51">
      <c r="A51" t="s">
        <v>3304</v>
      </c>
      <c r="B51" t="n">
        <v>2015</v>
      </c>
      <c r="C51" t="s">
        <v>3188</v>
      </c>
      <c r="D51" t="n">
        <v>10</v>
      </c>
      <c r="E51" t="s">
        <v>3189</v>
      </c>
      <c r="F51" t="s">
        <v>3194</v>
      </c>
      <c r="G51" t="n">
        <v>1</v>
      </c>
      <c r="H51" t="n">
        <v>943.091220892911</v>
      </c>
      <c r="I51" t="n">
        <v>0.00278551532033426</v>
      </c>
      <c r="J51" t="n">
        <v>0.00247778976018076</v>
      </c>
      <c r="K51" t="n">
        <v>0.166092943201377</v>
      </c>
    </row>
    <row r="52">
      <c r="A52" t="s">
        <v>3305</v>
      </c>
      <c r="B52" t="n">
        <v>2015</v>
      </c>
      <c r="C52" t="s">
        <v>3188</v>
      </c>
      <c r="D52" t="n">
        <v>10</v>
      </c>
      <c r="E52" t="s">
        <v>3189</v>
      </c>
      <c r="F52" t="s">
        <v>3196</v>
      </c>
      <c r="G52" t="n">
        <v>104</v>
      </c>
      <c r="H52" t="n">
        <v>108036.474484594</v>
      </c>
      <c r="I52" t="n">
        <v>0.289693593314763</v>
      </c>
      <c r="J52" t="n">
        <v>0.283844939146511</v>
      </c>
      <c r="K52" t="n">
        <v>0.0713074524621015</v>
      </c>
    </row>
    <row r="53">
      <c r="A53" t="s">
        <v>3306</v>
      </c>
      <c r="B53" t="n">
        <v>2015</v>
      </c>
      <c r="C53" t="s">
        <v>3188</v>
      </c>
      <c r="D53" t="n">
        <v>10</v>
      </c>
      <c r="E53" t="s">
        <v>3198</v>
      </c>
      <c r="F53" t="s">
        <v>3192</v>
      </c>
      <c r="G53" t="n">
        <v>807</v>
      </c>
      <c r="H53" t="n">
        <v>654865.324781295</v>
      </c>
      <c r="I53" t="n">
        <v>0.739688359303391</v>
      </c>
      <c r="J53" t="n">
        <v>0.731222076532947</v>
      </c>
      <c r="K53" t="n">
        <v>0.0362245889142171</v>
      </c>
    </row>
    <row r="54">
      <c r="A54" t="s">
        <v>3307</v>
      </c>
      <c r="B54" t="n">
        <v>2015</v>
      </c>
      <c r="C54" t="s">
        <v>3188</v>
      </c>
      <c r="D54" t="n">
        <v>10</v>
      </c>
      <c r="E54" t="s">
        <v>3198</v>
      </c>
      <c r="F54" t="s">
        <v>3196</v>
      </c>
      <c r="G54" t="n">
        <v>284</v>
      </c>
      <c r="H54" t="n">
        <v>240711.19813539</v>
      </c>
      <c r="I54" t="n">
        <v>0.260311640696609</v>
      </c>
      <c r="J54" t="n">
        <v>0.268777923467053</v>
      </c>
      <c r="K54" t="n">
        <v>0.0306713401671562</v>
      </c>
    </row>
    <row r="55">
      <c r="A55" t="s">
        <v>3308</v>
      </c>
      <c r="B55" t="n">
        <v>2015</v>
      </c>
      <c r="C55" t="s">
        <v>3188</v>
      </c>
      <c r="D55" t="n">
        <v>11</v>
      </c>
      <c r="E55" t="s">
        <v>3189</v>
      </c>
      <c r="F55" t="s">
        <v>3192</v>
      </c>
      <c r="G55" t="n">
        <v>316</v>
      </c>
      <c r="H55" t="n">
        <v>324420.936745656</v>
      </c>
      <c r="I55" t="n">
        <v>0.797979797979798</v>
      </c>
      <c r="J55" t="n">
        <v>0.795419760444965</v>
      </c>
      <c r="K55" t="n">
        <v>0.0966726306075757</v>
      </c>
    </row>
    <row r="56">
      <c r="A56" t="s">
        <v>3309</v>
      </c>
      <c r="B56" t="n">
        <v>2015</v>
      </c>
      <c r="C56" t="s">
        <v>3188</v>
      </c>
      <c r="D56" t="n">
        <v>11</v>
      </c>
      <c r="E56" t="s">
        <v>3189</v>
      </c>
      <c r="F56" t="s">
        <v>3196</v>
      </c>
      <c r="G56" t="n">
        <v>80</v>
      </c>
      <c r="H56" t="n">
        <v>83440.362254726</v>
      </c>
      <c r="I56" t="n">
        <v>0.202020202020202</v>
      </c>
      <c r="J56" t="n">
        <v>0.204580239555035</v>
      </c>
      <c r="K56" t="n">
        <v>0.0550732490419046</v>
      </c>
    </row>
    <row r="57">
      <c r="A57" t="s">
        <v>3310</v>
      </c>
      <c r="B57" t="n">
        <v>2015</v>
      </c>
      <c r="C57" t="s">
        <v>3188</v>
      </c>
      <c r="D57" t="n">
        <v>11</v>
      </c>
      <c r="E57" t="s">
        <v>3198</v>
      </c>
      <c r="F57" t="s">
        <v>3192</v>
      </c>
      <c r="G57" t="n">
        <v>874</v>
      </c>
      <c r="H57" t="n">
        <v>680788.494493256</v>
      </c>
      <c r="I57" t="n">
        <v>0.824528301886792</v>
      </c>
      <c r="J57" t="n">
        <v>0.815891631987808</v>
      </c>
      <c r="K57" t="n">
        <v>0.0376585572900551</v>
      </c>
    </row>
    <row r="58">
      <c r="A58" t="s">
        <v>3311</v>
      </c>
      <c r="B58" t="n">
        <v>2015</v>
      </c>
      <c r="C58" t="s">
        <v>3188</v>
      </c>
      <c r="D58" t="n">
        <v>11</v>
      </c>
      <c r="E58" t="s">
        <v>3198</v>
      </c>
      <c r="F58" t="s">
        <v>3196</v>
      </c>
      <c r="G58" t="n">
        <v>186</v>
      </c>
      <c r="H58" t="n">
        <v>153621.944102135</v>
      </c>
      <c r="I58" t="n">
        <v>0.175471698113208</v>
      </c>
      <c r="J58" t="n">
        <v>0.184108368012192</v>
      </c>
      <c r="K58" t="n">
        <v>0.0195744566152101</v>
      </c>
    </row>
    <row r="59">
      <c r="A59" t="s">
        <v>3312</v>
      </c>
      <c r="B59" t="n">
        <v>2015</v>
      </c>
      <c r="C59" t="s">
        <v>3188</v>
      </c>
      <c r="D59" t="n">
        <v>12</v>
      </c>
      <c r="E59" t="s">
        <v>3189</v>
      </c>
      <c r="F59" t="s">
        <v>3192</v>
      </c>
      <c r="G59" t="n">
        <v>52</v>
      </c>
      <c r="H59" t="n">
        <v>49226.4298408041</v>
      </c>
      <c r="I59" t="n">
        <v>0.776119402985075</v>
      </c>
      <c r="J59" t="n">
        <v>0.784441978625241</v>
      </c>
      <c r="K59" t="n">
        <v>0.0146687464621332</v>
      </c>
    </row>
    <row r="60">
      <c r="A60" t="s">
        <v>3313</v>
      </c>
      <c r="B60" t="n">
        <v>2015</v>
      </c>
      <c r="C60" t="s">
        <v>3188</v>
      </c>
      <c r="D60" t="n">
        <v>12</v>
      </c>
      <c r="E60" t="s">
        <v>3189</v>
      </c>
      <c r="F60" t="s">
        <v>3196</v>
      </c>
      <c r="G60" t="n">
        <v>15</v>
      </c>
      <c r="H60" t="n">
        <v>13527.0065919005</v>
      </c>
      <c r="I60" t="n">
        <v>0.223880597014925</v>
      </c>
      <c r="J60" t="n">
        <v>0.215558021374759</v>
      </c>
      <c r="K60" t="n">
        <v>0.00892824746557267</v>
      </c>
    </row>
    <row r="61">
      <c r="A61" t="s">
        <v>3314</v>
      </c>
      <c r="B61" t="n">
        <v>2015</v>
      </c>
      <c r="C61" t="s">
        <v>3188</v>
      </c>
      <c r="D61" t="n">
        <v>12</v>
      </c>
      <c r="E61" t="s">
        <v>3198</v>
      </c>
      <c r="F61" t="s">
        <v>3192</v>
      </c>
      <c r="G61" t="n">
        <v>292</v>
      </c>
      <c r="H61" t="n">
        <v>227807.305793605</v>
      </c>
      <c r="I61" t="n">
        <v>0.791327913279133</v>
      </c>
      <c r="J61" t="n">
        <v>0.785481023464761</v>
      </c>
      <c r="K61" t="n">
        <v>0.0126014093153958</v>
      </c>
    </row>
    <row r="62">
      <c r="A62" t="s">
        <v>3315</v>
      </c>
      <c r="B62" t="n">
        <v>2015</v>
      </c>
      <c r="C62" t="s">
        <v>3188</v>
      </c>
      <c r="D62" t="n">
        <v>12</v>
      </c>
      <c r="E62" t="s">
        <v>3198</v>
      </c>
      <c r="F62" t="s">
        <v>3194</v>
      </c>
      <c r="G62" t="n">
        <v>1</v>
      </c>
      <c r="H62" t="n">
        <v>604.569471676384</v>
      </c>
      <c r="I62" t="n">
        <v>0.002710027100271</v>
      </c>
      <c r="J62" t="n">
        <v>0.00208455934156106</v>
      </c>
      <c r="K62" t="n">
        <v>0.0273667029379761</v>
      </c>
    </row>
    <row r="63">
      <c r="A63" t="s">
        <v>3316</v>
      </c>
      <c r="B63" t="n">
        <v>2015</v>
      </c>
      <c r="C63" t="s">
        <v>3188</v>
      </c>
      <c r="D63" t="n">
        <v>12</v>
      </c>
      <c r="E63" t="s">
        <v>3198</v>
      </c>
      <c r="F63" t="s">
        <v>3196</v>
      </c>
      <c r="G63" t="n">
        <v>76</v>
      </c>
      <c r="H63" t="n">
        <v>61610.7974515536</v>
      </c>
      <c r="I63" t="n">
        <v>0.205962059620596</v>
      </c>
      <c r="J63" t="n">
        <v>0.212434417193678</v>
      </c>
      <c r="K63" t="n">
        <v>0.00785042715604569</v>
      </c>
    </row>
    <row r="64">
      <c r="A64" t="s">
        <v>3317</v>
      </c>
      <c r="B64" t="n">
        <v>2015</v>
      </c>
      <c r="C64" t="s">
        <v>3188</v>
      </c>
      <c r="D64" t="n">
        <v>13</v>
      </c>
      <c r="E64" t="s">
        <v>3189</v>
      </c>
      <c r="F64" t="s">
        <v>3192</v>
      </c>
      <c r="G64" t="n">
        <v>433</v>
      </c>
      <c r="H64" t="n">
        <v>437233.948372337</v>
      </c>
      <c r="I64" t="n">
        <v>0.726510067114094</v>
      </c>
      <c r="J64" t="n">
        <v>0.730773235764323</v>
      </c>
      <c r="K64" t="n">
        <v>0.130289235966386</v>
      </c>
    </row>
    <row r="65">
      <c r="A65" t="s">
        <v>3318</v>
      </c>
      <c r="B65" t="n">
        <v>2015</v>
      </c>
      <c r="C65" t="s">
        <v>3188</v>
      </c>
      <c r="D65" t="n">
        <v>13</v>
      </c>
      <c r="E65" t="s">
        <v>3189</v>
      </c>
      <c r="F65" t="s">
        <v>3196</v>
      </c>
      <c r="G65" t="n">
        <v>163</v>
      </c>
      <c r="H65" t="n">
        <v>161082.912418315</v>
      </c>
      <c r="I65" t="n">
        <v>0.273489932885906</v>
      </c>
      <c r="J65" t="n">
        <v>0.269226764235676</v>
      </c>
      <c r="K65" t="n">
        <v>0.106319760752318</v>
      </c>
    </row>
    <row r="66">
      <c r="A66" t="s">
        <v>3319</v>
      </c>
      <c r="B66" t="n">
        <v>2015</v>
      </c>
      <c r="C66" t="s">
        <v>3188</v>
      </c>
      <c r="D66" t="n">
        <v>13</v>
      </c>
      <c r="E66" t="s">
        <v>3198</v>
      </c>
      <c r="F66" t="s">
        <v>3192</v>
      </c>
      <c r="G66" t="n">
        <v>1565</v>
      </c>
      <c r="H66" t="n">
        <v>1205885.3259376</v>
      </c>
      <c r="I66" t="n">
        <v>0.759708737864078</v>
      </c>
      <c r="J66" t="n">
        <v>0.760443186925713</v>
      </c>
      <c r="K66" t="n">
        <v>0.0667048606129284</v>
      </c>
    </row>
    <row r="67">
      <c r="A67" t="s">
        <v>3320</v>
      </c>
      <c r="B67" t="n">
        <v>2015</v>
      </c>
      <c r="C67" t="s">
        <v>3188</v>
      </c>
      <c r="D67" t="n">
        <v>13</v>
      </c>
      <c r="E67" t="s">
        <v>3198</v>
      </c>
      <c r="F67" t="s">
        <v>3194</v>
      </c>
      <c r="G67" t="n">
        <v>3</v>
      </c>
      <c r="H67" t="n">
        <v>2465.15305448959</v>
      </c>
      <c r="I67" t="n">
        <v>0.00145631067961165</v>
      </c>
      <c r="J67" t="n">
        <v>0.00155454984374917</v>
      </c>
      <c r="K67" t="n">
        <v>0.111588683351469</v>
      </c>
    </row>
    <row r="68">
      <c r="A68" t="s">
        <v>3321</v>
      </c>
      <c r="B68" t="n">
        <v>2015</v>
      </c>
      <c r="C68" t="s">
        <v>3188</v>
      </c>
      <c r="D68" t="n">
        <v>13</v>
      </c>
      <c r="E68" t="s">
        <v>3198</v>
      </c>
      <c r="F68" t="s">
        <v>3196</v>
      </c>
      <c r="G68" t="n">
        <v>492</v>
      </c>
      <c r="H68" t="n">
        <v>377416.014376998</v>
      </c>
      <c r="I68" t="n">
        <v>0.238834951456311</v>
      </c>
      <c r="J68" t="n">
        <v>0.238002263230538</v>
      </c>
      <c r="K68" t="n">
        <v>0.0480902220219031</v>
      </c>
    </row>
    <row r="69">
      <c r="A69" t="s">
        <v>3322</v>
      </c>
      <c r="B69" t="n">
        <v>2015</v>
      </c>
      <c r="C69" t="s">
        <v>3188</v>
      </c>
      <c r="D69" t="n">
        <v>14</v>
      </c>
      <c r="E69" t="s">
        <v>3189</v>
      </c>
      <c r="F69" t="s">
        <v>3192</v>
      </c>
      <c r="G69" t="n">
        <v>186</v>
      </c>
      <c r="H69" t="n">
        <v>186777.261704637</v>
      </c>
      <c r="I69" t="n">
        <v>0.673913043478261</v>
      </c>
      <c r="J69" t="n">
        <v>0.661041718008915</v>
      </c>
      <c r="K69" t="n">
        <v>0.055656855589511</v>
      </c>
    </row>
    <row r="70">
      <c r="A70" t="s">
        <v>3323</v>
      </c>
      <c r="B70" t="n">
        <v>2015</v>
      </c>
      <c r="C70" t="s">
        <v>3188</v>
      </c>
      <c r="D70" t="n">
        <v>14</v>
      </c>
      <c r="E70" t="s">
        <v>3189</v>
      </c>
      <c r="F70" t="s">
        <v>3194</v>
      </c>
      <c r="G70" t="n">
        <v>2</v>
      </c>
      <c r="H70" t="n">
        <v>1859.30678523188</v>
      </c>
      <c r="I70" t="n">
        <v>0.0072463768115942</v>
      </c>
      <c r="J70" t="n">
        <v>0.00658045492474848</v>
      </c>
      <c r="K70" t="n">
        <v>0.327452667814114</v>
      </c>
    </row>
    <row r="71">
      <c r="A71" t="s">
        <v>3324</v>
      </c>
      <c r="B71" t="n">
        <v>2015</v>
      </c>
      <c r="C71" t="s">
        <v>3188</v>
      </c>
      <c r="D71" t="n">
        <v>14</v>
      </c>
      <c r="E71" t="s">
        <v>3189</v>
      </c>
      <c r="F71" t="s">
        <v>3196</v>
      </c>
      <c r="G71" t="n">
        <v>88</v>
      </c>
      <c r="H71" t="n">
        <v>93913.3169654966</v>
      </c>
      <c r="I71" t="n">
        <v>0.318840579710145</v>
      </c>
      <c r="J71" t="n">
        <v>0.332377827066336</v>
      </c>
      <c r="K71" t="n">
        <v>0.0619857267374121</v>
      </c>
    </row>
    <row r="72">
      <c r="A72" t="s">
        <v>3325</v>
      </c>
      <c r="B72" t="n">
        <v>2015</v>
      </c>
      <c r="C72" t="s">
        <v>3188</v>
      </c>
      <c r="D72" t="n">
        <v>14</v>
      </c>
      <c r="E72" t="s">
        <v>3198</v>
      </c>
      <c r="F72" t="s">
        <v>3192</v>
      </c>
      <c r="G72" t="n">
        <v>1083</v>
      </c>
      <c r="H72" t="n">
        <v>849869.628545095</v>
      </c>
      <c r="I72" t="n">
        <v>0.728802153432032</v>
      </c>
      <c r="J72" t="n">
        <v>0.726003571036206</v>
      </c>
      <c r="K72" t="n">
        <v>0.0470114644335552</v>
      </c>
    </row>
    <row r="73">
      <c r="A73" t="s">
        <v>3326</v>
      </c>
      <c r="B73" t="n">
        <v>2015</v>
      </c>
      <c r="C73" t="s">
        <v>3188</v>
      </c>
      <c r="D73" t="n">
        <v>14</v>
      </c>
      <c r="E73" t="s">
        <v>3198</v>
      </c>
      <c r="F73" t="s">
        <v>3194</v>
      </c>
      <c r="G73" t="n">
        <v>1</v>
      </c>
      <c r="H73" t="n">
        <v>954.330338988169</v>
      </c>
      <c r="I73" t="n">
        <v>0.000672947510094213</v>
      </c>
      <c r="J73" t="n">
        <v>0.000815239432946557</v>
      </c>
      <c r="K73" t="n">
        <v>0.0431991294885745</v>
      </c>
    </row>
    <row r="74">
      <c r="A74" t="s">
        <v>3327</v>
      </c>
      <c r="B74" t="n">
        <v>2015</v>
      </c>
      <c r="C74" t="s">
        <v>3188</v>
      </c>
      <c r="D74" t="n">
        <v>14</v>
      </c>
      <c r="E74" t="s">
        <v>3198</v>
      </c>
      <c r="F74" t="s">
        <v>3196</v>
      </c>
      <c r="G74" t="n">
        <v>402</v>
      </c>
      <c r="H74" t="n">
        <v>319789.606187089</v>
      </c>
      <c r="I74" t="n">
        <v>0.270524899057873</v>
      </c>
      <c r="J74" t="n">
        <v>0.273181189530847</v>
      </c>
      <c r="K74" t="n">
        <v>0.040747484409796</v>
      </c>
    </row>
    <row r="75">
      <c r="A75" t="s">
        <v>3328</v>
      </c>
      <c r="B75" t="n">
        <v>2015</v>
      </c>
      <c r="C75" t="s">
        <v>3188</v>
      </c>
      <c r="D75" t="n">
        <v>15</v>
      </c>
      <c r="E75" t="s">
        <v>3189</v>
      </c>
      <c r="F75" t="s">
        <v>3192</v>
      </c>
      <c r="G75" t="n">
        <v>216</v>
      </c>
      <c r="H75" t="n">
        <v>201437.932354813</v>
      </c>
      <c r="I75" t="n">
        <v>0.668730650154799</v>
      </c>
      <c r="J75" t="n">
        <v>0.671953381283237</v>
      </c>
      <c r="K75" t="n">
        <v>0.06002551814391</v>
      </c>
    </row>
    <row r="76">
      <c r="A76" t="s">
        <v>3329</v>
      </c>
      <c r="B76" t="n">
        <v>2015</v>
      </c>
      <c r="C76" t="s">
        <v>3188</v>
      </c>
      <c r="D76" t="n">
        <v>15</v>
      </c>
      <c r="E76" t="s">
        <v>3189</v>
      </c>
      <c r="F76" t="s">
        <v>3196</v>
      </c>
      <c r="G76" t="n">
        <v>107</v>
      </c>
      <c r="H76" t="n">
        <v>98341.692193135</v>
      </c>
      <c r="I76" t="n">
        <v>0.331269349845201</v>
      </c>
      <c r="J76" t="n">
        <v>0.328046618716763</v>
      </c>
      <c r="K76" t="n">
        <v>0.0649085929040066</v>
      </c>
    </row>
    <row r="77">
      <c r="A77" t="s">
        <v>3330</v>
      </c>
      <c r="B77" t="n">
        <v>2015</v>
      </c>
      <c r="C77" t="s">
        <v>3188</v>
      </c>
      <c r="D77" t="n">
        <v>15</v>
      </c>
      <c r="E77" t="s">
        <v>3198</v>
      </c>
      <c r="F77" t="s">
        <v>3192</v>
      </c>
      <c r="G77" t="n">
        <v>1560</v>
      </c>
      <c r="H77" t="n">
        <v>1187408.09633903</v>
      </c>
      <c r="I77" t="n">
        <v>0.76060458313018</v>
      </c>
      <c r="J77" t="n">
        <v>0.755601887933942</v>
      </c>
      <c r="K77" t="n">
        <v>0.0656827725267935</v>
      </c>
    </row>
    <row r="78">
      <c r="A78" t="s">
        <v>3331</v>
      </c>
      <c r="B78" t="n">
        <v>2015</v>
      </c>
      <c r="C78" t="s">
        <v>3188</v>
      </c>
      <c r="D78" t="n">
        <v>15</v>
      </c>
      <c r="E78" t="s">
        <v>3198</v>
      </c>
      <c r="F78" t="s">
        <v>3194</v>
      </c>
      <c r="G78" t="n">
        <v>7</v>
      </c>
      <c r="H78" t="n">
        <v>5198.33591451364</v>
      </c>
      <c r="I78" t="n">
        <v>0.00341296928327645</v>
      </c>
      <c r="J78" t="n">
        <v>0.00330793805704338</v>
      </c>
      <c r="K78" t="n">
        <v>0.235310119695321</v>
      </c>
    </row>
    <row r="79">
      <c r="A79" t="s">
        <v>3332</v>
      </c>
      <c r="B79" t="n">
        <v>2015</v>
      </c>
      <c r="C79" t="s">
        <v>3188</v>
      </c>
      <c r="D79" t="n">
        <v>15</v>
      </c>
      <c r="E79" t="s">
        <v>3198</v>
      </c>
      <c r="F79" t="s">
        <v>3196</v>
      </c>
      <c r="G79" t="n">
        <v>484</v>
      </c>
      <c r="H79" t="n">
        <v>378866.740723545</v>
      </c>
      <c r="I79" t="n">
        <v>0.235982447586543</v>
      </c>
      <c r="J79" t="n">
        <v>0.241090174009014</v>
      </c>
      <c r="K79" t="n">
        <v>0.0482750730866192</v>
      </c>
    </row>
    <row r="80">
      <c r="A80" t="s">
        <v>3333</v>
      </c>
      <c r="B80" t="n">
        <v>2015</v>
      </c>
      <c r="C80" t="s">
        <v>3188</v>
      </c>
      <c r="D80" t="n">
        <v>16</v>
      </c>
      <c r="E80" t="s">
        <v>3189</v>
      </c>
      <c r="F80" t="s">
        <v>3192</v>
      </c>
      <c r="G80" t="n">
        <v>392</v>
      </c>
      <c r="H80" t="n">
        <v>374583.128082839</v>
      </c>
      <c r="I80" t="n">
        <v>0.793522267206478</v>
      </c>
      <c r="J80" t="n">
        <v>0.787833629664649</v>
      </c>
      <c r="K80" t="n">
        <v>0.111620220125843</v>
      </c>
    </row>
    <row r="81">
      <c r="A81" t="s">
        <v>3334</v>
      </c>
      <c r="B81" t="n">
        <v>2015</v>
      </c>
      <c r="C81" t="s">
        <v>3188</v>
      </c>
      <c r="D81" t="n">
        <v>16</v>
      </c>
      <c r="E81" t="s">
        <v>3189</v>
      </c>
      <c r="F81" t="s">
        <v>3196</v>
      </c>
      <c r="G81" t="n">
        <v>102</v>
      </c>
      <c r="H81" t="n">
        <v>100876.555254473</v>
      </c>
      <c r="I81" t="n">
        <v>0.206477732793522</v>
      </c>
      <c r="J81" t="n">
        <v>0.212166370335351</v>
      </c>
      <c r="K81" t="n">
        <v>0.0665816818131607</v>
      </c>
    </row>
    <row r="82">
      <c r="A82" t="s">
        <v>3335</v>
      </c>
      <c r="B82" t="n">
        <v>2015</v>
      </c>
      <c r="C82" t="s">
        <v>3188</v>
      </c>
      <c r="D82" t="n">
        <v>16</v>
      </c>
      <c r="E82" t="s">
        <v>3198</v>
      </c>
      <c r="F82" t="s">
        <v>3192</v>
      </c>
      <c r="G82" t="n">
        <v>2996</v>
      </c>
      <c r="H82" t="n">
        <v>2272687.2213504</v>
      </c>
      <c r="I82" t="n">
        <v>0.782449725776965</v>
      </c>
      <c r="J82" t="n">
        <v>0.781352440810828</v>
      </c>
      <c r="K82" t="n">
        <v>0.125716169735369</v>
      </c>
    </row>
    <row r="83">
      <c r="A83" t="s">
        <v>3336</v>
      </c>
      <c r="B83" t="n">
        <v>2015</v>
      </c>
      <c r="C83" t="s">
        <v>3188</v>
      </c>
      <c r="D83" t="n">
        <v>16</v>
      </c>
      <c r="E83" t="s">
        <v>3198</v>
      </c>
      <c r="F83" t="s">
        <v>3194</v>
      </c>
      <c r="G83" t="n">
        <v>1</v>
      </c>
      <c r="H83" t="n">
        <v>1012.02285318393</v>
      </c>
      <c r="I83" t="n">
        <v>0.000261164794985636</v>
      </c>
      <c r="J83" t="n">
        <v>0.000347934603170668</v>
      </c>
      <c r="K83" t="n">
        <v>0.0458106637649619</v>
      </c>
    </row>
    <row r="84">
      <c r="A84" t="s">
        <v>3337</v>
      </c>
      <c r="B84" t="n">
        <v>2015</v>
      </c>
      <c r="C84" t="s">
        <v>3188</v>
      </c>
      <c r="D84" t="n">
        <v>16</v>
      </c>
      <c r="E84" t="s">
        <v>3198</v>
      </c>
      <c r="F84" t="s">
        <v>3196</v>
      </c>
      <c r="G84" t="n">
        <v>832</v>
      </c>
      <c r="H84" t="n">
        <v>634959.003529</v>
      </c>
      <c r="I84" t="n">
        <v>0.217289109428049</v>
      </c>
      <c r="J84" t="n">
        <v>0.218299624586001</v>
      </c>
      <c r="K84" t="n">
        <v>0.0809062633574804</v>
      </c>
    </row>
    <row r="85">
      <c r="A85" t="s">
        <v>3338</v>
      </c>
      <c r="B85" t="n">
        <v>2015</v>
      </c>
      <c r="C85" t="s">
        <v>3188</v>
      </c>
      <c r="D85" t="n">
        <v>17</v>
      </c>
      <c r="E85" t="s">
        <v>3189</v>
      </c>
      <c r="F85" t="s">
        <v>3192</v>
      </c>
      <c r="G85" t="n">
        <v>343</v>
      </c>
      <c r="H85" t="n">
        <v>336419.69577624</v>
      </c>
      <c r="I85" t="n">
        <v>0.648393194706994</v>
      </c>
      <c r="J85" t="n">
        <v>0.652602942291651</v>
      </c>
      <c r="K85" t="n">
        <v>0.100248082953989</v>
      </c>
    </row>
    <row r="86">
      <c r="A86" t="s">
        <v>3339</v>
      </c>
      <c r="B86" t="n">
        <v>2015</v>
      </c>
      <c r="C86" t="s">
        <v>3188</v>
      </c>
      <c r="D86" t="n">
        <v>17</v>
      </c>
      <c r="E86" t="s">
        <v>3189</v>
      </c>
      <c r="F86" t="s">
        <v>3196</v>
      </c>
      <c r="G86" t="n">
        <v>186</v>
      </c>
      <c r="H86" t="n">
        <v>179084.715826447</v>
      </c>
      <c r="I86" t="n">
        <v>0.351606805293006</v>
      </c>
      <c r="J86" t="n">
        <v>0.347397057708349</v>
      </c>
      <c r="K86" t="n">
        <v>0.11820151408499</v>
      </c>
    </row>
    <row r="87">
      <c r="A87" t="s">
        <v>3340</v>
      </c>
      <c r="B87" t="n">
        <v>2015</v>
      </c>
      <c r="C87" t="s">
        <v>3188</v>
      </c>
      <c r="D87" t="n">
        <v>17</v>
      </c>
      <c r="E87" t="s">
        <v>3198</v>
      </c>
      <c r="F87" t="s">
        <v>3192</v>
      </c>
      <c r="G87" t="n">
        <v>2924</v>
      </c>
      <c r="H87" t="n">
        <v>2203729.04183054</v>
      </c>
      <c r="I87" t="n">
        <v>0.606135986733002</v>
      </c>
      <c r="J87" t="n">
        <v>0.601199056179363</v>
      </c>
      <c r="K87" t="n">
        <v>0.121901672905484</v>
      </c>
    </row>
    <row r="88">
      <c r="A88" t="s">
        <v>3341</v>
      </c>
      <c r="B88" t="n">
        <v>2015</v>
      </c>
      <c r="C88" t="s">
        <v>3188</v>
      </c>
      <c r="D88" t="n">
        <v>17</v>
      </c>
      <c r="E88" t="s">
        <v>3198</v>
      </c>
      <c r="F88" t="s">
        <v>3194</v>
      </c>
      <c r="G88" t="n">
        <v>2</v>
      </c>
      <c r="H88" t="n">
        <v>1977.1705385838</v>
      </c>
      <c r="I88" t="n">
        <v>0.000414593698175788</v>
      </c>
      <c r="J88" t="n">
        <v>0.000539391658021098</v>
      </c>
      <c r="K88" t="n">
        <v>0.0894994559303591</v>
      </c>
    </row>
    <row r="89">
      <c r="A89" t="s">
        <v>3342</v>
      </c>
      <c r="B89" t="n">
        <v>2015</v>
      </c>
      <c r="C89" t="s">
        <v>3188</v>
      </c>
      <c r="D89" t="n">
        <v>17</v>
      </c>
      <c r="E89" t="s">
        <v>3198</v>
      </c>
      <c r="F89" t="s">
        <v>3196</v>
      </c>
      <c r="G89" t="n">
        <v>1898</v>
      </c>
      <c r="H89" t="n">
        <v>1459850.17728209</v>
      </c>
      <c r="I89" t="n">
        <v>0.393449419568823</v>
      </c>
      <c r="J89" t="n">
        <v>0.398261552162616</v>
      </c>
      <c r="K89" t="n">
        <v>0.186013620169502</v>
      </c>
    </row>
    <row r="90">
      <c r="A90" t="s">
        <v>3343</v>
      </c>
      <c r="B90" t="n">
        <v>2015</v>
      </c>
      <c r="C90" t="s">
        <v>3188</v>
      </c>
      <c r="D90" t="n">
        <v>18</v>
      </c>
      <c r="E90" t="s">
        <v>3189</v>
      </c>
      <c r="F90" t="s">
        <v>3192</v>
      </c>
      <c r="G90" t="n">
        <v>168</v>
      </c>
      <c r="H90" t="n">
        <v>168412.636933027</v>
      </c>
      <c r="I90" t="n">
        <v>0.573378839590444</v>
      </c>
      <c r="J90" t="n">
        <v>0.56546349466776</v>
      </c>
      <c r="K90" t="n">
        <v>0.0501844696066529</v>
      </c>
    </row>
    <row r="91">
      <c r="A91" t="s">
        <v>3344</v>
      </c>
      <c r="B91" t="n">
        <v>2015</v>
      </c>
      <c r="C91" t="s">
        <v>3188</v>
      </c>
      <c r="D91" t="n">
        <v>18</v>
      </c>
      <c r="E91" t="s">
        <v>3189</v>
      </c>
      <c r="F91" t="s">
        <v>3196</v>
      </c>
      <c r="G91" t="n">
        <v>125</v>
      </c>
      <c r="H91" t="n">
        <v>129418.50251476</v>
      </c>
      <c r="I91" t="n">
        <v>0.426621160409556</v>
      </c>
      <c r="J91" t="n">
        <v>0.43453650533224</v>
      </c>
      <c r="K91" t="n">
        <v>0.0854202597762818</v>
      </c>
    </row>
    <row r="92">
      <c r="A92" t="s">
        <v>3345</v>
      </c>
      <c r="B92" t="n">
        <v>2015</v>
      </c>
      <c r="C92" t="s">
        <v>3188</v>
      </c>
      <c r="D92" t="n">
        <v>18</v>
      </c>
      <c r="E92" t="s">
        <v>3198</v>
      </c>
      <c r="F92" t="s">
        <v>3192</v>
      </c>
      <c r="G92" t="n">
        <v>1053</v>
      </c>
      <c r="H92" t="n">
        <v>825361.12735831</v>
      </c>
      <c r="I92" t="n">
        <v>0.618320610687023</v>
      </c>
      <c r="J92" t="n">
        <v>0.611397109232684</v>
      </c>
      <c r="K92" t="n">
        <v>0.0456557499884647</v>
      </c>
    </row>
    <row r="93">
      <c r="A93" t="s">
        <v>3346</v>
      </c>
      <c r="B93" t="n">
        <v>2015</v>
      </c>
      <c r="C93" t="s">
        <v>3188</v>
      </c>
      <c r="D93" t="n">
        <v>18</v>
      </c>
      <c r="E93" t="s">
        <v>3198</v>
      </c>
      <c r="F93" t="s">
        <v>3194</v>
      </c>
      <c r="G93" t="n">
        <v>1</v>
      </c>
      <c r="H93" t="n">
        <v>793.272070191677</v>
      </c>
      <c r="I93" t="n">
        <v>0.000587199060481503</v>
      </c>
      <c r="J93" t="n">
        <v>0.000587626718140393</v>
      </c>
      <c r="K93" t="n">
        <v>0.0359085963003264</v>
      </c>
    </row>
    <row r="94">
      <c r="A94" t="s">
        <v>3347</v>
      </c>
      <c r="B94" t="n">
        <v>2015</v>
      </c>
      <c r="C94" t="s">
        <v>3188</v>
      </c>
      <c r="D94" t="n">
        <v>18</v>
      </c>
      <c r="E94" t="s">
        <v>3198</v>
      </c>
      <c r="F94" t="s">
        <v>3196</v>
      </c>
      <c r="G94" t="n">
        <v>649</v>
      </c>
      <c r="H94" t="n">
        <v>523804.759511839</v>
      </c>
      <c r="I94" t="n">
        <v>0.381092190252496</v>
      </c>
      <c r="J94" t="n">
        <v>0.388015264049175</v>
      </c>
      <c r="K94" t="n">
        <v>0.0667430268496554</v>
      </c>
    </row>
    <row r="95">
      <c r="A95" t="s">
        <v>3348</v>
      </c>
      <c r="B95" t="n">
        <v>2015</v>
      </c>
      <c r="C95" t="s">
        <v>3188</v>
      </c>
      <c r="D95" t="n">
        <v>20</v>
      </c>
      <c r="E95" t="s">
        <v>3189</v>
      </c>
      <c r="F95" t="s">
        <v>3192</v>
      </c>
      <c r="G95" t="n">
        <v>10</v>
      </c>
      <c r="H95" t="n">
        <v>8157.98338487417</v>
      </c>
      <c r="I95" t="n">
        <v>0.666666666666667</v>
      </c>
      <c r="J95" t="n">
        <v>0.655992141453831</v>
      </c>
      <c r="K95" t="n">
        <v>0.00243095813167872</v>
      </c>
    </row>
    <row r="96">
      <c r="A96" t="s">
        <v>3349</v>
      </c>
      <c r="B96" t="n">
        <v>2015</v>
      </c>
      <c r="C96" t="s">
        <v>3188</v>
      </c>
      <c r="D96" t="n">
        <v>20</v>
      </c>
      <c r="E96" t="s">
        <v>3189</v>
      </c>
      <c r="F96" t="s">
        <v>3196</v>
      </c>
      <c r="G96" t="n">
        <v>5</v>
      </c>
      <c r="H96" t="n">
        <v>4278.11587508675</v>
      </c>
      <c r="I96" t="n">
        <v>0.333333333333333</v>
      </c>
      <c r="J96" t="n">
        <v>0.344007858546169</v>
      </c>
      <c r="K96" t="n">
        <v>0.0028236902939073</v>
      </c>
    </row>
    <row r="97">
      <c r="A97" t="s">
        <v>3350</v>
      </c>
      <c r="B97" t="n">
        <v>2015</v>
      </c>
      <c r="C97" t="s">
        <v>3188</v>
      </c>
      <c r="D97" t="n">
        <v>20</v>
      </c>
      <c r="E97" t="s">
        <v>3198</v>
      </c>
      <c r="F97" t="s">
        <v>3192</v>
      </c>
      <c r="G97" t="n">
        <v>52</v>
      </c>
      <c r="H97" t="n">
        <v>38417.2048174797</v>
      </c>
      <c r="I97" t="n">
        <v>0.753623188405797</v>
      </c>
      <c r="J97" t="n">
        <v>0.743792613966909</v>
      </c>
      <c r="K97" t="n">
        <v>0.00212508953991609</v>
      </c>
    </row>
    <row r="98">
      <c r="A98" t="s">
        <v>3351</v>
      </c>
      <c r="B98" t="n">
        <v>2015</v>
      </c>
      <c r="C98" t="s">
        <v>3188</v>
      </c>
      <c r="D98" t="n">
        <v>20</v>
      </c>
      <c r="E98" t="s">
        <v>3198</v>
      </c>
      <c r="F98" t="s">
        <v>3196</v>
      </c>
      <c r="G98" t="n">
        <v>17</v>
      </c>
      <c r="H98" t="n">
        <v>13233.2204436521</v>
      </c>
      <c r="I98" t="n">
        <v>0.246376811594203</v>
      </c>
      <c r="J98" t="n">
        <v>0.256207386033091</v>
      </c>
      <c r="K98" t="n">
        <v>0.00168617251244758</v>
      </c>
    </row>
    <row r="99">
      <c r="A99" t="s">
        <v>3352</v>
      </c>
      <c r="B99" t="n">
        <v>2015</v>
      </c>
      <c r="C99" t="s">
        <v>3188</v>
      </c>
      <c r="D99" t="n">
        <v>21</v>
      </c>
      <c r="E99" t="s">
        <v>3189</v>
      </c>
      <c r="F99" t="s">
        <v>3192</v>
      </c>
      <c r="G99" t="n">
        <v>14</v>
      </c>
      <c r="H99" t="n">
        <v>13154.4122624027</v>
      </c>
      <c r="I99" t="n">
        <v>0.823529411764706</v>
      </c>
      <c r="J99" t="n">
        <v>0.803582089552239</v>
      </c>
      <c r="K99" t="n">
        <v>0.00391981988049063</v>
      </c>
    </row>
    <row r="100">
      <c r="A100" t="s">
        <v>3353</v>
      </c>
      <c r="B100" t="n">
        <v>2015</v>
      </c>
      <c r="C100" t="s">
        <v>3188</v>
      </c>
      <c r="D100" t="n">
        <v>21</v>
      </c>
      <c r="E100" t="s">
        <v>3189</v>
      </c>
      <c r="F100" t="s">
        <v>3196</v>
      </c>
      <c r="G100" t="n">
        <v>3</v>
      </c>
      <c r="H100" t="n">
        <v>3215.30582045355</v>
      </c>
      <c r="I100" t="n">
        <v>0.176470588235294</v>
      </c>
      <c r="J100" t="n">
        <v>0.196417910447761</v>
      </c>
      <c r="K100" t="n">
        <v>0.00212220241392461</v>
      </c>
    </row>
    <row r="101">
      <c r="A101" t="s">
        <v>3354</v>
      </c>
      <c r="B101" t="n">
        <v>2015</v>
      </c>
      <c r="C101" t="s">
        <v>3188</v>
      </c>
      <c r="D101" t="n">
        <v>21</v>
      </c>
      <c r="E101" t="s">
        <v>3198</v>
      </c>
      <c r="F101" t="s">
        <v>3192</v>
      </c>
      <c r="G101" t="n">
        <v>20</v>
      </c>
      <c r="H101" t="n">
        <v>15539.7190841033</v>
      </c>
      <c r="I101" t="n">
        <v>0.666666666666667</v>
      </c>
      <c r="J101" t="n">
        <v>0.652617232850437</v>
      </c>
      <c r="K101" t="n">
        <v>0.000859596491617654</v>
      </c>
    </row>
    <row r="102">
      <c r="A102" t="s">
        <v>3355</v>
      </c>
      <c r="B102" t="n">
        <v>2015</v>
      </c>
      <c r="C102" t="s">
        <v>3188</v>
      </c>
      <c r="D102" t="n">
        <v>21</v>
      </c>
      <c r="E102" t="s">
        <v>3198</v>
      </c>
      <c r="F102" t="s">
        <v>3196</v>
      </c>
      <c r="G102" t="n">
        <v>10</v>
      </c>
      <c r="H102" t="n">
        <v>8271.66422281685</v>
      </c>
      <c r="I102" t="n">
        <v>0.333333333333333</v>
      </c>
      <c r="J102" t="n">
        <v>0.347382767149563</v>
      </c>
      <c r="K102" t="n">
        <v>0.00105397268216751</v>
      </c>
    </row>
    <row r="103">
      <c r="A103" t="s">
        <v>3356</v>
      </c>
      <c r="B103" t="n">
        <v>2016</v>
      </c>
      <c r="C103" t="s">
        <v>3188</v>
      </c>
      <c r="D103" t="n">
        <v>-8</v>
      </c>
      <c r="E103" t="s">
        <v>3189</v>
      </c>
      <c r="F103" t="s">
        <v>3192</v>
      </c>
      <c r="G103" t="n">
        <v>4</v>
      </c>
      <c r="H103" t="n">
        <v>5102.20358740713</v>
      </c>
      <c r="I103" t="n">
        <v>0.666666666666667</v>
      </c>
      <c r="J103" t="n">
        <v>0.723799126637555</v>
      </c>
      <c r="K103" t="n">
        <v>0.00145424767907115</v>
      </c>
    </row>
    <row r="104">
      <c r="A104" t="s">
        <v>3357</v>
      </c>
      <c r="B104" t="n">
        <v>2016</v>
      </c>
      <c r="C104" t="s">
        <v>3188</v>
      </c>
      <c r="D104" t="n">
        <v>-8</v>
      </c>
      <c r="E104" t="s">
        <v>3189</v>
      </c>
      <c r="F104" t="s">
        <v>3196</v>
      </c>
      <c r="G104" t="n">
        <v>2</v>
      </c>
      <c r="H104" t="n">
        <v>1946.99473244948</v>
      </c>
      <c r="I104" t="n">
        <v>0.333333333333333</v>
      </c>
      <c r="J104" t="n">
        <v>0.276200873362445</v>
      </c>
      <c r="K104" t="n">
        <v>0.00126068635153384</v>
      </c>
    </row>
    <row r="105">
      <c r="A105" t="s">
        <v>3358</v>
      </c>
      <c r="B105" t="n">
        <v>2016</v>
      </c>
      <c r="C105" t="s">
        <v>3188</v>
      </c>
      <c r="D105" t="n">
        <v>-8</v>
      </c>
      <c r="E105" t="s">
        <v>3198</v>
      </c>
      <c r="F105" t="s">
        <v>3192</v>
      </c>
      <c r="G105" t="n">
        <v>86</v>
      </c>
      <c r="H105" t="n">
        <v>57667.0644253823</v>
      </c>
      <c r="I105" t="n">
        <v>0.677165354330709</v>
      </c>
      <c r="J105" t="n">
        <v>0.671226055884248</v>
      </c>
      <c r="K105" t="n">
        <v>0.00311716950073328</v>
      </c>
    </row>
    <row r="106">
      <c r="A106" t="s">
        <v>3359</v>
      </c>
      <c r="B106" t="n">
        <v>2016</v>
      </c>
      <c r="C106" t="s">
        <v>3188</v>
      </c>
      <c r="D106" t="n">
        <v>-8</v>
      </c>
      <c r="E106" t="s">
        <v>3198</v>
      </c>
      <c r="F106" t="s">
        <v>3194</v>
      </c>
      <c r="G106" t="n">
        <v>1</v>
      </c>
      <c r="H106" t="n">
        <v>603.922654016309</v>
      </c>
      <c r="I106" t="n">
        <v>0.0078740157480315</v>
      </c>
      <c r="J106" t="n">
        <v>0.00702946517485795</v>
      </c>
      <c r="K106" t="n">
        <v>0.0265266648245372</v>
      </c>
    </row>
    <row r="107">
      <c r="A107" t="s">
        <v>3360</v>
      </c>
      <c r="B107" t="n">
        <v>2016</v>
      </c>
      <c r="C107" t="s">
        <v>3188</v>
      </c>
      <c r="D107" t="n">
        <v>-8</v>
      </c>
      <c r="E107" t="s">
        <v>3198</v>
      </c>
      <c r="F107" t="s">
        <v>3196</v>
      </c>
      <c r="G107" t="n">
        <v>40</v>
      </c>
      <c r="H107" t="n">
        <v>27642.0431432048</v>
      </c>
      <c r="I107" t="n">
        <v>0.31496062992126</v>
      </c>
      <c r="J107" t="n">
        <v>0.321744478940894</v>
      </c>
      <c r="K107" t="n">
        <v>0.00349350505413343</v>
      </c>
    </row>
    <row r="108">
      <c r="A108" t="s">
        <v>3361</v>
      </c>
      <c r="B108" t="n">
        <v>2016</v>
      </c>
      <c r="C108" t="s">
        <v>3188</v>
      </c>
      <c r="D108" t="n">
        <v>1</v>
      </c>
      <c r="E108" t="s">
        <v>3189</v>
      </c>
      <c r="F108" t="s">
        <v>3192</v>
      </c>
      <c r="G108" t="n">
        <v>6</v>
      </c>
      <c r="H108" t="n">
        <v>7027.39403102154</v>
      </c>
      <c r="I108" t="n">
        <v>1</v>
      </c>
      <c r="J108" t="n">
        <v>1</v>
      </c>
      <c r="K108" t="n">
        <v>0.00200297210498513</v>
      </c>
    </row>
    <row r="109">
      <c r="A109" t="s">
        <v>3362</v>
      </c>
      <c r="B109" t="n">
        <v>2016</v>
      </c>
      <c r="C109" t="s">
        <v>3188</v>
      </c>
      <c r="D109" t="n">
        <v>1</v>
      </c>
      <c r="E109" t="s">
        <v>3198</v>
      </c>
      <c r="F109" t="s">
        <v>3192</v>
      </c>
      <c r="G109" t="n">
        <v>222</v>
      </c>
      <c r="H109" t="n">
        <v>188500.616557036</v>
      </c>
      <c r="I109" t="n">
        <v>0.544117647058823</v>
      </c>
      <c r="J109" t="n">
        <v>0.564618672013085</v>
      </c>
      <c r="K109" t="n">
        <v>0.0101893234666265</v>
      </c>
    </row>
    <row r="110">
      <c r="A110" t="s">
        <v>3363</v>
      </c>
      <c r="B110" t="n">
        <v>2016</v>
      </c>
      <c r="C110" t="s">
        <v>3188</v>
      </c>
      <c r="D110" t="n">
        <v>1</v>
      </c>
      <c r="E110" t="s">
        <v>3198</v>
      </c>
      <c r="F110" t="s">
        <v>3194</v>
      </c>
      <c r="G110" t="n">
        <v>2</v>
      </c>
      <c r="H110" t="n">
        <v>1692.24160344153</v>
      </c>
      <c r="I110" t="n">
        <v>0.00490196078431373</v>
      </c>
      <c r="J110" t="n">
        <v>0.00506879618916973</v>
      </c>
      <c r="K110" t="n">
        <v>0.0743299253937552</v>
      </c>
    </row>
    <row r="111">
      <c r="A111" t="s">
        <v>3364</v>
      </c>
      <c r="B111" t="n">
        <v>2016</v>
      </c>
      <c r="C111" t="s">
        <v>3188</v>
      </c>
      <c r="D111" t="n">
        <v>1</v>
      </c>
      <c r="E111" t="s">
        <v>3198</v>
      </c>
      <c r="F111" t="s">
        <v>3196</v>
      </c>
      <c r="G111" t="n">
        <v>184</v>
      </c>
      <c r="H111" t="n">
        <v>143661.875840717</v>
      </c>
      <c r="I111" t="n">
        <v>0.450980392156863</v>
      </c>
      <c r="J111" t="n">
        <v>0.430312531797746</v>
      </c>
      <c r="K111" t="n">
        <v>0.0181565265178023</v>
      </c>
    </row>
    <row r="112">
      <c r="A112" t="s">
        <v>3365</v>
      </c>
      <c r="B112" t="n">
        <v>2016</v>
      </c>
      <c r="C112" t="s">
        <v>3188</v>
      </c>
      <c r="D112" t="n">
        <v>2</v>
      </c>
      <c r="E112" t="s">
        <v>3189</v>
      </c>
      <c r="F112" t="s">
        <v>3192</v>
      </c>
      <c r="G112" t="n">
        <v>11</v>
      </c>
      <c r="H112" t="n">
        <v>13662.3108630118</v>
      </c>
      <c r="I112" t="n">
        <v>0.733333333333333</v>
      </c>
      <c r="J112" t="n">
        <v>0.773509549052356</v>
      </c>
      <c r="K112" t="n">
        <v>0.00389407900388786</v>
      </c>
    </row>
    <row r="113">
      <c r="A113" t="s">
        <v>3366</v>
      </c>
      <c r="B113" t="n">
        <v>2016</v>
      </c>
      <c r="C113" t="s">
        <v>3188</v>
      </c>
      <c r="D113" t="n">
        <v>2</v>
      </c>
      <c r="E113" t="s">
        <v>3189</v>
      </c>
      <c r="F113" t="s">
        <v>3196</v>
      </c>
      <c r="G113" t="n">
        <v>4</v>
      </c>
      <c r="H113" t="n">
        <v>4000.44569862314</v>
      </c>
      <c r="I113" t="n">
        <v>0.266666666666667</v>
      </c>
      <c r="J113" t="n">
        <v>0.226490450947644</v>
      </c>
      <c r="K113" t="n">
        <v>0.00259030351148487</v>
      </c>
    </row>
    <row r="114">
      <c r="A114" t="s">
        <v>3367</v>
      </c>
      <c r="B114" t="n">
        <v>2016</v>
      </c>
      <c r="C114" t="s">
        <v>3188</v>
      </c>
      <c r="D114" t="n">
        <v>2</v>
      </c>
      <c r="E114" t="s">
        <v>3198</v>
      </c>
      <c r="F114" t="s">
        <v>3192</v>
      </c>
      <c r="G114" t="n">
        <v>65</v>
      </c>
      <c r="H114" t="n">
        <v>55268.9882200593</v>
      </c>
      <c r="I114" t="n">
        <v>0.631067961165049</v>
      </c>
      <c r="J114" t="n">
        <v>0.621443829841414</v>
      </c>
      <c r="K114" t="n">
        <v>0.00298754247563406</v>
      </c>
    </row>
    <row r="115">
      <c r="A115" t="s">
        <v>3368</v>
      </c>
      <c r="B115" t="n">
        <v>2016</v>
      </c>
      <c r="C115" t="s">
        <v>3188</v>
      </c>
      <c r="D115" t="n">
        <v>2</v>
      </c>
      <c r="E115" t="s">
        <v>3198</v>
      </c>
      <c r="F115" t="s">
        <v>3194</v>
      </c>
      <c r="G115" t="n">
        <v>1</v>
      </c>
      <c r="H115" t="n">
        <v>817.811927313752</v>
      </c>
      <c r="I115" t="n">
        <v>0.00970873786407767</v>
      </c>
      <c r="J115" t="n">
        <v>0.00919546734194406</v>
      </c>
      <c r="K115" t="n">
        <v>0.0359215252832274</v>
      </c>
    </row>
    <row r="116">
      <c r="A116" t="s">
        <v>3369</v>
      </c>
      <c r="B116" t="n">
        <v>2016</v>
      </c>
      <c r="C116" t="s">
        <v>3188</v>
      </c>
      <c r="D116" t="n">
        <v>2</v>
      </c>
      <c r="E116" t="s">
        <v>3198</v>
      </c>
      <c r="F116" t="s">
        <v>3196</v>
      </c>
      <c r="G116" t="n">
        <v>37</v>
      </c>
      <c r="H116" t="n">
        <v>32849.6178618996</v>
      </c>
      <c r="I116" t="n">
        <v>0.359223300970874</v>
      </c>
      <c r="J116" t="n">
        <v>0.369360702816642</v>
      </c>
      <c r="K116" t="n">
        <v>0.00415165787247927</v>
      </c>
    </row>
    <row r="117">
      <c r="A117" t="s">
        <v>3370</v>
      </c>
      <c r="B117" t="n">
        <v>2016</v>
      </c>
      <c r="C117" t="s">
        <v>3188</v>
      </c>
      <c r="D117" t="n">
        <v>3</v>
      </c>
      <c r="E117" t="s">
        <v>3189</v>
      </c>
      <c r="F117" t="s">
        <v>3192</v>
      </c>
      <c r="G117" t="n">
        <v>136</v>
      </c>
      <c r="H117" t="n">
        <v>151135.786757697</v>
      </c>
      <c r="I117" t="n">
        <v>0.790697674418605</v>
      </c>
      <c r="J117" t="n">
        <v>0.797087234157692</v>
      </c>
      <c r="K117" t="n">
        <v>0.043077243655945</v>
      </c>
    </row>
    <row r="118">
      <c r="A118" t="s">
        <v>3371</v>
      </c>
      <c r="B118" t="n">
        <v>2016</v>
      </c>
      <c r="C118" t="s">
        <v>3188</v>
      </c>
      <c r="D118" t="n">
        <v>3</v>
      </c>
      <c r="E118" t="s">
        <v>3189</v>
      </c>
      <c r="F118" t="s">
        <v>3194</v>
      </c>
      <c r="G118" t="n">
        <v>3</v>
      </c>
      <c r="H118" t="n">
        <v>3161.62188108562</v>
      </c>
      <c r="I118" t="n">
        <v>0.0174418604651163</v>
      </c>
      <c r="J118" t="n">
        <v>0.0166743330266789</v>
      </c>
      <c r="K118" t="n">
        <v>0.339298004129387</v>
      </c>
    </row>
    <row r="119">
      <c r="A119" t="s">
        <v>3372</v>
      </c>
      <c r="B119" t="n">
        <v>2016</v>
      </c>
      <c r="C119" t="s">
        <v>3188</v>
      </c>
      <c r="D119" t="n">
        <v>3</v>
      </c>
      <c r="E119" t="s">
        <v>3189</v>
      </c>
      <c r="F119" t="s">
        <v>3196</v>
      </c>
      <c r="G119" t="n">
        <v>33</v>
      </c>
      <c r="H119" t="n">
        <v>35312.6870710139</v>
      </c>
      <c r="I119" t="n">
        <v>0.191860465116279</v>
      </c>
      <c r="J119" t="n">
        <v>0.186238432815629</v>
      </c>
      <c r="K119" t="n">
        <v>0.0228650965944859</v>
      </c>
    </row>
    <row r="120">
      <c r="A120" t="s">
        <v>3373</v>
      </c>
      <c r="B120" t="n">
        <v>2016</v>
      </c>
      <c r="C120" t="s">
        <v>3188</v>
      </c>
      <c r="D120" t="n">
        <v>3</v>
      </c>
      <c r="E120" t="s">
        <v>3198</v>
      </c>
      <c r="F120" t="s">
        <v>3192</v>
      </c>
      <c r="G120" t="n">
        <v>2442</v>
      </c>
      <c r="H120" t="n">
        <v>2156007.64935481</v>
      </c>
      <c r="I120" t="n">
        <v>0.751153491233467</v>
      </c>
      <c r="J120" t="n">
        <v>0.750040705919429</v>
      </c>
      <c r="K120" t="n">
        <v>0.116542108652203</v>
      </c>
    </row>
    <row r="121">
      <c r="A121" t="s">
        <v>3374</v>
      </c>
      <c r="B121" t="n">
        <v>2016</v>
      </c>
      <c r="C121" t="s">
        <v>3188</v>
      </c>
      <c r="D121" t="n">
        <v>3</v>
      </c>
      <c r="E121" t="s">
        <v>3198</v>
      </c>
      <c r="F121" t="s">
        <v>3194</v>
      </c>
      <c r="G121" t="n">
        <v>2</v>
      </c>
      <c r="H121" t="n">
        <v>1653.23826536965</v>
      </c>
      <c r="I121" t="n">
        <v>0.000615195324515534</v>
      </c>
      <c r="J121" t="n">
        <v>0.000575135248700037</v>
      </c>
      <c r="K121" t="n">
        <v>0.0726167449571705</v>
      </c>
    </row>
    <row r="122">
      <c r="A122" t="s">
        <v>3375</v>
      </c>
      <c r="B122" t="n">
        <v>2016</v>
      </c>
      <c r="C122" t="s">
        <v>3188</v>
      </c>
      <c r="D122" t="n">
        <v>3</v>
      </c>
      <c r="E122" t="s">
        <v>3198</v>
      </c>
      <c r="F122" t="s">
        <v>3196</v>
      </c>
      <c r="G122" t="n">
        <v>807</v>
      </c>
      <c r="H122" t="n">
        <v>716859.964833947</v>
      </c>
      <c r="I122" t="n">
        <v>0.248231313442018</v>
      </c>
      <c r="J122" t="n">
        <v>0.249384158831871</v>
      </c>
      <c r="K122" t="n">
        <v>0.09059945016651</v>
      </c>
    </row>
    <row r="123">
      <c r="A123" t="s">
        <v>3376</v>
      </c>
      <c r="B123" t="n">
        <v>2016</v>
      </c>
      <c r="C123" t="s">
        <v>3188</v>
      </c>
      <c r="D123" t="n">
        <v>4</v>
      </c>
      <c r="E123" t="s">
        <v>3189</v>
      </c>
      <c r="F123" t="s">
        <v>3192</v>
      </c>
      <c r="G123" t="n">
        <v>7</v>
      </c>
      <c r="H123" t="n">
        <v>6911.95956071821</v>
      </c>
      <c r="I123" t="n">
        <v>0.777777777777778</v>
      </c>
      <c r="J123" t="n">
        <v>0.657355452549402</v>
      </c>
      <c r="K123" t="n">
        <v>0.00197007057378443</v>
      </c>
    </row>
    <row r="124">
      <c r="A124" t="s">
        <v>3377</v>
      </c>
      <c r="B124" t="n">
        <v>2016</v>
      </c>
      <c r="C124" t="s">
        <v>3188</v>
      </c>
      <c r="D124" t="n">
        <v>4</v>
      </c>
      <c r="E124" t="s">
        <v>3189</v>
      </c>
      <c r="F124" t="s">
        <v>3196</v>
      </c>
      <c r="G124" t="n">
        <v>2</v>
      </c>
      <c r="H124" t="n">
        <v>3602.83807868945</v>
      </c>
      <c r="I124" t="n">
        <v>0.222222222222222</v>
      </c>
      <c r="J124" t="n">
        <v>0.342644547450598</v>
      </c>
      <c r="K124" t="n">
        <v>0.00233285109450497</v>
      </c>
    </row>
    <row r="125">
      <c r="A125" t="s">
        <v>3378</v>
      </c>
      <c r="B125" t="n">
        <v>2016</v>
      </c>
      <c r="C125" t="s">
        <v>3188</v>
      </c>
      <c r="D125" t="n">
        <v>4</v>
      </c>
      <c r="E125" t="s">
        <v>3198</v>
      </c>
      <c r="F125" t="s">
        <v>3192</v>
      </c>
      <c r="G125" t="n">
        <v>157</v>
      </c>
      <c r="H125" t="n">
        <v>138682.030289474</v>
      </c>
      <c r="I125" t="n">
        <v>0.813471502590674</v>
      </c>
      <c r="J125" t="n">
        <v>0.813246567357991</v>
      </c>
      <c r="K125" t="n">
        <v>0.0074964002316692</v>
      </c>
    </row>
    <row r="126">
      <c r="A126" t="s">
        <v>3379</v>
      </c>
      <c r="B126" t="n">
        <v>2016</v>
      </c>
      <c r="C126" t="s">
        <v>3188</v>
      </c>
      <c r="D126" t="n">
        <v>4</v>
      </c>
      <c r="E126" t="s">
        <v>3198</v>
      </c>
      <c r="F126" t="s">
        <v>3196</v>
      </c>
      <c r="G126" t="n">
        <v>36</v>
      </c>
      <c r="H126" t="n">
        <v>31846.8546217934</v>
      </c>
      <c r="I126" t="n">
        <v>0.186528497409326</v>
      </c>
      <c r="J126" t="n">
        <v>0.186753432642009</v>
      </c>
      <c r="K126" t="n">
        <v>0.00402492489441171</v>
      </c>
    </row>
    <row r="127">
      <c r="A127" t="s">
        <v>3380</v>
      </c>
      <c r="B127" t="n">
        <v>2016</v>
      </c>
      <c r="C127" t="s">
        <v>3188</v>
      </c>
      <c r="D127" t="n">
        <v>5</v>
      </c>
      <c r="E127" t="s">
        <v>3189</v>
      </c>
      <c r="F127" t="s">
        <v>3192</v>
      </c>
      <c r="G127" t="n">
        <v>14</v>
      </c>
      <c r="H127" t="n">
        <v>15620.8490424916</v>
      </c>
      <c r="I127" t="n">
        <v>1</v>
      </c>
      <c r="J127" t="n">
        <v>1</v>
      </c>
      <c r="K127" t="n">
        <v>0.00445230831659316</v>
      </c>
    </row>
    <row r="128">
      <c r="A128" t="s">
        <v>3381</v>
      </c>
      <c r="B128" t="n">
        <v>2016</v>
      </c>
      <c r="C128" t="s">
        <v>3188</v>
      </c>
      <c r="D128" t="n">
        <v>5</v>
      </c>
      <c r="E128" t="s">
        <v>3198</v>
      </c>
      <c r="F128" t="s">
        <v>3192</v>
      </c>
      <c r="G128" t="n">
        <v>185</v>
      </c>
      <c r="H128" t="n">
        <v>166731.72122414</v>
      </c>
      <c r="I128" t="n">
        <v>0.800865800865801</v>
      </c>
      <c r="J128" t="n">
        <v>0.801401798511118</v>
      </c>
      <c r="K128" t="n">
        <v>0.0090126147634436</v>
      </c>
    </row>
    <row r="129">
      <c r="A129" t="s">
        <v>3382</v>
      </c>
      <c r="B129" t="n">
        <v>2016</v>
      </c>
      <c r="C129" t="s">
        <v>3188</v>
      </c>
      <c r="D129" t="n">
        <v>5</v>
      </c>
      <c r="E129" t="s">
        <v>3198</v>
      </c>
      <c r="F129" t="s">
        <v>3196</v>
      </c>
      <c r="G129" t="n">
        <v>46</v>
      </c>
      <c r="H129" t="n">
        <v>41318.3749122825</v>
      </c>
      <c r="I129" t="n">
        <v>0.199134199134199</v>
      </c>
      <c r="J129" t="n">
        <v>0.198598201488882</v>
      </c>
      <c r="K129" t="n">
        <v>0.00522197114145388</v>
      </c>
    </row>
    <row r="130">
      <c r="A130" t="s">
        <v>3383</v>
      </c>
      <c r="B130" t="n">
        <v>2016</v>
      </c>
      <c r="C130" t="s">
        <v>3188</v>
      </c>
      <c r="D130" t="n">
        <v>6</v>
      </c>
      <c r="E130" t="s">
        <v>3189</v>
      </c>
      <c r="F130" t="s">
        <v>3192</v>
      </c>
      <c r="G130" t="n">
        <v>278</v>
      </c>
      <c r="H130" t="n">
        <v>319475.157406267</v>
      </c>
      <c r="I130" t="n">
        <v>0.837349397590361</v>
      </c>
      <c r="J130" t="n">
        <v>0.835616254533133</v>
      </c>
      <c r="K130" t="n">
        <v>0.0910579121785018</v>
      </c>
    </row>
    <row r="131">
      <c r="A131" t="s">
        <v>3384</v>
      </c>
      <c r="B131" t="n">
        <v>2016</v>
      </c>
      <c r="C131" t="s">
        <v>3188</v>
      </c>
      <c r="D131" t="n">
        <v>6</v>
      </c>
      <c r="E131" t="s">
        <v>3189</v>
      </c>
      <c r="F131" t="s">
        <v>3196</v>
      </c>
      <c r="G131" t="n">
        <v>54</v>
      </c>
      <c r="H131" t="n">
        <v>62847.6560540346</v>
      </c>
      <c r="I131" t="n">
        <v>0.162650602409639</v>
      </c>
      <c r="J131" t="n">
        <v>0.164383745466867</v>
      </c>
      <c r="K131" t="n">
        <v>0.0406940917161778</v>
      </c>
    </row>
    <row r="132">
      <c r="A132" t="s">
        <v>3385</v>
      </c>
      <c r="B132" t="n">
        <v>2016</v>
      </c>
      <c r="C132" t="s">
        <v>3188</v>
      </c>
      <c r="D132" t="n">
        <v>6</v>
      </c>
      <c r="E132" t="s">
        <v>3198</v>
      </c>
      <c r="F132" t="s">
        <v>3192</v>
      </c>
      <c r="G132" t="n">
        <v>1767</v>
      </c>
      <c r="H132" t="n">
        <v>1573751.97872353</v>
      </c>
      <c r="I132" t="n">
        <v>0.839828897338403</v>
      </c>
      <c r="J132" t="n">
        <v>0.839683198199831</v>
      </c>
      <c r="K132" t="n">
        <v>0.0850685173361524</v>
      </c>
    </row>
    <row r="133">
      <c r="A133" t="s">
        <v>3386</v>
      </c>
      <c r="B133" t="n">
        <v>2016</v>
      </c>
      <c r="C133" t="s">
        <v>3188</v>
      </c>
      <c r="D133" t="n">
        <v>6</v>
      </c>
      <c r="E133" t="s">
        <v>3198</v>
      </c>
      <c r="F133" t="s">
        <v>3194</v>
      </c>
      <c r="G133" t="n">
        <v>2</v>
      </c>
      <c r="H133" t="n">
        <v>1455.70523061848</v>
      </c>
      <c r="I133" t="n">
        <v>0.000950570342205323</v>
      </c>
      <c r="J133" t="n">
        <v>0.000776698768425617</v>
      </c>
      <c r="K133" t="n">
        <v>0.0639403150041448</v>
      </c>
    </row>
    <row r="134">
      <c r="A134" t="s">
        <v>3387</v>
      </c>
      <c r="B134" t="n">
        <v>2016</v>
      </c>
      <c r="C134" t="s">
        <v>3188</v>
      </c>
      <c r="D134" t="n">
        <v>6</v>
      </c>
      <c r="E134" t="s">
        <v>3198</v>
      </c>
      <c r="F134" t="s">
        <v>3196</v>
      </c>
      <c r="G134" t="n">
        <v>335</v>
      </c>
      <c r="H134" t="n">
        <v>299013.429553238</v>
      </c>
      <c r="I134" t="n">
        <v>0.159220532319392</v>
      </c>
      <c r="J134" t="n">
        <v>0.159540103031743</v>
      </c>
      <c r="K134" t="n">
        <v>0.037790438354583</v>
      </c>
    </row>
    <row r="135">
      <c r="A135" t="s">
        <v>3388</v>
      </c>
      <c r="B135" t="n">
        <v>2016</v>
      </c>
      <c r="C135" t="s">
        <v>3188</v>
      </c>
      <c r="D135" t="n">
        <v>7</v>
      </c>
      <c r="E135" t="s">
        <v>3189</v>
      </c>
      <c r="F135" t="s">
        <v>3192</v>
      </c>
      <c r="G135" t="n">
        <v>267</v>
      </c>
      <c r="H135" t="n">
        <v>299883.362585341</v>
      </c>
      <c r="I135" t="n">
        <v>0.670854271356784</v>
      </c>
      <c r="J135" t="n">
        <v>0.65855843168183</v>
      </c>
      <c r="K135" t="n">
        <v>0.0854737911886044</v>
      </c>
    </row>
    <row r="136">
      <c r="A136" t="s">
        <v>3389</v>
      </c>
      <c r="B136" t="n">
        <v>2016</v>
      </c>
      <c r="C136" t="s">
        <v>3188</v>
      </c>
      <c r="D136" t="n">
        <v>7</v>
      </c>
      <c r="E136" t="s">
        <v>3189</v>
      </c>
      <c r="F136" t="s">
        <v>3196</v>
      </c>
      <c r="G136" t="n">
        <v>131</v>
      </c>
      <c r="H136" t="n">
        <v>155479.970656779</v>
      </c>
      <c r="I136" t="n">
        <v>0.329145728643216</v>
      </c>
      <c r="J136" t="n">
        <v>0.34144156831817</v>
      </c>
      <c r="K136" t="n">
        <v>0.100673860939153</v>
      </c>
    </row>
    <row r="137">
      <c r="A137" t="s">
        <v>3390</v>
      </c>
      <c r="B137" t="n">
        <v>2016</v>
      </c>
      <c r="C137" t="s">
        <v>3188</v>
      </c>
      <c r="D137" t="n">
        <v>7</v>
      </c>
      <c r="E137" t="s">
        <v>3198</v>
      </c>
      <c r="F137" t="s">
        <v>3192</v>
      </c>
      <c r="G137" t="n">
        <v>2926</v>
      </c>
      <c r="H137" t="n">
        <v>2598774.80131907</v>
      </c>
      <c r="I137" t="n">
        <v>0.721222578259798</v>
      </c>
      <c r="J137" t="n">
        <v>0.71652181393958</v>
      </c>
      <c r="K137" t="n">
        <v>0.140475705338321</v>
      </c>
    </row>
    <row r="138">
      <c r="A138" t="s">
        <v>3391</v>
      </c>
      <c r="B138" t="n">
        <v>2016</v>
      </c>
      <c r="C138" t="s">
        <v>3188</v>
      </c>
      <c r="D138" t="n">
        <v>7</v>
      </c>
      <c r="E138" t="s">
        <v>3198</v>
      </c>
      <c r="F138" t="s">
        <v>3194</v>
      </c>
      <c r="G138" t="n">
        <v>3</v>
      </c>
      <c r="H138" t="n">
        <v>2908.89411684522</v>
      </c>
      <c r="I138" t="n">
        <v>0.000739462657135815</v>
      </c>
      <c r="J138" t="n">
        <v>0.000802026434957807</v>
      </c>
      <c r="K138" t="n">
        <v>0.127770102238187</v>
      </c>
    </row>
    <row r="139">
      <c r="A139" t="s">
        <v>3392</v>
      </c>
      <c r="B139" t="n">
        <v>2016</v>
      </c>
      <c r="C139" t="s">
        <v>3188</v>
      </c>
      <c r="D139" t="n">
        <v>7</v>
      </c>
      <c r="E139" t="s">
        <v>3198</v>
      </c>
      <c r="F139" t="s">
        <v>3196</v>
      </c>
      <c r="G139" t="n">
        <v>1128</v>
      </c>
      <c r="H139" t="n">
        <v>1025246.7772464</v>
      </c>
      <c r="I139" t="n">
        <v>0.278037959083066</v>
      </c>
      <c r="J139" t="n">
        <v>0.282676159625462</v>
      </c>
      <c r="K139" t="n">
        <v>0.129574531791612</v>
      </c>
    </row>
    <row r="140">
      <c r="A140" t="s">
        <v>3393</v>
      </c>
      <c r="B140" t="n">
        <v>2016</v>
      </c>
      <c r="C140" t="s">
        <v>3188</v>
      </c>
      <c r="D140" t="n">
        <v>8</v>
      </c>
      <c r="E140" t="s">
        <v>3189</v>
      </c>
      <c r="F140" t="s">
        <v>3192</v>
      </c>
      <c r="G140" t="n">
        <v>105</v>
      </c>
      <c r="H140" t="n">
        <v>113827.365955661</v>
      </c>
      <c r="I140" t="n">
        <v>0.426829268292683</v>
      </c>
      <c r="J140" t="n">
        <v>0.418582384514522</v>
      </c>
      <c r="K140" t="n">
        <v>0.0324434687718772</v>
      </c>
    </row>
    <row r="141">
      <c r="A141" t="s">
        <v>3394</v>
      </c>
      <c r="B141" t="n">
        <v>2016</v>
      </c>
      <c r="C141" t="s">
        <v>3188</v>
      </c>
      <c r="D141" t="n">
        <v>8</v>
      </c>
      <c r="E141" t="s">
        <v>3189</v>
      </c>
      <c r="F141" t="s">
        <v>3196</v>
      </c>
      <c r="G141" t="n">
        <v>141</v>
      </c>
      <c r="H141" t="n">
        <v>158108.028764018</v>
      </c>
      <c r="I141" t="n">
        <v>0.573170731707317</v>
      </c>
      <c r="J141" t="n">
        <v>0.581417615485478</v>
      </c>
      <c r="K141" t="n">
        <v>0.102375538366224</v>
      </c>
    </row>
    <row r="142">
      <c r="A142" t="s">
        <v>3395</v>
      </c>
      <c r="B142" t="n">
        <v>2016</v>
      </c>
      <c r="C142" t="s">
        <v>3188</v>
      </c>
      <c r="D142" t="n">
        <v>8</v>
      </c>
      <c r="E142" t="s">
        <v>3198</v>
      </c>
      <c r="F142" t="s">
        <v>3192</v>
      </c>
      <c r="G142" t="n">
        <v>897</v>
      </c>
      <c r="H142" t="n">
        <v>785320.888527675</v>
      </c>
      <c r="I142" t="n">
        <v>0.607723577235772</v>
      </c>
      <c r="J142" t="n">
        <v>0.604800607730738</v>
      </c>
      <c r="K142" t="n">
        <v>0.0424501983307086</v>
      </c>
    </row>
    <row r="143">
      <c r="A143" t="s">
        <v>3396</v>
      </c>
      <c r="B143" t="n">
        <v>2016</v>
      </c>
      <c r="C143" t="s">
        <v>3188</v>
      </c>
      <c r="D143" t="n">
        <v>8</v>
      </c>
      <c r="E143" t="s">
        <v>3198</v>
      </c>
      <c r="F143" t="s">
        <v>3194</v>
      </c>
      <c r="G143" t="n">
        <v>1</v>
      </c>
      <c r="H143" t="n">
        <v>868.138815148445</v>
      </c>
      <c r="I143" t="n">
        <v>0.000677506775067751</v>
      </c>
      <c r="J143" t="n">
        <v>0.000668581328558306</v>
      </c>
      <c r="K143" t="n">
        <v>0.0381320806852722</v>
      </c>
    </row>
    <row r="144">
      <c r="A144" t="s">
        <v>3397</v>
      </c>
      <c r="B144" t="n">
        <v>2016</v>
      </c>
      <c r="C144" t="s">
        <v>3188</v>
      </c>
      <c r="D144" t="n">
        <v>8</v>
      </c>
      <c r="E144" t="s">
        <v>3198</v>
      </c>
      <c r="F144" t="s">
        <v>3196</v>
      </c>
      <c r="G144" t="n">
        <v>578</v>
      </c>
      <c r="H144" t="n">
        <v>512289.972991293</v>
      </c>
      <c r="I144" t="n">
        <v>0.39159891598916</v>
      </c>
      <c r="J144" t="n">
        <v>0.394530810940704</v>
      </c>
      <c r="K144" t="n">
        <v>0.0647451275781296</v>
      </c>
    </row>
    <row r="145">
      <c r="A145" t="s">
        <v>3398</v>
      </c>
      <c r="B145" t="n">
        <v>2016</v>
      </c>
      <c r="C145" t="s">
        <v>3188</v>
      </c>
      <c r="D145" t="n">
        <v>9</v>
      </c>
      <c r="E145" t="s">
        <v>3189</v>
      </c>
      <c r="F145" t="s">
        <v>3192</v>
      </c>
      <c r="G145" t="n">
        <v>77</v>
      </c>
      <c r="H145" t="n">
        <v>87267.176944091</v>
      </c>
      <c r="I145" t="n">
        <v>0.463855421686747</v>
      </c>
      <c r="J145" t="n">
        <v>0.443441479724181</v>
      </c>
      <c r="K145" t="n">
        <v>0.0248731920151639</v>
      </c>
    </row>
    <row r="146">
      <c r="A146" t="s">
        <v>3399</v>
      </c>
      <c r="B146" t="n">
        <v>2016</v>
      </c>
      <c r="C146" t="s">
        <v>3188</v>
      </c>
      <c r="D146" t="n">
        <v>9</v>
      </c>
      <c r="E146" t="s">
        <v>3189</v>
      </c>
      <c r="F146" t="s">
        <v>3196</v>
      </c>
      <c r="G146" t="n">
        <v>89</v>
      </c>
      <c r="H146" t="n">
        <v>109528.073239475</v>
      </c>
      <c r="I146" t="n">
        <v>0.536144578313253</v>
      </c>
      <c r="J146" t="n">
        <v>0.556558520275819</v>
      </c>
      <c r="K146" t="n">
        <v>0.0709198359612858</v>
      </c>
    </row>
    <row r="147">
      <c r="A147" t="s">
        <v>3400</v>
      </c>
      <c r="B147" t="n">
        <v>2016</v>
      </c>
      <c r="C147" t="s">
        <v>3188</v>
      </c>
      <c r="D147" t="n">
        <v>9</v>
      </c>
      <c r="E147" t="s">
        <v>3198</v>
      </c>
      <c r="F147" t="s">
        <v>3192</v>
      </c>
      <c r="G147" t="n">
        <v>643</v>
      </c>
      <c r="H147" t="n">
        <v>560325.729257311</v>
      </c>
      <c r="I147" t="n">
        <v>0.407736207989854</v>
      </c>
      <c r="J147" t="n">
        <v>0.38662492653372</v>
      </c>
      <c r="K147" t="n">
        <v>0.0302881773352111</v>
      </c>
    </row>
    <row r="148">
      <c r="A148" t="s">
        <v>3401</v>
      </c>
      <c r="B148" t="n">
        <v>2016</v>
      </c>
      <c r="C148" t="s">
        <v>3188</v>
      </c>
      <c r="D148" t="n">
        <v>9</v>
      </c>
      <c r="E148" t="s">
        <v>3198</v>
      </c>
      <c r="F148" t="s">
        <v>3194</v>
      </c>
      <c r="G148" t="n">
        <v>4</v>
      </c>
      <c r="H148" t="n">
        <v>3398.32310103761</v>
      </c>
      <c r="I148" t="n">
        <v>0.00253646163601776</v>
      </c>
      <c r="J148" t="n">
        <v>0.00234484399104428</v>
      </c>
      <c r="K148" t="n">
        <v>0.149267753523073</v>
      </c>
    </row>
    <row r="149">
      <c r="A149" t="s">
        <v>3402</v>
      </c>
      <c r="B149" t="n">
        <v>2016</v>
      </c>
      <c r="C149" t="s">
        <v>3188</v>
      </c>
      <c r="D149" t="n">
        <v>9</v>
      </c>
      <c r="E149" t="s">
        <v>3198</v>
      </c>
      <c r="F149" t="s">
        <v>3196</v>
      </c>
      <c r="G149" t="n">
        <v>930</v>
      </c>
      <c r="H149" t="n">
        <v>885550.660167053</v>
      </c>
      <c r="I149" t="n">
        <v>0.589727330374128</v>
      </c>
      <c r="J149" t="n">
        <v>0.611030229475236</v>
      </c>
      <c r="K149" t="n">
        <v>0.111919212735376</v>
      </c>
    </row>
    <row r="150">
      <c r="A150" t="s">
        <v>3403</v>
      </c>
      <c r="B150" t="n">
        <v>2016</v>
      </c>
      <c r="C150" t="s">
        <v>3188</v>
      </c>
      <c r="D150" t="n">
        <v>10</v>
      </c>
      <c r="E150" t="s">
        <v>3189</v>
      </c>
      <c r="F150" t="s">
        <v>3192</v>
      </c>
      <c r="G150" t="n">
        <v>232</v>
      </c>
      <c r="H150" t="n">
        <v>277748.161602065</v>
      </c>
      <c r="I150" t="n">
        <v>0.709480122324159</v>
      </c>
      <c r="J150" t="n">
        <v>0.721871833164435</v>
      </c>
      <c r="K150" t="n">
        <v>0.0791647397945848</v>
      </c>
    </row>
    <row r="151">
      <c r="A151" t="s">
        <v>3404</v>
      </c>
      <c r="B151" t="n">
        <v>2016</v>
      </c>
      <c r="C151" t="s">
        <v>3188</v>
      </c>
      <c r="D151" t="n">
        <v>10</v>
      </c>
      <c r="E151" t="s">
        <v>3189</v>
      </c>
      <c r="F151" t="s">
        <v>3194</v>
      </c>
      <c r="G151" t="n">
        <v>1</v>
      </c>
      <c r="H151" t="n">
        <v>896.541052689187</v>
      </c>
      <c r="I151" t="n">
        <v>0.00305810397553517</v>
      </c>
      <c r="J151" t="n">
        <v>0.00233012427329458</v>
      </c>
      <c r="K151" t="n">
        <v>0.0962147281486579</v>
      </c>
    </row>
    <row r="152">
      <c r="A152" t="s">
        <v>3405</v>
      </c>
      <c r="B152" t="n">
        <v>2016</v>
      </c>
      <c r="C152" t="s">
        <v>3188</v>
      </c>
      <c r="D152" t="n">
        <v>10</v>
      </c>
      <c r="E152" t="s">
        <v>3189</v>
      </c>
      <c r="F152" t="s">
        <v>3196</v>
      </c>
      <c r="G152" t="n">
        <v>94</v>
      </c>
      <c r="H152" t="n">
        <v>106116.343339399</v>
      </c>
      <c r="I152" t="n">
        <v>0.287461773700306</v>
      </c>
      <c r="J152" t="n">
        <v>0.27579804256227</v>
      </c>
      <c r="K152" t="n">
        <v>0.0687107281252647</v>
      </c>
    </row>
    <row r="153">
      <c r="A153" t="s">
        <v>3406</v>
      </c>
      <c r="B153" t="n">
        <v>2016</v>
      </c>
      <c r="C153" t="s">
        <v>3188</v>
      </c>
      <c r="D153" t="n">
        <v>10</v>
      </c>
      <c r="E153" t="s">
        <v>3198</v>
      </c>
      <c r="F153" t="s">
        <v>3192</v>
      </c>
      <c r="G153" t="n">
        <v>683</v>
      </c>
      <c r="H153" t="n">
        <v>629082.323417068</v>
      </c>
      <c r="I153" t="n">
        <v>0.721987315010571</v>
      </c>
      <c r="J153" t="n">
        <v>0.72018903635248</v>
      </c>
      <c r="K153" t="n">
        <v>0.0340047868145512</v>
      </c>
    </row>
    <row r="154">
      <c r="A154" t="s">
        <v>3407</v>
      </c>
      <c r="B154" t="n">
        <v>2016</v>
      </c>
      <c r="C154" t="s">
        <v>3188</v>
      </c>
      <c r="D154" t="n">
        <v>10</v>
      </c>
      <c r="E154" t="s">
        <v>3198</v>
      </c>
      <c r="F154" t="s">
        <v>3196</v>
      </c>
      <c r="G154" t="n">
        <v>263</v>
      </c>
      <c r="H154" t="n">
        <v>244413.78894138</v>
      </c>
      <c r="I154" t="n">
        <v>0.278012684989429</v>
      </c>
      <c r="J154" t="n">
        <v>0.27981096364752</v>
      </c>
      <c r="K154" t="n">
        <v>0.0308899310569419</v>
      </c>
    </row>
    <row r="155">
      <c r="A155" t="s">
        <v>3408</v>
      </c>
      <c r="B155" t="n">
        <v>2016</v>
      </c>
      <c r="C155" t="s">
        <v>3188</v>
      </c>
      <c r="D155" t="n">
        <v>11</v>
      </c>
      <c r="E155" t="s">
        <v>3189</v>
      </c>
      <c r="F155" t="s">
        <v>3192</v>
      </c>
      <c r="G155" t="n">
        <v>314</v>
      </c>
      <c r="H155" t="n">
        <v>351197.832450848</v>
      </c>
      <c r="I155" t="n">
        <v>0.781094527363184</v>
      </c>
      <c r="J155" t="n">
        <v>0.781630194625393</v>
      </c>
      <c r="K155" t="n">
        <v>0.100099618525024</v>
      </c>
    </row>
    <row r="156">
      <c r="A156" t="s">
        <v>3409</v>
      </c>
      <c r="B156" t="n">
        <v>2016</v>
      </c>
      <c r="C156" t="s">
        <v>3188</v>
      </c>
      <c r="D156" t="n">
        <v>11</v>
      </c>
      <c r="E156" t="s">
        <v>3189</v>
      </c>
      <c r="F156" t="s">
        <v>3194</v>
      </c>
      <c r="G156" t="n">
        <v>1</v>
      </c>
      <c r="H156" t="n">
        <v>1142.80125600296</v>
      </c>
      <c r="I156" t="n">
        <v>0.00248756218905473</v>
      </c>
      <c r="J156" t="n">
        <v>0.00254343246344708</v>
      </c>
      <c r="K156" t="n">
        <v>0.122642807983482</v>
      </c>
    </row>
    <row r="157">
      <c r="A157" t="s">
        <v>3410</v>
      </c>
      <c r="B157" t="n">
        <v>2016</v>
      </c>
      <c r="C157" t="s">
        <v>3188</v>
      </c>
      <c r="D157" t="n">
        <v>11</v>
      </c>
      <c r="E157" t="s">
        <v>3189</v>
      </c>
      <c r="F157" t="s">
        <v>3196</v>
      </c>
      <c r="G157" t="n">
        <v>87</v>
      </c>
      <c r="H157" t="n">
        <v>96973.9332913754</v>
      </c>
      <c r="I157" t="n">
        <v>0.216417910447761</v>
      </c>
      <c r="J157" t="n">
        <v>0.21582637291116</v>
      </c>
      <c r="K157" t="n">
        <v>0.0627909835180624</v>
      </c>
    </row>
    <row r="158">
      <c r="A158" t="s">
        <v>3411</v>
      </c>
      <c r="B158" t="n">
        <v>2016</v>
      </c>
      <c r="C158" t="s">
        <v>3188</v>
      </c>
      <c r="D158" t="n">
        <v>11</v>
      </c>
      <c r="E158" t="s">
        <v>3198</v>
      </c>
      <c r="F158" t="s">
        <v>3192</v>
      </c>
      <c r="G158" t="n">
        <v>763</v>
      </c>
      <c r="H158" t="n">
        <v>690038.249962448</v>
      </c>
      <c r="I158" t="n">
        <v>0.834792122538293</v>
      </c>
      <c r="J158" t="n">
        <v>0.841745234875844</v>
      </c>
      <c r="K158" t="n">
        <v>0.0372997344074195</v>
      </c>
    </row>
    <row r="159">
      <c r="A159" t="s">
        <v>3412</v>
      </c>
      <c r="B159" t="n">
        <v>2016</v>
      </c>
      <c r="C159" t="s">
        <v>3188</v>
      </c>
      <c r="D159" t="n">
        <v>11</v>
      </c>
      <c r="E159" t="s">
        <v>3198</v>
      </c>
      <c r="F159" t="s">
        <v>3196</v>
      </c>
      <c r="G159" t="n">
        <v>151</v>
      </c>
      <c r="H159" t="n">
        <v>129732.65146027</v>
      </c>
      <c r="I159" t="n">
        <v>0.165207877461707</v>
      </c>
      <c r="J159" t="n">
        <v>0.158254765124156</v>
      </c>
      <c r="K159" t="n">
        <v>0.0163960989140558</v>
      </c>
    </row>
    <row r="160">
      <c r="A160" t="s">
        <v>3413</v>
      </c>
      <c r="B160" t="n">
        <v>2016</v>
      </c>
      <c r="C160" t="s">
        <v>3188</v>
      </c>
      <c r="D160" t="n">
        <v>12</v>
      </c>
      <c r="E160" t="s">
        <v>3189</v>
      </c>
      <c r="F160" t="s">
        <v>3192</v>
      </c>
      <c r="G160" t="n">
        <v>61</v>
      </c>
      <c r="H160" t="n">
        <v>69081.1174504143</v>
      </c>
      <c r="I160" t="n">
        <v>0.813333333333333</v>
      </c>
      <c r="J160" t="n">
        <v>0.815628076020292</v>
      </c>
      <c r="K160" t="n">
        <v>0.0196897385607773</v>
      </c>
    </row>
    <row r="161">
      <c r="A161" t="s">
        <v>3414</v>
      </c>
      <c r="B161" t="n">
        <v>2016</v>
      </c>
      <c r="C161" t="s">
        <v>3188</v>
      </c>
      <c r="D161" t="n">
        <v>12</v>
      </c>
      <c r="E161" t="s">
        <v>3189</v>
      </c>
      <c r="F161" t="s">
        <v>3196</v>
      </c>
      <c r="G161" t="n">
        <v>14</v>
      </c>
      <c r="H161" t="n">
        <v>15615.7186215892</v>
      </c>
      <c r="I161" t="n">
        <v>0.186666666666667</v>
      </c>
      <c r="J161" t="n">
        <v>0.184371923979708</v>
      </c>
      <c r="K161" t="n">
        <v>0.0101112360539687</v>
      </c>
    </row>
    <row r="162">
      <c r="A162" t="s">
        <v>3415</v>
      </c>
      <c r="B162" t="n">
        <v>2016</v>
      </c>
      <c r="C162" t="s">
        <v>3188</v>
      </c>
      <c r="D162" t="n">
        <v>12</v>
      </c>
      <c r="E162" t="s">
        <v>3198</v>
      </c>
      <c r="F162" t="s">
        <v>3192</v>
      </c>
      <c r="G162" t="n">
        <v>251</v>
      </c>
      <c r="H162" t="n">
        <v>214174.878385905</v>
      </c>
      <c r="I162" t="n">
        <v>0.794303797468354</v>
      </c>
      <c r="J162" t="n">
        <v>0.799476806169366</v>
      </c>
      <c r="K162" t="n">
        <v>0.0115771351529721</v>
      </c>
    </row>
    <row r="163">
      <c r="A163" t="s">
        <v>3416</v>
      </c>
      <c r="B163" t="n">
        <v>2016</v>
      </c>
      <c r="C163" t="s">
        <v>3188</v>
      </c>
      <c r="D163" t="n">
        <v>12</v>
      </c>
      <c r="E163" t="s">
        <v>3198</v>
      </c>
      <c r="F163" t="s">
        <v>3194</v>
      </c>
      <c r="G163" t="n">
        <v>1</v>
      </c>
      <c r="H163" t="n">
        <v>573.726521315494</v>
      </c>
      <c r="I163" t="n">
        <v>0.00316455696202532</v>
      </c>
      <c r="J163" t="n">
        <v>0.00214161927081621</v>
      </c>
      <c r="K163" t="n">
        <v>0.0252003315833103</v>
      </c>
    </row>
    <row r="164">
      <c r="A164" t="s">
        <v>3417</v>
      </c>
      <c r="B164" t="n">
        <v>2016</v>
      </c>
      <c r="C164" t="s">
        <v>3188</v>
      </c>
      <c r="D164" t="n">
        <v>12</v>
      </c>
      <c r="E164" t="s">
        <v>3198</v>
      </c>
      <c r="F164" t="s">
        <v>3196</v>
      </c>
      <c r="G164" t="n">
        <v>64</v>
      </c>
      <c r="H164" t="n">
        <v>53145.1935534352</v>
      </c>
      <c r="I164" t="n">
        <v>0.20253164556962</v>
      </c>
      <c r="J164" t="n">
        <v>0.198381574559817</v>
      </c>
      <c r="K164" t="n">
        <v>0.00671668882506126</v>
      </c>
    </row>
    <row r="165">
      <c r="A165" t="s">
        <v>3418</v>
      </c>
      <c r="B165" t="n">
        <v>2016</v>
      </c>
      <c r="C165" t="s">
        <v>3188</v>
      </c>
      <c r="D165" t="n">
        <v>13</v>
      </c>
      <c r="E165" t="s">
        <v>3189</v>
      </c>
      <c r="F165" t="s">
        <v>3192</v>
      </c>
      <c r="G165" t="n">
        <v>401</v>
      </c>
      <c r="H165" t="n">
        <v>457504.001363634</v>
      </c>
      <c r="I165" t="n">
        <v>0.731751824817518</v>
      </c>
      <c r="J165" t="n">
        <v>0.726997209806643</v>
      </c>
      <c r="K165" t="n">
        <v>0.130399369752891</v>
      </c>
    </row>
    <row r="166">
      <c r="A166" t="s">
        <v>3419</v>
      </c>
      <c r="B166" t="n">
        <v>2016</v>
      </c>
      <c r="C166" t="s">
        <v>3188</v>
      </c>
      <c r="D166" t="n">
        <v>13</v>
      </c>
      <c r="E166" t="s">
        <v>3189</v>
      </c>
      <c r="F166" t="s">
        <v>3196</v>
      </c>
      <c r="G166" t="n">
        <v>147</v>
      </c>
      <c r="H166" t="n">
        <v>171802.40475767</v>
      </c>
      <c r="I166" t="n">
        <v>0.268248175182482</v>
      </c>
      <c r="J166" t="n">
        <v>0.273002790193357</v>
      </c>
      <c r="K166" t="n">
        <v>0.111242697902012</v>
      </c>
    </row>
    <row r="167">
      <c r="A167" t="s">
        <v>3420</v>
      </c>
      <c r="B167" t="n">
        <v>2016</v>
      </c>
      <c r="C167" t="s">
        <v>3188</v>
      </c>
      <c r="D167" t="n">
        <v>13</v>
      </c>
      <c r="E167" t="s">
        <v>3198</v>
      </c>
      <c r="F167" t="s">
        <v>3192</v>
      </c>
      <c r="G167" t="n">
        <v>1441</v>
      </c>
      <c r="H167" t="n">
        <v>1267968.32458433</v>
      </c>
      <c r="I167" t="n">
        <v>0.752480417754569</v>
      </c>
      <c r="J167" t="n">
        <v>0.753803288865951</v>
      </c>
      <c r="K167" t="n">
        <v>0.068539507406423</v>
      </c>
    </row>
    <row r="168">
      <c r="A168" t="s">
        <v>3421</v>
      </c>
      <c r="B168" t="n">
        <v>2016</v>
      </c>
      <c r="C168" t="s">
        <v>3188</v>
      </c>
      <c r="D168" t="n">
        <v>13</v>
      </c>
      <c r="E168" t="s">
        <v>3198</v>
      </c>
      <c r="F168" t="s">
        <v>3194</v>
      </c>
      <c r="G168" t="n">
        <v>1</v>
      </c>
      <c r="H168" t="n">
        <v>953.694524467422</v>
      </c>
      <c r="I168" t="n">
        <v>0.000522193211488251</v>
      </c>
      <c r="J168" t="n">
        <v>0.000566968476403116</v>
      </c>
      <c r="K168" t="n">
        <v>0.0418900248687483</v>
      </c>
    </row>
    <row r="169">
      <c r="A169" t="s">
        <v>3422</v>
      </c>
      <c r="B169" t="n">
        <v>2016</v>
      </c>
      <c r="C169" t="s">
        <v>3188</v>
      </c>
      <c r="D169" t="n">
        <v>13</v>
      </c>
      <c r="E169" t="s">
        <v>3198</v>
      </c>
      <c r="F169" t="s">
        <v>3196</v>
      </c>
      <c r="G169" t="n">
        <v>473</v>
      </c>
      <c r="H169" t="n">
        <v>413172.425573062</v>
      </c>
      <c r="I169" t="n">
        <v>0.246997389033943</v>
      </c>
      <c r="J169" t="n">
        <v>0.245629742657646</v>
      </c>
      <c r="K169" t="n">
        <v>0.052218280301863</v>
      </c>
    </row>
    <row r="170">
      <c r="A170" t="s">
        <v>3423</v>
      </c>
      <c r="B170" t="n">
        <v>2016</v>
      </c>
      <c r="C170" t="s">
        <v>3188</v>
      </c>
      <c r="D170" t="n">
        <v>14</v>
      </c>
      <c r="E170" t="s">
        <v>3189</v>
      </c>
      <c r="F170" t="s">
        <v>3192</v>
      </c>
      <c r="G170" t="n">
        <v>155</v>
      </c>
      <c r="H170" t="n">
        <v>188205.642987773</v>
      </c>
      <c r="I170" t="n">
        <v>0.707762557077626</v>
      </c>
      <c r="J170" t="n">
        <v>0.723905042870815</v>
      </c>
      <c r="K170" t="n">
        <v>0.053643022042198</v>
      </c>
    </row>
    <row r="171">
      <c r="A171" t="s">
        <v>3424</v>
      </c>
      <c r="B171" t="n">
        <v>2016</v>
      </c>
      <c r="C171" t="s">
        <v>3188</v>
      </c>
      <c r="D171" t="n">
        <v>14</v>
      </c>
      <c r="E171" t="s">
        <v>3189</v>
      </c>
      <c r="F171" t="s">
        <v>3194</v>
      </c>
      <c r="G171" t="n">
        <v>1</v>
      </c>
      <c r="H171" t="n">
        <v>1013.25812821811</v>
      </c>
      <c r="I171" t="n">
        <v>0.0045662100456621</v>
      </c>
      <c r="J171" t="n">
        <v>0.00389734684413573</v>
      </c>
      <c r="K171" t="n">
        <v>0.108740536820372</v>
      </c>
    </row>
    <row r="172">
      <c r="A172" t="s">
        <v>3425</v>
      </c>
      <c r="B172" t="n">
        <v>2016</v>
      </c>
      <c r="C172" t="s">
        <v>3188</v>
      </c>
      <c r="D172" t="n">
        <v>14</v>
      </c>
      <c r="E172" t="s">
        <v>3189</v>
      </c>
      <c r="F172" t="s">
        <v>3196</v>
      </c>
      <c r="G172" t="n">
        <v>63</v>
      </c>
      <c r="H172" t="n">
        <v>70767.7433220685</v>
      </c>
      <c r="I172" t="n">
        <v>0.287671232876712</v>
      </c>
      <c r="J172" t="n">
        <v>0.272197610285049</v>
      </c>
      <c r="K172" t="n">
        <v>0.0458223777640839</v>
      </c>
    </row>
    <row r="173">
      <c r="A173" t="s">
        <v>3426</v>
      </c>
      <c r="B173" t="n">
        <v>2016</v>
      </c>
      <c r="C173" t="s">
        <v>3188</v>
      </c>
      <c r="D173" t="n">
        <v>14</v>
      </c>
      <c r="E173" t="s">
        <v>3198</v>
      </c>
      <c r="F173" t="s">
        <v>3192</v>
      </c>
      <c r="G173" t="n">
        <v>980</v>
      </c>
      <c r="H173" t="n">
        <v>876738.422107198</v>
      </c>
      <c r="I173" t="n">
        <v>0.737951807228916</v>
      </c>
      <c r="J173" t="n">
        <v>0.740457577248437</v>
      </c>
      <c r="K173" t="n">
        <v>0.0473917355902491</v>
      </c>
    </row>
    <row r="174">
      <c r="A174" t="s">
        <v>3427</v>
      </c>
      <c r="B174" t="n">
        <v>2016</v>
      </c>
      <c r="C174" t="s">
        <v>3188</v>
      </c>
      <c r="D174" t="n">
        <v>14</v>
      </c>
      <c r="E174" t="s">
        <v>3198</v>
      </c>
      <c r="F174" t="s">
        <v>3196</v>
      </c>
      <c r="G174" t="n">
        <v>348</v>
      </c>
      <c r="H174" t="n">
        <v>307311.075184983</v>
      </c>
      <c r="I174" t="n">
        <v>0.262048192771084</v>
      </c>
      <c r="J174" t="n">
        <v>0.259542422751563</v>
      </c>
      <c r="K174" t="n">
        <v>0.0388391259209011</v>
      </c>
    </row>
    <row r="175">
      <c r="A175" t="s">
        <v>3428</v>
      </c>
      <c r="B175" t="n">
        <v>2016</v>
      </c>
      <c r="C175" t="s">
        <v>3188</v>
      </c>
      <c r="D175" t="n">
        <v>15</v>
      </c>
      <c r="E175" t="s">
        <v>3189</v>
      </c>
      <c r="F175" t="s">
        <v>3192</v>
      </c>
      <c r="G175" t="n">
        <v>199</v>
      </c>
      <c r="H175" t="n">
        <v>204225.382255424</v>
      </c>
      <c r="I175" t="n">
        <v>0.710714285714286</v>
      </c>
      <c r="J175" t="n">
        <v>0.690609819569743</v>
      </c>
      <c r="K175" t="n">
        <v>0.0582090234277181</v>
      </c>
    </row>
    <row r="176">
      <c r="A176" t="s">
        <v>3429</v>
      </c>
      <c r="B176" t="n">
        <v>2016</v>
      </c>
      <c r="C176" t="s">
        <v>3188</v>
      </c>
      <c r="D176" t="n">
        <v>15</v>
      </c>
      <c r="E176" t="s">
        <v>3189</v>
      </c>
      <c r="F176" t="s">
        <v>3196</v>
      </c>
      <c r="G176" t="n">
        <v>81</v>
      </c>
      <c r="H176" t="n">
        <v>91492.0785571928</v>
      </c>
      <c r="I176" t="n">
        <v>0.289285714285714</v>
      </c>
      <c r="J176" t="n">
        <v>0.309390180430257</v>
      </c>
      <c r="K176" t="n">
        <v>0.0592414621304104</v>
      </c>
    </row>
    <row r="177">
      <c r="A177" t="s">
        <v>3430</v>
      </c>
      <c r="B177" t="n">
        <v>2016</v>
      </c>
      <c r="C177" t="s">
        <v>3188</v>
      </c>
      <c r="D177" t="n">
        <v>15</v>
      </c>
      <c r="E177" t="s">
        <v>3198</v>
      </c>
      <c r="F177" t="s">
        <v>3192</v>
      </c>
      <c r="G177" t="n">
        <v>1467</v>
      </c>
      <c r="H177" t="n">
        <v>1241612.13342531</v>
      </c>
      <c r="I177" t="n">
        <v>0.749616760347471</v>
      </c>
      <c r="J177" t="n">
        <v>0.744468191203573</v>
      </c>
      <c r="K177" t="n">
        <v>0.067114834310002</v>
      </c>
    </row>
    <row r="178">
      <c r="A178" t="s">
        <v>3431</v>
      </c>
      <c r="B178" t="n">
        <v>2016</v>
      </c>
      <c r="C178" t="s">
        <v>3188</v>
      </c>
      <c r="D178" t="n">
        <v>15</v>
      </c>
      <c r="E178" t="s">
        <v>3198</v>
      </c>
      <c r="F178" t="s">
        <v>3194</v>
      </c>
      <c r="G178" t="n">
        <v>1</v>
      </c>
      <c r="H178" t="n">
        <v>782.583105829468</v>
      </c>
      <c r="I178" t="n">
        <v>0.000510986203372509</v>
      </c>
      <c r="J178" t="n">
        <v>0.000469235289813143</v>
      </c>
      <c r="K178" t="n">
        <v>0.0343741365017961</v>
      </c>
    </row>
    <row r="179">
      <c r="A179" t="s">
        <v>3432</v>
      </c>
      <c r="B179" t="n">
        <v>2016</v>
      </c>
      <c r="C179" t="s">
        <v>3188</v>
      </c>
      <c r="D179" t="n">
        <v>15</v>
      </c>
      <c r="E179" t="s">
        <v>3198</v>
      </c>
      <c r="F179" t="s">
        <v>3196</v>
      </c>
      <c r="G179" t="n">
        <v>489</v>
      </c>
      <c r="H179" t="n">
        <v>425389.277594934</v>
      </c>
      <c r="I179" t="n">
        <v>0.249872253449157</v>
      </c>
      <c r="J179" t="n">
        <v>0.255062573506613</v>
      </c>
      <c r="K179" t="n">
        <v>0.0537622918665255</v>
      </c>
    </row>
    <row r="180">
      <c r="A180" t="s">
        <v>3433</v>
      </c>
      <c r="B180" t="n">
        <v>2016</v>
      </c>
      <c r="C180" t="s">
        <v>3188</v>
      </c>
      <c r="D180" t="n">
        <v>16</v>
      </c>
      <c r="E180" t="s">
        <v>3189</v>
      </c>
      <c r="F180" t="s">
        <v>3192</v>
      </c>
      <c r="G180" t="n">
        <v>352</v>
      </c>
      <c r="H180" t="n">
        <v>390092.835916941</v>
      </c>
      <c r="I180" t="n">
        <v>0.801822323462415</v>
      </c>
      <c r="J180" t="n">
        <v>0.794120488471008</v>
      </c>
      <c r="K180" t="n">
        <v>0.111185606676817</v>
      </c>
    </row>
    <row r="181">
      <c r="A181" t="s">
        <v>3434</v>
      </c>
      <c r="B181" t="n">
        <v>2016</v>
      </c>
      <c r="C181" t="s">
        <v>3188</v>
      </c>
      <c r="D181" t="n">
        <v>16</v>
      </c>
      <c r="E181" t="s">
        <v>3189</v>
      </c>
      <c r="F181" t="s">
        <v>3196</v>
      </c>
      <c r="G181" t="n">
        <v>87</v>
      </c>
      <c r="H181" t="n">
        <v>101133.422037972</v>
      </c>
      <c r="I181" t="n">
        <v>0.198177676537585</v>
      </c>
      <c r="J181" t="n">
        <v>0.205879511528992</v>
      </c>
      <c r="K181" t="n">
        <v>0.0654842679963392</v>
      </c>
    </row>
    <row r="182">
      <c r="A182" t="s">
        <v>3435</v>
      </c>
      <c r="B182" t="n">
        <v>2016</v>
      </c>
      <c r="C182" t="s">
        <v>3188</v>
      </c>
      <c r="D182" t="n">
        <v>16</v>
      </c>
      <c r="E182" t="s">
        <v>3198</v>
      </c>
      <c r="F182" t="s">
        <v>3192</v>
      </c>
      <c r="G182" t="n">
        <v>2629</v>
      </c>
      <c r="H182" t="n">
        <v>2229294.92159189</v>
      </c>
      <c r="I182" t="n">
        <v>0.77414605418139</v>
      </c>
      <c r="J182" t="n">
        <v>0.769827539013791</v>
      </c>
      <c r="K182" t="n">
        <v>0.120503622075605</v>
      </c>
    </row>
    <row r="183">
      <c r="A183" t="s">
        <v>3436</v>
      </c>
      <c r="B183" t="n">
        <v>2016</v>
      </c>
      <c r="C183" t="s">
        <v>3188</v>
      </c>
      <c r="D183" t="n">
        <v>16</v>
      </c>
      <c r="E183" t="s">
        <v>3198</v>
      </c>
      <c r="F183" t="s">
        <v>3194</v>
      </c>
      <c r="G183" t="n">
        <v>1</v>
      </c>
      <c r="H183" t="n">
        <v>1037.99206159053</v>
      </c>
      <c r="I183" t="n">
        <v>0.000294464075382803</v>
      </c>
      <c r="J183" t="n">
        <v>0.000358442872026771</v>
      </c>
      <c r="K183" t="n">
        <v>0.0455927051671733</v>
      </c>
    </row>
    <row r="184">
      <c r="A184" t="s">
        <v>3437</v>
      </c>
      <c r="B184" t="n">
        <v>2016</v>
      </c>
      <c r="C184" t="s">
        <v>3188</v>
      </c>
      <c r="D184" t="n">
        <v>16</v>
      </c>
      <c r="E184" t="s">
        <v>3198</v>
      </c>
      <c r="F184" t="s">
        <v>3196</v>
      </c>
      <c r="G184" t="n">
        <v>766</v>
      </c>
      <c r="H184" t="n">
        <v>665503.892143035</v>
      </c>
      <c r="I184" t="n">
        <v>0.225559481743227</v>
      </c>
      <c r="J184" t="n">
        <v>0.229814018114182</v>
      </c>
      <c r="K184" t="n">
        <v>0.0841088771442242</v>
      </c>
    </row>
    <row r="185">
      <c r="A185" t="s">
        <v>3438</v>
      </c>
      <c r="B185" t="n">
        <v>2016</v>
      </c>
      <c r="C185" t="s">
        <v>3188</v>
      </c>
      <c r="D185" t="n">
        <v>17</v>
      </c>
      <c r="E185" t="s">
        <v>3189</v>
      </c>
      <c r="F185" t="s">
        <v>3192</v>
      </c>
      <c r="G185" t="n">
        <v>309</v>
      </c>
      <c r="H185" t="n">
        <v>355175.19125541</v>
      </c>
      <c r="I185" t="n">
        <v>0.614314115308151</v>
      </c>
      <c r="J185" t="n">
        <v>0.619732651796085</v>
      </c>
      <c r="K185" t="n">
        <v>0.101233259061173</v>
      </c>
    </row>
    <row r="186">
      <c r="A186" t="s">
        <v>3439</v>
      </c>
      <c r="B186" t="n">
        <v>2016</v>
      </c>
      <c r="C186" t="s">
        <v>3188</v>
      </c>
      <c r="D186" t="n">
        <v>17</v>
      </c>
      <c r="E186" t="s">
        <v>3189</v>
      </c>
      <c r="F186" t="s">
        <v>3194</v>
      </c>
      <c r="G186" t="n">
        <v>3</v>
      </c>
      <c r="H186" t="n">
        <v>3103.90464593395</v>
      </c>
      <c r="I186" t="n">
        <v>0.00596421471172962</v>
      </c>
      <c r="J186" t="n">
        <v>0.00541589363363941</v>
      </c>
      <c r="K186" t="n">
        <v>0.3331039229181</v>
      </c>
    </row>
    <row r="187">
      <c r="A187" t="s">
        <v>3440</v>
      </c>
      <c r="B187" t="n">
        <v>2016</v>
      </c>
      <c r="C187" t="s">
        <v>3188</v>
      </c>
      <c r="D187" t="n">
        <v>17</v>
      </c>
      <c r="E187" t="s">
        <v>3189</v>
      </c>
      <c r="F187" t="s">
        <v>3196</v>
      </c>
      <c r="G187" t="n">
        <v>191</v>
      </c>
      <c r="H187" t="n">
        <v>214831.244865848</v>
      </c>
      <c r="I187" t="n">
        <v>0.379721669980119</v>
      </c>
      <c r="J187" t="n">
        <v>0.374851454570276</v>
      </c>
      <c r="K187" t="n">
        <v>0.139104032369243</v>
      </c>
    </row>
    <row r="188">
      <c r="A188" t="s">
        <v>3441</v>
      </c>
      <c r="B188" t="n">
        <v>2016</v>
      </c>
      <c r="C188" t="s">
        <v>3188</v>
      </c>
      <c r="D188" t="n">
        <v>17</v>
      </c>
      <c r="E188" t="s">
        <v>3198</v>
      </c>
      <c r="F188" t="s">
        <v>3192</v>
      </c>
      <c r="G188" t="n">
        <v>2583</v>
      </c>
      <c r="H188" t="n">
        <v>2165796.22903866</v>
      </c>
      <c r="I188" t="n">
        <v>0.616909481729162</v>
      </c>
      <c r="J188" t="n">
        <v>0.612096256589416</v>
      </c>
      <c r="K188" t="n">
        <v>0.117071226309743</v>
      </c>
    </row>
    <row r="189">
      <c r="A189" t="s">
        <v>3442</v>
      </c>
      <c r="B189" t="n">
        <v>2016</v>
      </c>
      <c r="C189" t="s">
        <v>3188</v>
      </c>
      <c r="D189" t="n">
        <v>17</v>
      </c>
      <c r="E189" t="s">
        <v>3198</v>
      </c>
      <c r="F189" t="s">
        <v>3194</v>
      </c>
      <c r="G189" t="n">
        <v>5</v>
      </c>
      <c r="H189" t="n">
        <v>4417.44257969013</v>
      </c>
      <c r="I189" t="n">
        <v>0.00119417243850012</v>
      </c>
      <c r="J189" t="n">
        <v>0.00124845543199011</v>
      </c>
      <c r="K189" t="n">
        <v>0.194031500414479</v>
      </c>
    </row>
    <row r="190">
      <c r="A190" t="s">
        <v>3443</v>
      </c>
      <c r="B190" t="n">
        <v>2016</v>
      </c>
      <c r="C190" t="s">
        <v>3188</v>
      </c>
      <c r="D190" t="n">
        <v>17</v>
      </c>
      <c r="E190" t="s">
        <v>3198</v>
      </c>
      <c r="F190" t="s">
        <v>3196</v>
      </c>
      <c r="G190" t="n">
        <v>1599</v>
      </c>
      <c r="H190" t="n">
        <v>1368112.54051439</v>
      </c>
      <c r="I190" t="n">
        <v>0.381896345832338</v>
      </c>
      <c r="J190" t="n">
        <v>0.386655287978594</v>
      </c>
      <c r="K190" t="n">
        <v>0.172907192501987</v>
      </c>
    </row>
    <row r="191">
      <c r="A191" t="s">
        <v>3444</v>
      </c>
      <c r="B191" t="n">
        <v>2016</v>
      </c>
      <c r="C191" t="s">
        <v>3188</v>
      </c>
      <c r="D191" t="n">
        <v>18</v>
      </c>
      <c r="E191" t="s">
        <v>3189</v>
      </c>
      <c r="F191" t="s">
        <v>3192</v>
      </c>
      <c r="G191" t="n">
        <v>142</v>
      </c>
      <c r="H191" t="n">
        <v>155623.622442046</v>
      </c>
      <c r="I191" t="n">
        <v>0.568</v>
      </c>
      <c r="J191" t="n">
        <v>0.546136257246768</v>
      </c>
      <c r="K191" t="n">
        <v>0.0443563820745147</v>
      </c>
    </row>
    <row r="192">
      <c r="A192" t="s">
        <v>3445</v>
      </c>
      <c r="B192" t="n">
        <v>2016</v>
      </c>
      <c r="C192" t="s">
        <v>3188</v>
      </c>
      <c r="D192" t="n">
        <v>18</v>
      </c>
      <c r="E192" t="s">
        <v>3189</v>
      </c>
      <c r="F192" t="s">
        <v>3196</v>
      </c>
      <c r="G192" t="n">
        <v>108</v>
      </c>
      <c r="H192" t="n">
        <v>129330.215317398</v>
      </c>
      <c r="I192" t="n">
        <v>0.432</v>
      </c>
      <c r="J192" t="n">
        <v>0.453863742753232</v>
      </c>
      <c r="K192" t="n">
        <v>0.0837417968185525</v>
      </c>
    </row>
    <row r="193">
      <c r="A193" t="s">
        <v>3446</v>
      </c>
      <c r="B193" t="n">
        <v>2016</v>
      </c>
      <c r="C193" t="s">
        <v>3188</v>
      </c>
      <c r="D193" t="n">
        <v>18</v>
      </c>
      <c r="E193" t="s">
        <v>3198</v>
      </c>
      <c r="F193" t="s">
        <v>3192</v>
      </c>
      <c r="G193" t="n">
        <v>966</v>
      </c>
      <c r="H193" t="n">
        <v>845699.314035151</v>
      </c>
      <c r="I193" t="n">
        <v>0.60450563204005</v>
      </c>
      <c r="J193" t="n">
        <v>0.599037497493483</v>
      </c>
      <c r="K193" t="n">
        <v>0.0457139293419817</v>
      </c>
    </row>
    <row r="194">
      <c r="A194" t="s">
        <v>3447</v>
      </c>
      <c r="B194" t="n">
        <v>2016</v>
      </c>
      <c r="C194" t="s">
        <v>3188</v>
      </c>
      <c r="D194" t="n">
        <v>18</v>
      </c>
      <c r="E194" t="s">
        <v>3198</v>
      </c>
      <c r="F194" t="s">
        <v>3194</v>
      </c>
      <c r="G194" t="n">
        <v>2</v>
      </c>
      <c r="H194" t="n">
        <v>1602.91137753495</v>
      </c>
      <c r="I194" t="n">
        <v>0.00125156445556946</v>
      </c>
      <c r="J194" t="n">
        <v>0.00113539647528017</v>
      </c>
      <c r="K194" t="n">
        <v>0.0704061895551257</v>
      </c>
    </row>
    <row r="195">
      <c r="A195" t="s">
        <v>3448</v>
      </c>
      <c r="B195" t="n">
        <v>2016</v>
      </c>
      <c r="C195" t="s">
        <v>3188</v>
      </c>
      <c r="D195" t="n">
        <v>18</v>
      </c>
      <c r="E195" t="s">
        <v>3198</v>
      </c>
      <c r="F195" t="s">
        <v>3196</v>
      </c>
      <c r="G195" t="n">
        <v>630</v>
      </c>
      <c r="H195" t="n">
        <v>564461.341265127</v>
      </c>
      <c r="I195" t="n">
        <v>0.39424280350438</v>
      </c>
      <c r="J195" t="n">
        <v>0.399827106031237</v>
      </c>
      <c r="K195" t="n">
        <v>0.0713387407130726</v>
      </c>
    </row>
    <row r="196">
      <c r="A196" t="s">
        <v>3449</v>
      </c>
      <c r="B196" t="n">
        <v>2016</v>
      </c>
      <c r="C196" t="s">
        <v>3188</v>
      </c>
      <c r="D196" t="n">
        <v>20</v>
      </c>
      <c r="E196" t="s">
        <v>3189</v>
      </c>
      <c r="F196" t="s">
        <v>3192</v>
      </c>
      <c r="G196" t="n">
        <v>17</v>
      </c>
      <c r="H196" t="n">
        <v>19032.5789425677</v>
      </c>
      <c r="I196" t="n">
        <v>0.68</v>
      </c>
      <c r="J196" t="n">
        <v>0.670658953267649</v>
      </c>
      <c r="K196" t="n">
        <v>0.00542473134985843</v>
      </c>
    </row>
    <row r="197">
      <c r="A197" t="s">
        <v>3450</v>
      </c>
      <c r="B197" t="n">
        <v>2016</v>
      </c>
      <c r="C197" t="s">
        <v>3188</v>
      </c>
      <c r="D197" t="n">
        <v>20</v>
      </c>
      <c r="E197" t="s">
        <v>3189</v>
      </c>
      <c r="F197" t="s">
        <v>3196</v>
      </c>
      <c r="G197" t="n">
        <v>8</v>
      </c>
      <c r="H197" t="n">
        <v>9346.34427889286</v>
      </c>
      <c r="I197" t="n">
        <v>0.32</v>
      </c>
      <c r="J197" t="n">
        <v>0.329341046732351</v>
      </c>
      <c r="K197" t="n">
        <v>0.00605179278236301</v>
      </c>
    </row>
    <row r="198">
      <c r="A198" t="s">
        <v>3451</v>
      </c>
      <c r="B198" t="n">
        <v>2016</v>
      </c>
      <c r="C198" t="s">
        <v>3188</v>
      </c>
      <c r="D198" t="n">
        <v>20</v>
      </c>
      <c r="E198" t="s">
        <v>3198</v>
      </c>
      <c r="F198" t="s">
        <v>3192</v>
      </c>
      <c r="G198" t="n">
        <v>39</v>
      </c>
      <c r="H198" t="n">
        <v>32244.4370356875</v>
      </c>
      <c r="I198" t="n">
        <v>0.709090909090909</v>
      </c>
      <c r="J198" t="n">
        <v>0.687409473740679</v>
      </c>
      <c r="K198" t="n">
        <v>0.0017429598107255</v>
      </c>
    </row>
    <row r="199">
      <c r="A199" t="s">
        <v>3452</v>
      </c>
      <c r="B199" t="n">
        <v>2016</v>
      </c>
      <c r="C199" t="s">
        <v>3188</v>
      </c>
      <c r="D199" t="n">
        <v>20</v>
      </c>
      <c r="E199" t="s">
        <v>3198</v>
      </c>
      <c r="F199" t="s">
        <v>3196</v>
      </c>
      <c r="G199" t="n">
        <v>16</v>
      </c>
      <c r="H199" t="n">
        <v>14662.7387706376</v>
      </c>
      <c r="I199" t="n">
        <v>0.290909090909091</v>
      </c>
      <c r="J199" t="n">
        <v>0.312590526259321</v>
      </c>
      <c r="K199" t="n">
        <v>0.00185313190263409</v>
      </c>
    </row>
    <row r="200">
      <c r="A200" t="s">
        <v>3453</v>
      </c>
      <c r="B200" t="n">
        <v>2016</v>
      </c>
      <c r="C200" t="s">
        <v>3188</v>
      </c>
      <c r="D200" t="n">
        <v>21</v>
      </c>
      <c r="E200" t="s">
        <v>3189</v>
      </c>
      <c r="F200" t="s">
        <v>3192</v>
      </c>
      <c r="G200" t="n">
        <v>19</v>
      </c>
      <c r="H200" t="n">
        <v>20683.2918679053</v>
      </c>
      <c r="I200" t="n">
        <v>0.76</v>
      </c>
      <c r="J200" t="n">
        <v>0.770620280990156</v>
      </c>
      <c r="K200" t="n">
        <v>0.00589522324602851</v>
      </c>
    </row>
    <row r="201">
      <c r="A201" t="s">
        <v>3454</v>
      </c>
      <c r="B201" t="n">
        <v>2016</v>
      </c>
      <c r="C201" t="s">
        <v>3188</v>
      </c>
      <c r="D201" t="n">
        <v>21</v>
      </c>
      <c r="E201" t="s">
        <v>3189</v>
      </c>
      <c r="F201" t="s">
        <v>3196</v>
      </c>
      <c r="G201" t="n">
        <v>6</v>
      </c>
      <c r="H201" t="n">
        <v>6156.5050828442</v>
      </c>
      <c r="I201" t="n">
        <v>0.24</v>
      </c>
      <c r="J201" t="n">
        <v>0.229379719009844</v>
      </c>
      <c r="K201" t="n">
        <v>0.00398636000485007</v>
      </c>
    </row>
    <row r="202">
      <c r="A202" t="s">
        <v>3455</v>
      </c>
      <c r="B202" t="n">
        <v>2016</v>
      </c>
      <c r="C202" t="s">
        <v>3188</v>
      </c>
      <c r="D202" t="n">
        <v>21</v>
      </c>
      <c r="E202" t="s">
        <v>3198</v>
      </c>
      <c r="F202" t="s">
        <v>3192</v>
      </c>
      <c r="G202" t="n">
        <v>28</v>
      </c>
      <c r="H202" t="n">
        <v>26136.0110247517</v>
      </c>
      <c r="I202" t="n">
        <v>0.717948717948718</v>
      </c>
      <c r="J202" t="n">
        <v>0.71878892733564</v>
      </c>
      <c r="K202" t="n">
        <v>0.00141277134962544</v>
      </c>
    </row>
    <row r="203">
      <c r="A203" t="s">
        <v>3456</v>
      </c>
      <c r="B203" t="n">
        <v>2016</v>
      </c>
      <c r="C203" t="s">
        <v>3188</v>
      </c>
      <c r="D203" t="n">
        <v>21</v>
      </c>
      <c r="E203" t="s">
        <v>3198</v>
      </c>
      <c r="F203" t="s">
        <v>3196</v>
      </c>
      <c r="G203" t="n">
        <v>11</v>
      </c>
      <c r="H203" t="n">
        <v>10225.1654358136</v>
      </c>
      <c r="I203" t="n">
        <v>0.282051282051282</v>
      </c>
      <c r="J203" t="n">
        <v>0.28121107266436</v>
      </c>
      <c r="K203" t="n">
        <v>0.00129229474624226</v>
      </c>
    </row>
    <row r="204">
      <c r="A204" t="s">
        <v>3457</v>
      </c>
      <c r="B204" t="n">
        <v>2017</v>
      </c>
      <c r="C204" t="s">
        <v>3188</v>
      </c>
      <c r="D204" t="n">
        <v>-8</v>
      </c>
      <c r="E204" t="s">
        <v>3189</v>
      </c>
      <c r="F204" t="s">
        <v>3196</v>
      </c>
      <c r="G204" t="n">
        <v>1</v>
      </c>
      <c r="H204" t="n">
        <v>996.869916740107</v>
      </c>
      <c r="I204" t="n">
        <v>1</v>
      </c>
      <c r="J204" t="n">
        <v>1</v>
      </c>
      <c r="K204" t="n">
        <v>0.000624107498556553</v>
      </c>
    </row>
    <row r="205">
      <c r="A205" t="s">
        <v>3458</v>
      </c>
      <c r="B205" t="n">
        <v>2017</v>
      </c>
      <c r="C205" t="s">
        <v>3188</v>
      </c>
      <c r="D205" t="n">
        <v>-8</v>
      </c>
      <c r="E205" t="s">
        <v>3198</v>
      </c>
      <c r="F205" t="s">
        <v>3192</v>
      </c>
      <c r="G205" t="n">
        <v>100</v>
      </c>
      <c r="H205" t="n">
        <v>59475.780366688</v>
      </c>
      <c r="I205" t="n">
        <v>0.689655172413793</v>
      </c>
      <c r="J205" t="n">
        <v>0.703386886669561</v>
      </c>
      <c r="K205" t="n">
        <v>0.00316255316313235</v>
      </c>
    </row>
    <row r="206">
      <c r="A206" t="s">
        <v>3459</v>
      </c>
      <c r="B206" t="n">
        <v>2017</v>
      </c>
      <c r="C206" t="s">
        <v>3188</v>
      </c>
      <c r="D206" t="n">
        <v>-8</v>
      </c>
      <c r="E206" t="s">
        <v>3198</v>
      </c>
      <c r="F206" t="s">
        <v>3194</v>
      </c>
      <c r="G206" t="n">
        <v>3</v>
      </c>
      <c r="H206" t="n">
        <v>2737.76818898864</v>
      </c>
      <c r="I206" t="n">
        <v>0.0206896551724138</v>
      </c>
      <c r="J206" t="n">
        <v>0.0323780576060211</v>
      </c>
      <c r="K206" t="n">
        <v>0.195337059028991</v>
      </c>
    </row>
    <row r="207">
      <c r="A207" t="s">
        <v>3460</v>
      </c>
      <c r="B207" t="n">
        <v>2017</v>
      </c>
      <c r="C207" t="s">
        <v>3188</v>
      </c>
      <c r="D207" t="n">
        <v>-8</v>
      </c>
      <c r="E207" t="s">
        <v>3198</v>
      </c>
      <c r="F207" t="s">
        <v>3196</v>
      </c>
      <c r="G207" t="n">
        <v>42</v>
      </c>
      <c r="H207" t="n">
        <v>22342.7340447817</v>
      </c>
      <c r="I207" t="n">
        <v>0.289655172413793</v>
      </c>
      <c r="J207" t="n">
        <v>0.264235055724417</v>
      </c>
      <c r="K207" t="n">
        <v>0.00286378914630816</v>
      </c>
    </row>
    <row r="208">
      <c r="A208" t="s">
        <v>3461</v>
      </c>
      <c r="B208" t="n">
        <v>2017</v>
      </c>
      <c r="C208" t="s">
        <v>3188</v>
      </c>
      <c r="D208" t="n">
        <v>1</v>
      </c>
      <c r="E208" t="s">
        <v>3189</v>
      </c>
      <c r="F208" t="s">
        <v>3192</v>
      </c>
      <c r="G208" t="n">
        <v>2</v>
      </c>
      <c r="H208" t="n">
        <v>1878.61906898358</v>
      </c>
      <c r="I208" t="n">
        <v>1</v>
      </c>
      <c r="J208" t="n">
        <v>1</v>
      </c>
      <c r="K208" t="n">
        <v>0.000520574616220825</v>
      </c>
    </row>
    <row r="209">
      <c r="A209" t="s">
        <v>3462</v>
      </c>
      <c r="B209" t="n">
        <v>2017</v>
      </c>
      <c r="C209" t="s">
        <v>3188</v>
      </c>
      <c r="D209" t="n">
        <v>1</v>
      </c>
      <c r="E209" t="s">
        <v>3198</v>
      </c>
      <c r="F209" t="s">
        <v>3192</v>
      </c>
      <c r="G209" t="n">
        <v>260</v>
      </c>
      <c r="H209" t="n">
        <v>219466.939080107</v>
      </c>
      <c r="I209" t="n">
        <v>0.539419087136929</v>
      </c>
      <c r="J209" t="n">
        <v>0.563720497441121</v>
      </c>
      <c r="K209" t="n">
        <v>0.0116698908044848</v>
      </c>
    </row>
    <row r="210">
      <c r="A210" t="s">
        <v>3463</v>
      </c>
      <c r="B210" t="n">
        <v>2017</v>
      </c>
      <c r="C210" t="s">
        <v>3188</v>
      </c>
      <c r="D210" t="n">
        <v>1</v>
      </c>
      <c r="E210" t="s">
        <v>3198</v>
      </c>
      <c r="F210" t="s">
        <v>3196</v>
      </c>
      <c r="G210" t="n">
        <v>222</v>
      </c>
      <c r="H210" t="n">
        <v>169851.774850514</v>
      </c>
      <c r="I210" t="n">
        <v>0.460580912863071</v>
      </c>
      <c r="J210" t="n">
        <v>0.436279502558879</v>
      </c>
      <c r="K210" t="n">
        <v>0.0217708212577362</v>
      </c>
    </row>
    <row r="211">
      <c r="A211" t="s">
        <v>3464</v>
      </c>
      <c r="B211" t="n">
        <v>2017</v>
      </c>
      <c r="C211" t="s">
        <v>3188</v>
      </c>
      <c r="D211" t="n">
        <v>2</v>
      </c>
      <c r="E211" t="s">
        <v>3189</v>
      </c>
      <c r="F211" t="s">
        <v>3192</v>
      </c>
      <c r="G211" t="n">
        <v>6</v>
      </c>
      <c r="H211" t="n">
        <v>7811.76616227177</v>
      </c>
      <c r="I211" t="n">
        <v>0.666666666666667</v>
      </c>
      <c r="J211" t="n">
        <v>0.731115320861946</v>
      </c>
      <c r="K211" t="n">
        <v>0.00216467895970612</v>
      </c>
    </row>
    <row r="212">
      <c r="A212" t="s">
        <v>3465</v>
      </c>
      <c r="B212" t="n">
        <v>2017</v>
      </c>
      <c r="C212" t="s">
        <v>3188</v>
      </c>
      <c r="D212" t="n">
        <v>2</v>
      </c>
      <c r="E212" t="s">
        <v>3189</v>
      </c>
      <c r="F212" t="s">
        <v>3196</v>
      </c>
      <c r="G212" t="n">
        <v>3</v>
      </c>
      <c r="H212" t="n">
        <v>2872.95885903145</v>
      </c>
      <c r="I212" t="n">
        <v>0.333333333333333</v>
      </c>
      <c r="J212" t="n">
        <v>0.268884679138054</v>
      </c>
      <c r="K212" t="n">
        <v>0.00179866513860651</v>
      </c>
    </row>
    <row r="213">
      <c r="A213" t="s">
        <v>3466</v>
      </c>
      <c r="B213" t="n">
        <v>2017</v>
      </c>
      <c r="C213" t="s">
        <v>3188</v>
      </c>
      <c r="D213" t="n">
        <v>2</v>
      </c>
      <c r="E213" t="s">
        <v>3198</v>
      </c>
      <c r="F213" t="s">
        <v>3192</v>
      </c>
      <c r="G213" t="n">
        <v>83</v>
      </c>
      <c r="H213" t="n">
        <v>79572.7367508554</v>
      </c>
      <c r="I213" t="n">
        <v>0.71551724137931</v>
      </c>
      <c r="J213" t="n">
        <v>0.746981307659609</v>
      </c>
      <c r="K213" t="n">
        <v>0.00423118467313906</v>
      </c>
    </row>
    <row r="214">
      <c r="A214" t="s">
        <v>3467</v>
      </c>
      <c r="B214" t="n">
        <v>2017</v>
      </c>
      <c r="C214" t="s">
        <v>3188</v>
      </c>
      <c r="D214" t="n">
        <v>2</v>
      </c>
      <c r="E214" t="s">
        <v>3198</v>
      </c>
      <c r="F214" t="s">
        <v>3196</v>
      </c>
      <c r="G214" t="n">
        <v>33</v>
      </c>
      <c r="H214" t="n">
        <v>26953.0034984787</v>
      </c>
      <c r="I214" t="n">
        <v>0.28448275862069</v>
      </c>
      <c r="J214" t="n">
        <v>0.253018692340391</v>
      </c>
      <c r="K214" t="n">
        <v>0.00345471233398031</v>
      </c>
    </row>
    <row r="215">
      <c r="A215" t="s">
        <v>3468</v>
      </c>
      <c r="B215" t="n">
        <v>2017</v>
      </c>
      <c r="C215" t="s">
        <v>3188</v>
      </c>
      <c r="D215" t="n">
        <v>3</v>
      </c>
      <c r="E215" t="s">
        <v>3189</v>
      </c>
      <c r="F215" t="s">
        <v>3192</v>
      </c>
      <c r="G215" t="n">
        <v>116</v>
      </c>
      <c r="H215" t="n">
        <v>127553.807062273</v>
      </c>
      <c r="I215" t="n">
        <v>0.725</v>
      </c>
      <c r="J215" t="n">
        <v>0.726903084875531</v>
      </c>
      <c r="K215" t="n">
        <v>0.0353457894978541</v>
      </c>
    </row>
    <row r="216">
      <c r="A216" t="s">
        <v>3469</v>
      </c>
      <c r="B216" t="n">
        <v>2017</v>
      </c>
      <c r="C216" t="s">
        <v>3188</v>
      </c>
      <c r="D216" t="n">
        <v>3</v>
      </c>
      <c r="E216" t="s">
        <v>3189</v>
      </c>
      <c r="F216" t="s">
        <v>3196</v>
      </c>
      <c r="G216" t="n">
        <v>44</v>
      </c>
      <c r="H216" t="n">
        <v>47921.8646142538</v>
      </c>
      <c r="I216" t="n">
        <v>0.275</v>
      </c>
      <c r="J216" t="n">
        <v>0.273096915124469</v>
      </c>
      <c r="K216" t="n">
        <v>0.0300023047624629</v>
      </c>
    </row>
    <row r="217">
      <c r="A217" t="s">
        <v>3470</v>
      </c>
      <c r="B217" t="n">
        <v>2017</v>
      </c>
      <c r="C217" t="s">
        <v>3188</v>
      </c>
      <c r="D217" t="n">
        <v>3</v>
      </c>
      <c r="E217" t="s">
        <v>3198</v>
      </c>
      <c r="F217" t="s">
        <v>3192</v>
      </c>
      <c r="G217" t="n">
        <v>2309</v>
      </c>
      <c r="H217" t="n">
        <v>2006764.5008161</v>
      </c>
      <c r="I217" t="n">
        <v>0.751872354281993</v>
      </c>
      <c r="J217" t="n">
        <v>0.747591092582106</v>
      </c>
      <c r="K217" t="n">
        <v>0.106707291280407</v>
      </c>
    </row>
    <row r="218">
      <c r="A218" t="s">
        <v>3471</v>
      </c>
      <c r="B218" t="n">
        <v>2017</v>
      </c>
      <c r="C218" t="s">
        <v>3188</v>
      </c>
      <c r="D218" t="n">
        <v>3</v>
      </c>
      <c r="E218" t="s">
        <v>3198</v>
      </c>
      <c r="F218" t="s">
        <v>3196</v>
      </c>
      <c r="G218" t="n">
        <v>762</v>
      </c>
      <c r="H218" t="n">
        <v>677543.165136597</v>
      </c>
      <c r="I218" t="n">
        <v>0.248127645718007</v>
      </c>
      <c r="J218" t="n">
        <v>0.252408907417894</v>
      </c>
      <c r="K218" t="n">
        <v>0.0868443744881189</v>
      </c>
    </row>
    <row r="219">
      <c r="A219" t="s">
        <v>3472</v>
      </c>
      <c r="B219" t="n">
        <v>2017</v>
      </c>
      <c r="C219" t="s">
        <v>3188</v>
      </c>
      <c r="D219" t="n">
        <v>4</v>
      </c>
      <c r="E219" t="s">
        <v>3189</v>
      </c>
      <c r="F219" t="s">
        <v>3192</v>
      </c>
      <c r="G219" t="n">
        <v>14</v>
      </c>
      <c r="H219" t="n">
        <v>15498.291053278</v>
      </c>
      <c r="I219" t="n">
        <v>0.7</v>
      </c>
      <c r="J219" t="n">
        <v>0.675768106348944</v>
      </c>
      <c r="K219" t="n">
        <v>0.00429465294499752</v>
      </c>
    </row>
    <row r="220">
      <c r="A220" t="s">
        <v>3473</v>
      </c>
      <c r="B220" t="n">
        <v>2017</v>
      </c>
      <c r="C220" t="s">
        <v>3188</v>
      </c>
      <c r="D220" t="n">
        <v>4</v>
      </c>
      <c r="E220" t="s">
        <v>3189</v>
      </c>
      <c r="F220" t="s">
        <v>3196</v>
      </c>
      <c r="G220" t="n">
        <v>6</v>
      </c>
      <c r="H220" t="n">
        <v>7436.04234847506</v>
      </c>
      <c r="I220" t="n">
        <v>0.3</v>
      </c>
      <c r="J220" t="n">
        <v>0.324231893651056</v>
      </c>
      <c r="K220" t="n">
        <v>0.00465546177222769</v>
      </c>
    </row>
    <row r="221">
      <c r="A221" t="s">
        <v>3474</v>
      </c>
      <c r="B221" t="n">
        <v>2017</v>
      </c>
      <c r="C221" t="s">
        <v>3188</v>
      </c>
      <c r="D221" t="n">
        <v>4</v>
      </c>
      <c r="E221" t="s">
        <v>3198</v>
      </c>
      <c r="F221" t="s">
        <v>3192</v>
      </c>
      <c r="G221" t="n">
        <v>139</v>
      </c>
      <c r="H221" t="n">
        <v>119672.412527437</v>
      </c>
      <c r="I221" t="n">
        <v>0.731578947368421</v>
      </c>
      <c r="J221" t="n">
        <v>0.724796347221502</v>
      </c>
      <c r="K221" t="n">
        <v>0.00636343675433814</v>
      </c>
    </row>
    <row r="222">
      <c r="A222" t="s">
        <v>3475</v>
      </c>
      <c r="B222" t="n">
        <v>2017</v>
      </c>
      <c r="C222" t="s">
        <v>3188</v>
      </c>
      <c r="D222" t="n">
        <v>4</v>
      </c>
      <c r="E222" t="s">
        <v>3198</v>
      </c>
      <c r="F222" t="s">
        <v>3194</v>
      </c>
      <c r="G222" t="n">
        <v>1</v>
      </c>
      <c r="H222" t="n">
        <v>774.701503634247</v>
      </c>
      <c r="I222" t="n">
        <v>0.00526315789473684</v>
      </c>
      <c r="J222" t="n">
        <v>0.0046919821215468</v>
      </c>
      <c r="K222" t="n">
        <v>0.0552741879147747</v>
      </c>
    </row>
    <row r="223">
      <c r="A223" t="s">
        <v>3476</v>
      </c>
      <c r="B223" t="n">
        <v>2017</v>
      </c>
      <c r="C223" t="s">
        <v>3188</v>
      </c>
      <c r="D223" t="n">
        <v>4</v>
      </c>
      <c r="E223" t="s">
        <v>3198</v>
      </c>
      <c r="F223" t="s">
        <v>3196</v>
      </c>
      <c r="G223" t="n">
        <v>50</v>
      </c>
      <c r="H223" t="n">
        <v>44664.6625199555</v>
      </c>
      <c r="I223" t="n">
        <v>0.263157894736842</v>
      </c>
      <c r="J223" t="n">
        <v>0.270511670656952</v>
      </c>
      <c r="K223" t="n">
        <v>0.00572491153015536</v>
      </c>
    </row>
    <row r="224">
      <c r="A224" t="s">
        <v>3477</v>
      </c>
      <c r="B224" t="n">
        <v>2017</v>
      </c>
      <c r="C224" t="s">
        <v>3188</v>
      </c>
      <c r="D224" t="n">
        <v>5</v>
      </c>
      <c r="E224" t="s">
        <v>3189</v>
      </c>
      <c r="F224" t="s">
        <v>3192</v>
      </c>
      <c r="G224" t="n">
        <v>11</v>
      </c>
      <c r="H224" t="n">
        <v>11636.0526575831</v>
      </c>
      <c r="I224" t="n">
        <v>0.916666666666667</v>
      </c>
      <c r="J224" t="n">
        <v>0.921366322748673</v>
      </c>
      <c r="K224" t="n">
        <v>0.00322440762289505</v>
      </c>
    </row>
    <row r="225">
      <c r="A225" t="s">
        <v>3478</v>
      </c>
      <c r="B225" t="n">
        <v>2017</v>
      </c>
      <c r="C225" t="s">
        <v>3188</v>
      </c>
      <c r="D225" t="n">
        <v>5</v>
      </c>
      <c r="E225" t="s">
        <v>3189</v>
      </c>
      <c r="F225" t="s">
        <v>3196</v>
      </c>
      <c r="G225" t="n">
        <v>1</v>
      </c>
      <c r="H225" t="n">
        <v>993.074726701756</v>
      </c>
      <c r="I225" t="n">
        <v>0.0833333333333333</v>
      </c>
      <c r="J225" t="n">
        <v>0.0786336772513272</v>
      </c>
      <c r="K225" t="n">
        <v>0.000621731454780323</v>
      </c>
    </row>
    <row r="226">
      <c r="A226" t="s">
        <v>3479</v>
      </c>
      <c r="B226" t="n">
        <v>2017</v>
      </c>
      <c r="C226" t="s">
        <v>3188</v>
      </c>
      <c r="D226" t="n">
        <v>5</v>
      </c>
      <c r="E226" t="s">
        <v>3198</v>
      </c>
      <c r="F226" t="s">
        <v>3192</v>
      </c>
      <c r="G226" t="n">
        <v>191</v>
      </c>
      <c r="H226" t="n">
        <v>171880.929815799</v>
      </c>
      <c r="I226" t="n">
        <v>0.837719298245614</v>
      </c>
      <c r="J226" t="n">
        <v>0.830781789787516</v>
      </c>
      <c r="K226" t="n">
        <v>0.00913956193461805</v>
      </c>
    </row>
    <row r="227">
      <c r="A227" t="s">
        <v>3480</v>
      </c>
      <c r="B227" t="n">
        <v>2017</v>
      </c>
      <c r="C227" t="s">
        <v>3188</v>
      </c>
      <c r="D227" t="n">
        <v>5</v>
      </c>
      <c r="E227" t="s">
        <v>3198</v>
      </c>
      <c r="F227" t="s">
        <v>3196</v>
      </c>
      <c r="G227" t="n">
        <v>37</v>
      </c>
      <c r="H227" t="n">
        <v>35009.6543648677</v>
      </c>
      <c r="I227" t="n">
        <v>0.162280701754386</v>
      </c>
      <c r="J227" t="n">
        <v>0.169218210212484</v>
      </c>
      <c r="K227" t="n">
        <v>0.00448737687989106</v>
      </c>
    </row>
    <row r="228">
      <c r="A228" t="s">
        <v>3481</v>
      </c>
      <c r="B228" t="n">
        <v>2017</v>
      </c>
      <c r="C228" t="s">
        <v>3188</v>
      </c>
      <c r="D228" t="n">
        <v>6</v>
      </c>
      <c r="E228" t="s">
        <v>3189</v>
      </c>
      <c r="F228" t="s">
        <v>3192</v>
      </c>
      <c r="G228" t="n">
        <v>253</v>
      </c>
      <c r="H228" t="n">
        <v>288075.164924353</v>
      </c>
      <c r="I228" t="n">
        <v>0.808306709265176</v>
      </c>
      <c r="J228" t="n">
        <v>0.802107806704544</v>
      </c>
      <c r="K228" t="n">
        <v>0.0798270500386137</v>
      </c>
    </row>
    <row r="229">
      <c r="A229" t="s">
        <v>3482</v>
      </c>
      <c r="B229" t="n">
        <v>2017</v>
      </c>
      <c r="C229" t="s">
        <v>3188</v>
      </c>
      <c r="D229" t="n">
        <v>6</v>
      </c>
      <c r="E229" t="s">
        <v>3189</v>
      </c>
      <c r="F229" t="s">
        <v>3194</v>
      </c>
      <c r="G229" t="n">
        <v>1</v>
      </c>
      <c r="H229" t="n">
        <v>1039.88207050808</v>
      </c>
      <c r="I229" t="n">
        <v>0.00319488817891374</v>
      </c>
      <c r="J229" t="n">
        <v>0.00289541629534655</v>
      </c>
      <c r="K229" t="n">
        <v>0.537958115183246</v>
      </c>
    </row>
    <row r="230">
      <c r="A230" t="s">
        <v>3483</v>
      </c>
      <c r="B230" t="n">
        <v>2017</v>
      </c>
      <c r="C230" t="s">
        <v>3188</v>
      </c>
      <c r="D230" t="n">
        <v>6</v>
      </c>
      <c r="E230" t="s">
        <v>3189</v>
      </c>
      <c r="F230" t="s">
        <v>3196</v>
      </c>
      <c r="G230" t="n">
        <v>59</v>
      </c>
      <c r="H230" t="n">
        <v>70032.6417776847</v>
      </c>
      <c r="I230" t="n">
        <v>0.188498402555911</v>
      </c>
      <c r="J230" t="n">
        <v>0.194996777000109</v>
      </c>
      <c r="K230" t="n">
        <v>0.043845135802782</v>
      </c>
    </row>
    <row r="231">
      <c r="A231" t="s">
        <v>3484</v>
      </c>
      <c r="B231" t="n">
        <v>2017</v>
      </c>
      <c r="C231" t="s">
        <v>3188</v>
      </c>
      <c r="D231" t="n">
        <v>6</v>
      </c>
      <c r="E231" t="s">
        <v>3198</v>
      </c>
      <c r="F231" t="s">
        <v>3190</v>
      </c>
      <c r="G231" t="n">
        <v>1</v>
      </c>
      <c r="H231" t="n">
        <v>1124.72461586078</v>
      </c>
      <c r="I231" t="n">
        <v>0.000464900046490005</v>
      </c>
      <c r="J231" t="n">
        <v>0.000584602622887415</v>
      </c>
      <c r="K231" t="n">
        <v>0.646272855133615</v>
      </c>
    </row>
    <row r="232">
      <c r="A232" t="s">
        <v>3485</v>
      </c>
      <c r="B232" t="n">
        <v>2017</v>
      </c>
      <c r="C232" t="s">
        <v>3188</v>
      </c>
      <c r="D232" t="n">
        <v>6</v>
      </c>
      <c r="E232" t="s">
        <v>3198</v>
      </c>
      <c r="F232" t="s">
        <v>3192</v>
      </c>
      <c r="G232" t="n">
        <v>1823</v>
      </c>
      <c r="H232" t="n">
        <v>1631376.9515235</v>
      </c>
      <c r="I232" t="n">
        <v>0.847512784751278</v>
      </c>
      <c r="J232" t="n">
        <v>0.847947338690388</v>
      </c>
      <c r="K232" t="n">
        <v>0.0867465093604988</v>
      </c>
    </row>
    <row r="233">
      <c r="A233" t="s">
        <v>3486</v>
      </c>
      <c r="B233" t="n">
        <v>2017</v>
      </c>
      <c r="C233" t="s">
        <v>3188</v>
      </c>
      <c r="D233" t="n">
        <v>6</v>
      </c>
      <c r="E233" t="s">
        <v>3198</v>
      </c>
      <c r="F233" t="s">
        <v>3194</v>
      </c>
      <c r="G233" t="n">
        <v>1</v>
      </c>
      <c r="H233" t="n">
        <v>763.686790312433</v>
      </c>
      <c r="I233" t="n">
        <v>0.000464900046490005</v>
      </c>
      <c r="J233" t="n">
        <v>0.000396944544811477</v>
      </c>
      <c r="K233" t="n">
        <v>0.0544882989870765</v>
      </c>
    </row>
    <row r="234">
      <c r="A234" t="s">
        <v>3487</v>
      </c>
      <c r="B234" t="n">
        <v>2017</v>
      </c>
      <c r="C234" t="s">
        <v>3188</v>
      </c>
      <c r="D234" t="n">
        <v>6</v>
      </c>
      <c r="E234" t="s">
        <v>3198</v>
      </c>
      <c r="F234" t="s">
        <v>3196</v>
      </c>
      <c r="G234" t="n">
        <v>326</v>
      </c>
      <c r="H234" t="n">
        <v>290647.688136776</v>
      </c>
      <c r="I234" t="n">
        <v>0.151557415155742</v>
      </c>
      <c r="J234" t="n">
        <v>0.151071114141913</v>
      </c>
      <c r="K234" t="n">
        <v>0.0372538872376749</v>
      </c>
    </row>
    <row r="235">
      <c r="A235" t="s">
        <v>3488</v>
      </c>
      <c r="B235" t="n">
        <v>2017</v>
      </c>
      <c r="C235" t="s">
        <v>3188</v>
      </c>
      <c r="D235" t="n">
        <v>7</v>
      </c>
      <c r="E235" t="s">
        <v>3189</v>
      </c>
      <c r="F235" t="s">
        <v>3192</v>
      </c>
      <c r="G235" t="n">
        <v>310</v>
      </c>
      <c r="H235" t="n">
        <v>344939.762332307</v>
      </c>
      <c r="I235" t="n">
        <v>0.709382151029748</v>
      </c>
      <c r="J235" t="n">
        <v>0.704117548322122</v>
      </c>
      <c r="K235" t="n">
        <v>0.0955845106440858</v>
      </c>
    </row>
    <row r="236">
      <c r="A236" t="s">
        <v>3489</v>
      </c>
      <c r="B236" t="n">
        <v>2017</v>
      </c>
      <c r="C236" t="s">
        <v>3188</v>
      </c>
      <c r="D236" t="n">
        <v>7</v>
      </c>
      <c r="E236" t="s">
        <v>3189</v>
      </c>
      <c r="F236" t="s">
        <v>3194</v>
      </c>
      <c r="G236" t="n">
        <v>1</v>
      </c>
      <c r="H236" t="n">
        <v>893.134722358522</v>
      </c>
      <c r="I236" t="n">
        <v>0.0022883295194508</v>
      </c>
      <c r="J236" t="n">
        <v>0.0018231352244703</v>
      </c>
      <c r="K236" t="n">
        <v>0.462041884816754</v>
      </c>
    </row>
    <row r="237">
      <c r="A237" t="s">
        <v>3490</v>
      </c>
      <c r="B237" t="n">
        <v>2017</v>
      </c>
      <c r="C237" t="s">
        <v>3188</v>
      </c>
      <c r="D237" t="n">
        <v>7</v>
      </c>
      <c r="E237" t="s">
        <v>3189</v>
      </c>
      <c r="F237" t="s">
        <v>3196</v>
      </c>
      <c r="G237" t="n">
        <v>126</v>
      </c>
      <c r="H237" t="n">
        <v>144056.558412368</v>
      </c>
      <c r="I237" t="n">
        <v>0.288329519450801</v>
      </c>
      <c r="J237" t="n">
        <v>0.294059316453408</v>
      </c>
      <c r="K237" t="n">
        <v>0.0901890776435665</v>
      </c>
    </row>
    <row r="238">
      <c r="A238" t="s">
        <v>3491</v>
      </c>
      <c r="B238" t="n">
        <v>2017</v>
      </c>
      <c r="C238" t="s">
        <v>3188</v>
      </c>
      <c r="D238" t="n">
        <v>7</v>
      </c>
      <c r="E238" t="s">
        <v>3198</v>
      </c>
      <c r="F238" t="s">
        <v>3192</v>
      </c>
      <c r="G238" t="n">
        <v>2938</v>
      </c>
      <c r="H238" t="n">
        <v>2592492.68727317</v>
      </c>
      <c r="I238" t="n">
        <v>0.720627912680893</v>
      </c>
      <c r="J238" t="n">
        <v>0.716118936154676</v>
      </c>
      <c r="K238" t="n">
        <v>0.137852683865337</v>
      </c>
    </row>
    <row r="239">
      <c r="A239" t="s">
        <v>3492</v>
      </c>
      <c r="B239" t="n">
        <v>2017</v>
      </c>
      <c r="C239" t="s">
        <v>3188</v>
      </c>
      <c r="D239" t="n">
        <v>7</v>
      </c>
      <c r="E239" t="s">
        <v>3198</v>
      </c>
      <c r="F239" t="s">
        <v>3194</v>
      </c>
      <c r="G239" t="n">
        <v>1</v>
      </c>
      <c r="H239" t="n">
        <v>795.507073242117</v>
      </c>
      <c r="I239" t="n">
        <v>0.000245278390973755</v>
      </c>
      <c r="J239" t="n">
        <v>0.000219741286750885</v>
      </c>
      <c r="K239" t="n">
        <v>0.0567586447782047</v>
      </c>
    </row>
    <row r="240">
      <c r="A240" t="s">
        <v>3493</v>
      </c>
      <c r="B240" t="n">
        <v>2017</v>
      </c>
      <c r="C240" t="s">
        <v>3188</v>
      </c>
      <c r="D240" t="n">
        <v>7</v>
      </c>
      <c r="E240" t="s">
        <v>3198</v>
      </c>
      <c r="F240" t="s">
        <v>3196</v>
      </c>
      <c r="G240" t="n">
        <v>1138</v>
      </c>
      <c r="H240" t="n">
        <v>1026910.28999196</v>
      </c>
      <c r="I240" t="n">
        <v>0.279126808928133</v>
      </c>
      <c r="J240" t="n">
        <v>0.283661322558573</v>
      </c>
      <c r="K240" t="n">
        <v>0.131624649732516</v>
      </c>
    </row>
    <row r="241">
      <c r="A241" t="s">
        <v>3494</v>
      </c>
      <c r="B241" t="n">
        <v>2017</v>
      </c>
      <c r="C241" t="s">
        <v>3188</v>
      </c>
      <c r="D241" t="n">
        <v>8</v>
      </c>
      <c r="E241" t="s">
        <v>3189</v>
      </c>
      <c r="F241" t="s">
        <v>3192</v>
      </c>
      <c r="G241" t="n">
        <v>118</v>
      </c>
      <c r="H241" t="n">
        <v>120854.031581238</v>
      </c>
      <c r="I241" t="n">
        <v>0.473895582329317</v>
      </c>
      <c r="J241" t="n">
        <v>0.458668817606983</v>
      </c>
      <c r="K241" t="n">
        <v>0.033489248644315</v>
      </c>
    </row>
    <row r="242">
      <c r="A242" t="s">
        <v>3495</v>
      </c>
      <c r="B242" t="n">
        <v>2017</v>
      </c>
      <c r="C242" t="s">
        <v>3188</v>
      </c>
      <c r="D242" t="n">
        <v>8</v>
      </c>
      <c r="E242" t="s">
        <v>3189</v>
      </c>
      <c r="F242" t="s">
        <v>3196</v>
      </c>
      <c r="G242" t="n">
        <v>131</v>
      </c>
      <c r="H242" t="n">
        <v>142634.627211333</v>
      </c>
      <c r="I242" t="n">
        <v>0.526104417670683</v>
      </c>
      <c r="J242" t="n">
        <v>0.541331182393017</v>
      </c>
      <c r="K242" t="n">
        <v>0.0892988532420721</v>
      </c>
    </row>
    <row r="243">
      <c r="A243" t="s">
        <v>3496</v>
      </c>
      <c r="B243" t="n">
        <v>2017</v>
      </c>
      <c r="C243" t="s">
        <v>3188</v>
      </c>
      <c r="D243" t="n">
        <v>8</v>
      </c>
      <c r="E243" t="s">
        <v>3198</v>
      </c>
      <c r="F243" t="s">
        <v>3192</v>
      </c>
      <c r="G243" t="n">
        <v>882</v>
      </c>
      <c r="H243" t="n">
        <v>766081.878531409</v>
      </c>
      <c r="I243" t="n">
        <v>0.603696098562628</v>
      </c>
      <c r="J243" t="n">
        <v>0.599635404293148</v>
      </c>
      <c r="K243" t="n">
        <v>0.0407354834729476</v>
      </c>
    </row>
    <row r="244">
      <c r="A244" t="s">
        <v>3497</v>
      </c>
      <c r="B244" t="n">
        <v>2017</v>
      </c>
      <c r="C244" t="s">
        <v>3188</v>
      </c>
      <c r="D244" t="n">
        <v>8</v>
      </c>
      <c r="E244" t="s">
        <v>3198</v>
      </c>
      <c r="F244" t="s">
        <v>3194</v>
      </c>
      <c r="G244" t="n">
        <v>3</v>
      </c>
      <c r="H244" t="n">
        <v>3180.80443593271</v>
      </c>
      <c r="I244" t="n">
        <v>0.00205338809034908</v>
      </c>
      <c r="J244" t="n">
        <v>0.00248971161878195</v>
      </c>
      <c r="K244" t="n">
        <v>0.226947258120852</v>
      </c>
    </row>
    <row r="245">
      <c r="A245" t="s">
        <v>3498</v>
      </c>
      <c r="B245" t="n">
        <v>2017</v>
      </c>
      <c r="C245" t="s">
        <v>3188</v>
      </c>
      <c r="D245" t="n">
        <v>8</v>
      </c>
      <c r="E245" t="s">
        <v>3198</v>
      </c>
      <c r="F245" t="s">
        <v>3196</v>
      </c>
      <c r="G245" t="n">
        <v>576</v>
      </c>
      <c r="H245" t="n">
        <v>508316.781231355</v>
      </c>
      <c r="I245" t="n">
        <v>0.394250513347023</v>
      </c>
      <c r="J245" t="n">
        <v>0.39787488408807</v>
      </c>
      <c r="K245" t="n">
        <v>0.0651537129725915</v>
      </c>
    </row>
    <row r="246">
      <c r="A246" t="s">
        <v>3499</v>
      </c>
      <c r="B246" t="n">
        <v>2017</v>
      </c>
      <c r="C246" t="s">
        <v>3188</v>
      </c>
      <c r="D246" t="n">
        <v>9</v>
      </c>
      <c r="E246" t="s">
        <v>3189</v>
      </c>
      <c r="F246" t="s">
        <v>3192</v>
      </c>
      <c r="G246" t="n">
        <v>99</v>
      </c>
      <c r="H246" t="n">
        <v>113800.038363291</v>
      </c>
      <c r="I246" t="n">
        <v>0.454128440366972</v>
      </c>
      <c r="J246" t="n">
        <v>0.430854706995234</v>
      </c>
      <c r="K246" t="n">
        <v>0.0315345523075828</v>
      </c>
    </row>
    <row r="247">
      <c r="A247" t="s">
        <v>3500</v>
      </c>
      <c r="B247" t="n">
        <v>2017</v>
      </c>
      <c r="C247" t="s">
        <v>3188</v>
      </c>
      <c r="D247" t="n">
        <v>9</v>
      </c>
      <c r="E247" t="s">
        <v>3189</v>
      </c>
      <c r="F247" t="s">
        <v>3196</v>
      </c>
      <c r="G247" t="n">
        <v>119</v>
      </c>
      <c r="H247" t="n">
        <v>150326.212355724</v>
      </c>
      <c r="I247" t="n">
        <v>0.545871559633027</v>
      </c>
      <c r="J247" t="n">
        <v>0.569145293004766</v>
      </c>
      <c r="K247" t="n">
        <v>0.0941143019618993</v>
      </c>
    </row>
    <row r="248">
      <c r="A248" t="s">
        <v>3501</v>
      </c>
      <c r="B248" t="n">
        <v>2017</v>
      </c>
      <c r="C248" t="s">
        <v>3188</v>
      </c>
      <c r="D248" t="n">
        <v>9</v>
      </c>
      <c r="E248" t="s">
        <v>3198</v>
      </c>
      <c r="F248" t="s">
        <v>3192</v>
      </c>
      <c r="G248" t="n">
        <v>733</v>
      </c>
      <c r="H248" t="n">
        <v>655472.127353754</v>
      </c>
      <c r="I248" t="n">
        <v>0.4502457002457</v>
      </c>
      <c r="J248" t="n">
        <v>0.435762039862887</v>
      </c>
      <c r="K248" t="n">
        <v>0.0348539428474445</v>
      </c>
    </row>
    <row r="249">
      <c r="A249" t="s">
        <v>3502</v>
      </c>
      <c r="B249" t="n">
        <v>2017</v>
      </c>
      <c r="C249" t="s">
        <v>3188</v>
      </c>
      <c r="D249" t="n">
        <v>9</v>
      </c>
      <c r="E249" t="s">
        <v>3198</v>
      </c>
      <c r="F249" t="s">
        <v>3194</v>
      </c>
      <c r="G249" t="n">
        <v>1</v>
      </c>
      <c r="H249" t="n">
        <v>931.355204211156</v>
      </c>
      <c r="I249" t="n">
        <v>0.000614250614250614</v>
      </c>
      <c r="J249" t="n">
        <v>0.000619170864308827</v>
      </c>
      <c r="K249" t="n">
        <v>0.0664512748864827</v>
      </c>
    </row>
    <row r="250">
      <c r="A250" t="s">
        <v>3503</v>
      </c>
      <c r="B250" t="n">
        <v>2017</v>
      </c>
      <c r="C250" t="s">
        <v>3188</v>
      </c>
      <c r="D250" t="n">
        <v>9</v>
      </c>
      <c r="E250" t="s">
        <v>3198</v>
      </c>
      <c r="F250" t="s">
        <v>3196</v>
      </c>
      <c r="G250" t="n">
        <v>894</v>
      </c>
      <c r="H250" t="n">
        <v>847793.917380768</v>
      </c>
      <c r="I250" t="n">
        <v>0.549140049140049</v>
      </c>
      <c r="J250" t="n">
        <v>0.563618789272804</v>
      </c>
      <c r="K250" t="n">
        <v>0.108666334837753</v>
      </c>
    </row>
    <row r="251">
      <c r="A251" t="s">
        <v>3504</v>
      </c>
      <c r="B251" t="n">
        <v>2017</v>
      </c>
      <c r="C251" t="s">
        <v>3188</v>
      </c>
      <c r="D251" t="n">
        <v>10</v>
      </c>
      <c r="E251" t="s">
        <v>3189</v>
      </c>
      <c r="F251" t="s">
        <v>3192</v>
      </c>
      <c r="G251" t="n">
        <v>265</v>
      </c>
      <c r="H251" t="n">
        <v>303662.010411859</v>
      </c>
      <c r="I251" t="n">
        <v>0.726027397260274</v>
      </c>
      <c r="J251" t="n">
        <v>0.7117775089255</v>
      </c>
      <c r="K251" t="n">
        <v>0.0841462418544095</v>
      </c>
    </row>
    <row r="252">
      <c r="A252" t="s">
        <v>3505</v>
      </c>
      <c r="B252" t="n">
        <v>2017</v>
      </c>
      <c r="C252" t="s">
        <v>3188</v>
      </c>
      <c r="D252" t="n">
        <v>10</v>
      </c>
      <c r="E252" t="s">
        <v>3189</v>
      </c>
      <c r="F252" t="s">
        <v>3196</v>
      </c>
      <c r="G252" t="n">
        <v>100</v>
      </c>
      <c r="H252" t="n">
        <v>122962.892179215</v>
      </c>
      <c r="I252" t="n">
        <v>0.273972602739726</v>
      </c>
      <c r="J252" t="n">
        <v>0.2882224910745</v>
      </c>
      <c r="K252" t="n">
        <v>0.0769830263352772</v>
      </c>
    </row>
    <row r="253">
      <c r="A253" t="s">
        <v>3506</v>
      </c>
      <c r="B253" t="n">
        <v>2017</v>
      </c>
      <c r="C253" t="s">
        <v>3188</v>
      </c>
      <c r="D253" t="n">
        <v>10</v>
      </c>
      <c r="E253" t="s">
        <v>3198</v>
      </c>
      <c r="F253" t="s">
        <v>3190</v>
      </c>
      <c r="G253" t="n">
        <v>1</v>
      </c>
      <c r="H253" t="n">
        <v>615.600088985823</v>
      </c>
      <c r="I253" t="n">
        <v>0.000975609756097561</v>
      </c>
      <c r="J253" t="n">
        <v>0.000663506108741132</v>
      </c>
      <c r="K253" t="n">
        <v>0.353727144866385</v>
      </c>
    </row>
    <row r="254">
      <c r="A254" t="s">
        <v>3507</v>
      </c>
      <c r="B254" t="n">
        <v>2017</v>
      </c>
      <c r="C254" t="s">
        <v>3188</v>
      </c>
      <c r="D254" t="n">
        <v>10</v>
      </c>
      <c r="E254" t="s">
        <v>3198</v>
      </c>
      <c r="F254" t="s">
        <v>3192</v>
      </c>
      <c r="G254" t="n">
        <v>768</v>
      </c>
      <c r="H254" t="n">
        <v>698359.74945779</v>
      </c>
      <c r="I254" t="n">
        <v>0.749268292682927</v>
      </c>
      <c r="J254" t="n">
        <v>0.752706128791416</v>
      </c>
      <c r="K254" t="n">
        <v>0.0371344406249955</v>
      </c>
    </row>
    <row r="255">
      <c r="A255" t="s">
        <v>3508</v>
      </c>
      <c r="B255" t="n">
        <v>2017</v>
      </c>
      <c r="C255" t="s">
        <v>3188</v>
      </c>
      <c r="D255" t="n">
        <v>10</v>
      </c>
      <c r="E255" t="s">
        <v>3198</v>
      </c>
      <c r="F255" t="s">
        <v>3196</v>
      </c>
      <c r="G255" t="n">
        <v>256</v>
      </c>
      <c r="H255" t="n">
        <v>228823.32611847</v>
      </c>
      <c r="I255" t="n">
        <v>0.249756097560976</v>
      </c>
      <c r="J255" t="n">
        <v>0.246630365099842</v>
      </c>
      <c r="K255" t="n">
        <v>0.0293295241507499</v>
      </c>
    </row>
    <row r="256">
      <c r="A256" t="s">
        <v>3509</v>
      </c>
      <c r="B256" t="n">
        <v>2017</v>
      </c>
      <c r="C256" t="s">
        <v>3188</v>
      </c>
      <c r="D256" t="n">
        <v>11</v>
      </c>
      <c r="E256" t="s">
        <v>3189</v>
      </c>
      <c r="F256" t="s">
        <v>3192</v>
      </c>
      <c r="G256" t="n">
        <v>287</v>
      </c>
      <c r="H256" t="n">
        <v>316249.390705722</v>
      </c>
      <c r="I256" t="n">
        <v>0.792817679558011</v>
      </c>
      <c r="J256" t="n">
        <v>0.786325404664096</v>
      </c>
      <c r="K256" t="n">
        <v>0.0876342670607376</v>
      </c>
    </row>
    <row r="257">
      <c r="A257" t="s">
        <v>3510</v>
      </c>
      <c r="B257" t="n">
        <v>2017</v>
      </c>
      <c r="C257" t="s">
        <v>3188</v>
      </c>
      <c r="D257" t="n">
        <v>11</v>
      </c>
      <c r="E257" t="s">
        <v>3189</v>
      </c>
      <c r="F257" t="s">
        <v>3196</v>
      </c>
      <c r="G257" t="n">
        <v>75</v>
      </c>
      <c r="H257" t="n">
        <v>85937.0181650662</v>
      </c>
      <c r="I257" t="n">
        <v>0.207182320441989</v>
      </c>
      <c r="J257" t="n">
        <v>0.213674595335904</v>
      </c>
      <c r="K257" t="n">
        <v>0.0538023432543721</v>
      </c>
    </row>
    <row r="258">
      <c r="A258" t="s">
        <v>3511</v>
      </c>
      <c r="B258" t="n">
        <v>2017</v>
      </c>
      <c r="C258" t="s">
        <v>3188</v>
      </c>
      <c r="D258" t="n">
        <v>11</v>
      </c>
      <c r="E258" t="s">
        <v>3198</v>
      </c>
      <c r="F258" t="s">
        <v>3192</v>
      </c>
      <c r="G258" t="n">
        <v>774</v>
      </c>
      <c r="H258" t="n">
        <v>685995.121825536</v>
      </c>
      <c r="I258" t="n">
        <v>0.865771812080537</v>
      </c>
      <c r="J258" t="n">
        <v>0.863156257555248</v>
      </c>
      <c r="K258" t="n">
        <v>0.0364769664062757</v>
      </c>
    </row>
    <row r="259">
      <c r="A259" t="s">
        <v>3512</v>
      </c>
      <c r="B259" t="n">
        <v>2017</v>
      </c>
      <c r="C259" t="s">
        <v>3188</v>
      </c>
      <c r="D259" t="n">
        <v>11</v>
      </c>
      <c r="E259" t="s">
        <v>3198</v>
      </c>
      <c r="F259" t="s">
        <v>3196</v>
      </c>
      <c r="G259" t="n">
        <v>120</v>
      </c>
      <c r="H259" t="n">
        <v>108756.831625519</v>
      </c>
      <c r="I259" t="n">
        <v>0.134228187919463</v>
      </c>
      <c r="J259" t="n">
        <v>0.136843742444751</v>
      </c>
      <c r="K259" t="n">
        <v>0.0139399517253247</v>
      </c>
    </row>
    <row r="260">
      <c r="A260" t="s">
        <v>3513</v>
      </c>
      <c r="B260" t="n">
        <v>2017</v>
      </c>
      <c r="C260" t="s">
        <v>3188</v>
      </c>
      <c r="D260" t="n">
        <v>12</v>
      </c>
      <c r="E260" t="s">
        <v>3189</v>
      </c>
      <c r="F260" t="s">
        <v>3192</v>
      </c>
      <c r="G260" t="n">
        <v>53</v>
      </c>
      <c r="H260" t="n">
        <v>57729.900736698</v>
      </c>
      <c r="I260" t="n">
        <v>0.868852459016393</v>
      </c>
      <c r="J260" t="n">
        <v>0.886613561297843</v>
      </c>
      <c r="K260" t="n">
        <v>0.0159972404287011</v>
      </c>
    </row>
    <row r="261">
      <c r="A261" t="s">
        <v>3514</v>
      </c>
      <c r="B261" t="n">
        <v>2017</v>
      </c>
      <c r="C261" t="s">
        <v>3188</v>
      </c>
      <c r="D261" t="n">
        <v>12</v>
      </c>
      <c r="E261" t="s">
        <v>3189</v>
      </c>
      <c r="F261" t="s">
        <v>3196</v>
      </c>
      <c r="G261" t="n">
        <v>8</v>
      </c>
      <c r="H261" t="n">
        <v>7382.90968793815</v>
      </c>
      <c r="I261" t="n">
        <v>0.131147540983607</v>
      </c>
      <c r="J261" t="n">
        <v>0.113386438702157</v>
      </c>
      <c r="K261" t="n">
        <v>0.00462219715936046</v>
      </c>
    </row>
    <row r="262">
      <c r="A262" t="s">
        <v>3515</v>
      </c>
      <c r="B262" t="n">
        <v>2017</v>
      </c>
      <c r="C262" t="s">
        <v>3188</v>
      </c>
      <c r="D262" t="n">
        <v>12</v>
      </c>
      <c r="E262" t="s">
        <v>3198</v>
      </c>
      <c r="F262" t="s">
        <v>3192</v>
      </c>
      <c r="G262" t="n">
        <v>266</v>
      </c>
      <c r="H262" t="n">
        <v>231807.089571646</v>
      </c>
      <c r="I262" t="n">
        <v>0.86084142394822</v>
      </c>
      <c r="J262" t="n">
        <v>0.86120710037648</v>
      </c>
      <c r="K262" t="n">
        <v>0.0123260634806554</v>
      </c>
    </row>
    <row r="263">
      <c r="A263" t="s">
        <v>3516</v>
      </c>
      <c r="B263" t="n">
        <v>2017</v>
      </c>
      <c r="C263" t="s">
        <v>3188</v>
      </c>
      <c r="D263" t="n">
        <v>12</v>
      </c>
      <c r="E263" t="s">
        <v>3198</v>
      </c>
      <c r="F263" t="s">
        <v>3196</v>
      </c>
      <c r="G263" t="n">
        <v>43</v>
      </c>
      <c r="H263" t="n">
        <v>37358.2360164856</v>
      </c>
      <c r="I263" t="n">
        <v>0.13915857605178</v>
      </c>
      <c r="J263" t="n">
        <v>0.13879289962352</v>
      </c>
      <c r="K263" t="n">
        <v>0.00478840730121913</v>
      </c>
    </row>
    <row r="264">
      <c r="A264" t="s">
        <v>3517</v>
      </c>
      <c r="B264" t="n">
        <v>2017</v>
      </c>
      <c r="C264" t="s">
        <v>3188</v>
      </c>
      <c r="D264" t="n">
        <v>13</v>
      </c>
      <c r="E264" t="s">
        <v>3189</v>
      </c>
      <c r="F264" t="s">
        <v>3192</v>
      </c>
      <c r="G264" t="n">
        <v>431</v>
      </c>
      <c r="H264" t="n">
        <v>509306.912766582</v>
      </c>
      <c r="I264" t="n">
        <v>0.746967071057192</v>
      </c>
      <c r="J264" t="n">
        <v>0.743398226232045</v>
      </c>
      <c r="K264" t="n">
        <v>0.141131459288085</v>
      </c>
    </row>
    <row r="265">
      <c r="A265" t="s">
        <v>3518</v>
      </c>
      <c r="B265" t="n">
        <v>2017</v>
      </c>
      <c r="C265" t="s">
        <v>3188</v>
      </c>
      <c r="D265" t="n">
        <v>13</v>
      </c>
      <c r="E265" t="s">
        <v>3189</v>
      </c>
      <c r="F265" t="s">
        <v>3196</v>
      </c>
      <c r="G265" t="n">
        <v>146</v>
      </c>
      <c r="H265" t="n">
        <v>175799.527893133</v>
      </c>
      <c r="I265" t="n">
        <v>0.253032928942808</v>
      </c>
      <c r="J265" t="n">
        <v>0.256601773767955</v>
      </c>
      <c r="K265" t="n">
        <v>0.110062307787959</v>
      </c>
    </row>
    <row r="266">
      <c r="A266" t="s">
        <v>3519</v>
      </c>
      <c r="B266" t="n">
        <v>2017</v>
      </c>
      <c r="C266" t="s">
        <v>3188</v>
      </c>
      <c r="D266" t="n">
        <v>13</v>
      </c>
      <c r="E266" t="s">
        <v>3198</v>
      </c>
      <c r="F266" t="s">
        <v>3192</v>
      </c>
      <c r="G266" t="n">
        <v>1467</v>
      </c>
      <c r="H266" t="n">
        <v>1283572.6921028</v>
      </c>
      <c r="I266" t="n">
        <v>0.770888071466106</v>
      </c>
      <c r="J266" t="n">
        <v>0.776447742674854</v>
      </c>
      <c r="K266" t="n">
        <v>0.0682524357392651</v>
      </c>
    </row>
    <row r="267">
      <c r="A267" t="s">
        <v>3520</v>
      </c>
      <c r="B267" t="n">
        <v>2017</v>
      </c>
      <c r="C267" t="s">
        <v>3188</v>
      </c>
      <c r="D267" t="n">
        <v>13</v>
      </c>
      <c r="E267" t="s">
        <v>3198</v>
      </c>
      <c r="F267" t="s">
        <v>3196</v>
      </c>
      <c r="G267" t="n">
        <v>436</v>
      </c>
      <c r="H267" t="n">
        <v>369561.989802394</v>
      </c>
      <c r="I267" t="n">
        <v>0.229111928533894</v>
      </c>
      <c r="J267" t="n">
        <v>0.223552257325146</v>
      </c>
      <c r="K267" t="n">
        <v>0.0473687603837063</v>
      </c>
    </row>
    <row r="268">
      <c r="A268" t="s">
        <v>3521</v>
      </c>
      <c r="B268" t="n">
        <v>2017</v>
      </c>
      <c r="C268" t="s">
        <v>3188</v>
      </c>
      <c r="D268" t="n">
        <v>14</v>
      </c>
      <c r="E268" t="s">
        <v>3189</v>
      </c>
      <c r="F268" t="s">
        <v>3192</v>
      </c>
      <c r="G268" t="n">
        <v>184</v>
      </c>
      <c r="H268" t="n">
        <v>206600.025181041</v>
      </c>
      <c r="I268" t="n">
        <v>0.664259927797834</v>
      </c>
      <c r="J268" t="n">
        <v>0.667527753707307</v>
      </c>
      <c r="K268" t="n">
        <v>0.0572498866830002</v>
      </c>
    </row>
    <row r="269">
      <c r="A269" t="s">
        <v>3522</v>
      </c>
      <c r="B269" t="n">
        <v>2017</v>
      </c>
      <c r="C269" t="s">
        <v>3188</v>
      </c>
      <c r="D269" t="n">
        <v>14</v>
      </c>
      <c r="E269" t="s">
        <v>3189</v>
      </c>
      <c r="F269" t="s">
        <v>3196</v>
      </c>
      <c r="G269" t="n">
        <v>93</v>
      </c>
      <c r="H269" t="n">
        <v>102900.252573148</v>
      </c>
      <c r="I269" t="n">
        <v>0.335740072202166</v>
      </c>
      <c r="J269" t="n">
        <v>0.332472246292693</v>
      </c>
      <c r="K269" t="n">
        <v>0.0644224669195305</v>
      </c>
    </row>
    <row r="270">
      <c r="A270" t="s">
        <v>3523</v>
      </c>
      <c r="B270" t="n">
        <v>2017</v>
      </c>
      <c r="C270" t="s">
        <v>3188</v>
      </c>
      <c r="D270" t="n">
        <v>14</v>
      </c>
      <c r="E270" t="s">
        <v>3198</v>
      </c>
      <c r="F270" t="s">
        <v>3192</v>
      </c>
      <c r="G270" t="n">
        <v>1053</v>
      </c>
      <c r="H270" t="n">
        <v>936306.929777829</v>
      </c>
      <c r="I270" t="n">
        <v>0.727209944751381</v>
      </c>
      <c r="J270" t="n">
        <v>0.730217544020403</v>
      </c>
      <c r="K270" t="n">
        <v>0.0497869960541134</v>
      </c>
    </row>
    <row r="271">
      <c r="A271" t="s">
        <v>3524</v>
      </c>
      <c r="B271" t="n">
        <v>2017</v>
      </c>
      <c r="C271" t="s">
        <v>3188</v>
      </c>
      <c r="D271" t="n">
        <v>14</v>
      </c>
      <c r="E271" t="s">
        <v>3198</v>
      </c>
      <c r="F271" t="s">
        <v>3194</v>
      </c>
      <c r="G271" t="n">
        <v>1</v>
      </c>
      <c r="H271" t="n">
        <v>1015.8013396784</v>
      </c>
      <c r="I271" t="n">
        <v>0.00069060773480663</v>
      </c>
      <c r="J271" t="n">
        <v>0.000792214535514118</v>
      </c>
      <c r="K271" t="n">
        <v>0.0724764233321691</v>
      </c>
    </row>
    <row r="272">
      <c r="A272" t="s">
        <v>3525</v>
      </c>
      <c r="B272" t="n">
        <v>2017</v>
      </c>
      <c r="C272" t="s">
        <v>3188</v>
      </c>
      <c r="D272" t="n">
        <v>14</v>
      </c>
      <c r="E272" t="s">
        <v>3198</v>
      </c>
      <c r="F272" t="s">
        <v>3196</v>
      </c>
      <c r="G272" t="n">
        <v>394</v>
      </c>
      <c r="H272" t="n">
        <v>344907.389817067</v>
      </c>
      <c r="I272" t="n">
        <v>0.272099447513812</v>
      </c>
      <c r="J272" t="n">
        <v>0.268990241444083</v>
      </c>
      <c r="K272" t="n">
        <v>0.0442086468674718</v>
      </c>
    </row>
    <row r="273">
      <c r="A273" t="s">
        <v>3526</v>
      </c>
      <c r="B273" t="n">
        <v>2017</v>
      </c>
      <c r="C273" t="s">
        <v>3188</v>
      </c>
      <c r="D273" t="n">
        <v>15</v>
      </c>
      <c r="E273" t="s">
        <v>3189</v>
      </c>
      <c r="F273" t="s">
        <v>3192</v>
      </c>
      <c r="G273" t="n">
        <v>206</v>
      </c>
      <c r="H273" t="n">
        <v>228682.970950857</v>
      </c>
      <c r="I273" t="n">
        <v>0.67986798679868</v>
      </c>
      <c r="J273" t="n">
        <v>0.680804908086366</v>
      </c>
      <c r="K273" t="n">
        <v>0.063369179949499</v>
      </c>
    </row>
    <row r="274">
      <c r="A274" t="s">
        <v>3527</v>
      </c>
      <c r="B274" t="n">
        <v>2017</v>
      </c>
      <c r="C274" t="s">
        <v>3188</v>
      </c>
      <c r="D274" t="n">
        <v>15</v>
      </c>
      <c r="E274" t="s">
        <v>3189</v>
      </c>
      <c r="F274" t="s">
        <v>3196</v>
      </c>
      <c r="G274" t="n">
        <v>97</v>
      </c>
      <c r="H274" t="n">
        <v>107217.913773444</v>
      </c>
      <c r="I274" t="n">
        <v>0.32013201320132</v>
      </c>
      <c r="J274" t="n">
        <v>0.319195091913634</v>
      </c>
      <c r="K274" t="n">
        <v>0.0671256127222888</v>
      </c>
    </row>
    <row r="275">
      <c r="A275" t="s">
        <v>3528</v>
      </c>
      <c r="B275" t="n">
        <v>2017</v>
      </c>
      <c r="C275" t="s">
        <v>3188</v>
      </c>
      <c r="D275" t="n">
        <v>15</v>
      </c>
      <c r="E275" t="s">
        <v>3198</v>
      </c>
      <c r="F275" t="s">
        <v>3192</v>
      </c>
      <c r="G275" t="n">
        <v>1452</v>
      </c>
      <c r="H275" t="n">
        <v>1235291.53204218</v>
      </c>
      <c r="I275" t="n">
        <v>0.745762711864407</v>
      </c>
      <c r="J275" t="n">
        <v>0.737967863610807</v>
      </c>
      <c r="K275" t="n">
        <v>0.0656851430610016</v>
      </c>
    </row>
    <row r="276">
      <c r="A276" t="s">
        <v>3529</v>
      </c>
      <c r="B276" t="n">
        <v>2017</v>
      </c>
      <c r="C276" t="s">
        <v>3188</v>
      </c>
      <c r="D276" t="n">
        <v>15</v>
      </c>
      <c r="E276" t="s">
        <v>3198</v>
      </c>
      <c r="F276" t="s">
        <v>3194</v>
      </c>
      <c r="G276" t="n">
        <v>1</v>
      </c>
      <c r="H276" t="n">
        <v>576.436663841596</v>
      </c>
      <c r="I276" t="n">
        <v>0.000513610683102209</v>
      </c>
      <c r="J276" t="n">
        <v>0.0003443654572932</v>
      </c>
      <c r="K276" t="n">
        <v>0.0411281872162068</v>
      </c>
    </row>
    <row r="277">
      <c r="A277" t="s">
        <v>3530</v>
      </c>
      <c r="B277" t="n">
        <v>2017</v>
      </c>
      <c r="C277" t="s">
        <v>3188</v>
      </c>
      <c r="D277" t="n">
        <v>15</v>
      </c>
      <c r="E277" t="s">
        <v>3198</v>
      </c>
      <c r="F277" t="s">
        <v>3196</v>
      </c>
      <c r="G277" t="n">
        <v>494</v>
      </c>
      <c r="H277" t="n">
        <v>438041.686381147</v>
      </c>
      <c r="I277" t="n">
        <v>0.253723677452491</v>
      </c>
      <c r="J277" t="n">
        <v>0.2616877709319</v>
      </c>
      <c r="K277" t="n">
        <v>0.0561461737213776</v>
      </c>
    </row>
    <row r="278">
      <c r="A278" t="s">
        <v>3531</v>
      </c>
      <c r="B278" t="n">
        <v>2017</v>
      </c>
      <c r="C278" t="s">
        <v>3188</v>
      </c>
      <c r="D278" t="n">
        <v>16</v>
      </c>
      <c r="E278" t="s">
        <v>3189</v>
      </c>
      <c r="F278" t="s">
        <v>3192</v>
      </c>
      <c r="G278" t="n">
        <v>331</v>
      </c>
      <c r="H278" t="n">
        <v>361801.791672699</v>
      </c>
      <c r="I278" t="n">
        <v>0.766203703703704</v>
      </c>
      <c r="J278" t="n">
        <v>0.768163627084956</v>
      </c>
      <c r="K278" t="n">
        <v>0.100257062199377</v>
      </c>
    </row>
    <row r="279">
      <c r="A279" t="s">
        <v>3532</v>
      </c>
      <c r="B279" t="n">
        <v>2017</v>
      </c>
      <c r="C279" t="s">
        <v>3188</v>
      </c>
      <c r="D279" t="n">
        <v>16</v>
      </c>
      <c r="E279" t="s">
        <v>3189</v>
      </c>
      <c r="F279" t="s">
        <v>3196</v>
      </c>
      <c r="G279" t="n">
        <v>101</v>
      </c>
      <c r="H279" t="n">
        <v>109193.942720079</v>
      </c>
      <c r="I279" t="n">
        <v>0.233796296296296</v>
      </c>
      <c r="J279" t="n">
        <v>0.231836372915044</v>
      </c>
      <c r="K279" t="n">
        <v>0.0683627395151128</v>
      </c>
    </row>
    <row r="280">
      <c r="A280" t="s">
        <v>3533</v>
      </c>
      <c r="B280" t="n">
        <v>2017</v>
      </c>
      <c r="C280" t="s">
        <v>3188</v>
      </c>
      <c r="D280" t="n">
        <v>16</v>
      </c>
      <c r="E280" t="s">
        <v>3198</v>
      </c>
      <c r="F280" t="s">
        <v>3192</v>
      </c>
      <c r="G280" t="n">
        <v>2601</v>
      </c>
      <c r="H280" t="n">
        <v>2189234.24170527</v>
      </c>
      <c r="I280" t="n">
        <v>0.764101057579318</v>
      </c>
      <c r="J280" t="n">
        <v>0.761546560245357</v>
      </c>
      <c r="K280" t="n">
        <v>0.116409900521801</v>
      </c>
    </row>
    <row r="281">
      <c r="A281" t="s">
        <v>3534</v>
      </c>
      <c r="B281" t="n">
        <v>2017</v>
      </c>
      <c r="C281" t="s">
        <v>3188</v>
      </c>
      <c r="D281" t="n">
        <v>16</v>
      </c>
      <c r="E281" t="s">
        <v>3198</v>
      </c>
      <c r="F281" t="s">
        <v>3196</v>
      </c>
      <c r="G281" t="n">
        <v>803</v>
      </c>
      <c r="H281" t="n">
        <v>685487.221155697</v>
      </c>
      <c r="I281" t="n">
        <v>0.235898942420682</v>
      </c>
      <c r="J281" t="n">
        <v>0.238453439754643</v>
      </c>
      <c r="K281" t="n">
        <v>0.0878626071430644</v>
      </c>
    </row>
    <row r="282">
      <c r="A282" t="s">
        <v>3535</v>
      </c>
      <c r="B282" t="n">
        <v>2017</v>
      </c>
      <c r="C282" t="s">
        <v>3188</v>
      </c>
      <c r="D282" t="n">
        <v>17</v>
      </c>
      <c r="E282" t="s">
        <v>3189</v>
      </c>
      <c r="F282" t="s">
        <v>3192</v>
      </c>
      <c r="G282" t="n">
        <v>339</v>
      </c>
      <c r="H282" t="n">
        <v>364949.269277838</v>
      </c>
      <c r="I282" t="n">
        <v>0.651923076923077</v>
      </c>
      <c r="J282" t="n">
        <v>0.658187675536563</v>
      </c>
      <c r="K282" t="n">
        <v>0.101129243778608</v>
      </c>
    </row>
    <row r="283">
      <c r="A283" t="s">
        <v>3536</v>
      </c>
      <c r="B283" t="n">
        <v>2017</v>
      </c>
      <c r="C283" t="s">
        <v>3188</v>
      </c>
      <c r="D283" t="n">
        <v>17</v>
      </c>
      <c r="E283" t="s">
        <v>3189</v>
      </c>
      <c r="F283" t="s">
        <v>3196</v>
      </c>
      <c r="G283" t="n">
        <v>181</v>
      </c>
      <c r="H283" t="n">
        <v>189526.730261847</v>
      </c>
      <c r="I283" t="n">
        <v>0.348076923076923</v>
      </c>
      <c r="J283" t="n">
        <v>0.341812324463437</v>
      </c>
      <c r="K283" t="n">
        <v>0.118656458126585</v>
      </c>
    </row>
    <row r="284">
      <c r="A284" t="s">
        <v>3537</v>
      </c>
      <c r="B284" t="n">
        <v>2017</v>
      </c>
      <c r="C284" t="s">
        <v>3188</v>
      </c>
      <c r="D284" t="n">
        <v>17</v>
      </c>
      <c r="E284" t="s">
        <v>3198</v>
      </c>
      <c r="F284" t="s">
        <v>3192</v>
      </c>
      <c r="G284" t="n">
        <v>2674</v>
      </c>
      <c r="H284" t="n">
        <v>2260495.7653263</v>
      </c>
      <c r="I284" t="n">
        <v>0.624766355140187</v>
      </c>
      <c r="J284" t="n">
        <v>0.62206099681935</v>
      </c>
      <c r="K284" t="n">
        <v>0.120199146422365</v>
      </c>
    </row>
    <row r="285">
      <c r="A285" t="s">
        <v>3538</v>
      </c>
      <c r="B285" t="n">
        <v>2017</v>
      </c>
      <c r="C285" t="s">
        <v>3188</v>
      </c>
      <c r="D285" t="n">
        <v>17</v>
      </c>
      <c r="E285" t="s">
        <v>3198</v>
      </c>
      <c r="F285" t="s">
        <v>3194</v>
      </c>
      <c r="G285" t="n">
        <v>4</v>
      </c>
      <c r="H285" t="n">
        <v>2472.19121222935</v>
      </c>
      <c r="I285" t="n">
        <v>0.000934579439252336</v>
      </c>
      <c r="J285" t="n">
        <v>0.00068031701425702</v>
      </c>
      <c r="K285" t="n">
        <v>0.176388403772267</v>
      </c>
    </row>
    <row r="286">
      <c r="A286" t="s">
        <v>3539</v>
      </c>
      <c r="B286" t="n">
        <v>2017</v>
      </c>
      <c r="C286" t="s">
        <v>3188</v>
      </c>
      <c r="D286" t="n">
        <v>17</v>
      </c>
      <c r="E286" t="s">
        <v>3198</v>
      </c>
      <c r="F286" t="s">
        <v>3196</v>
      </c>
      <c r="G286" t="n">
        <v>1602</v>
      </c>
      <c r="H286" t="n">
        <v>1370913.24945961</v>
      </c>
      <c r="I286" t="n">
        <v>0.374299065420561</v>
      </c>
      <c r="J286" t="n">
        <v>0.377258686166393</v>
      </c>
      <c r="K286" t="n">
        <v>0.175717370867126</v>
      </c>
    </row>
    <row r="287">
      <c r="A287" t="s">
        <v>3540</v>
      </c>
      <c r="B287" t="n">
        <v>2017</v>
      </c>
      <c r="C287" t="s">
        <v>3188</v>
      </c>
      <c r="D287" t="n">
        <v>18</v>
      </c>
      <c r="E287" t="s">
        <v>3189</v>
      </c>
      <c r="F287" t="s">
        <v>3192</v>
      </c>
      <c r="G287" t="n">
        <v>185</v>
      </c>
      <c r="H287" t="n">
        <v>204245.742293917</v>
      </c>
      <c r="I287" t="n">
        <v>0.637931034482759</v>
      </c>
      <c r="J287" t="n">
        <v>0.629340453730412</v>
      </c>
      <c r="K287" t="n">
        <v>0.0565975032750629</v>
      </c>
    </row>
    <row r="288">
      <c r="A288" t="s">
        <v>3541</v>
      </c>
      <c r="B288" t="n">
        <v>2017</v>
      </c>
      <c r="C288" t="s">
        <v>3188</v>
      </c>
      <c r="D288" t="n">
        <v>18</v>
      </c>
      <c r="E288" t="s">
        <v>3189</v>
      </c>
      <c r="F288" t="s">
        <v>3196</v>
      </c>
      <c r="G288" t="n">
        <v>105</v>
      </c>
      <c r="H288" t="n">
        <v>120293.608518909</v>
      </c>
      <c r="I288" t="n">
        <v>0.362068965517241</v>
      </c>
      <c r="J288" t="n">
        <v>0.370659546269588</v>
      </c>
      <c r="K288" t="n">
        <v>0.0753118755459951</v>
      </c>
    </row>
    <row r="289">
      <c r="A289" t="s">
        <v>3542</v>
      </c>
      <c r="B289" t="n">
        <v>2017</v>
      </c>
      <c r="C289" t="s">
        <v>3188</v>
      </c>
      <c r="D289" t="n">
        <v>18</v>
      </c>
      <c r="E289" t="s">
        <v>3198</v>
      </c>
      <c r="F289" t="s">
        <v>3192</v>
      </c>
      <c r="G289" t="n">
        <v>1067</v>
      </c>
      <c r="H289" t="n">
        <v>921506.826644419</v>
      </c>
      <c r="I289" t="n">
        <v>0.637776449491931</v>
      </c>
      <c r="J289" t="n">
        <v>0.62639022803525</v>
      </c>
      <c r="K289" t="n">
        <v>0.0490000183517499</v>
      </c>
    </row>
    <row r="290">
      <c r="A290" t="s">
        <v>3543</v>
      </c>
      <c r="B290" t="n">
        <v>2017</v>
      </c>
      <c r="C290" t="s">
        <v>3188</v>
      </c>
      <c r="D290" t="n">
        <v>18</v>
      </c>
      <c r="E290" t="s">
        <v>3198</v>
      </c>
      <c r="F290" t="s">
        <v>3196</v>
      </c>
      <c r="G290" t="n">
        <v>606</v>
      </c>
      <c r="H290" t="n">
        <v>549631.747044444</v>
      </c>
      <c r="I290" t="n">
        <v>0.362223550508069</v>
      </c>
      <c r="J290" t="n">
        <v>0.37360977196475</v>
      </c>
      <c r="K290" t="n">
        <v>0.0704492757465327</v>
      </c>
    </row>
    <row r="291">
      <c r="A291" t="s">
        <v>3544</v>
      </c>
      <c r="B291" t="n">
        <v>2017</v>
      </c>
      <c r="C291" t="s">
        <v>3188</v>
      </c>
      <c r="D291" t="n">
        <v>20</v>
      </c>
      <c r="E291" t="s">
        <v>3189</v>
      </c>
      <c r="F291" t="s">
        <v>3192</v>
      </c>
      <c r="G291" t="n">
        <v>12</v>
      </c>
      <c r="H291" t="n">
        <v>12855.5737232398</v>
      </c>
      <c r="I291" t="n">
        <v>0.8</v>
      </c>
      <c r="J291" t="n">
        <v>0.819053759974208</v>
      </c>
      <c r="K291" t="n">
        <v>0.00356234292931718</v>
      </c>
    </row>
    <row r="292">
      <c r="A292" t="s">
        <v>3545</v>
      </c>
      <c r="B292" t="n">
        <v>2017</v>
      </c>
      <c r="C292" t="s">
        <v>3188</v>
      </c>
      <c r="D292" t="n">
        <v>20</v>
      </c>
      <c r="E292" t="s">
        <v>3189</v>
      </c>
      <c r="F292" t="s">
        <v>3196</v>
      </c>
      <c r="G292" t="n">
        <v>3</v>
      </c>
      <c r="H292" t="n">
        <v>2840.06721203241</v>
      </c>
      <c r="I292" t="n">
        <v>0.2</v>
      </c>
      <c r="J292" t="n">
        <v>0.180946240025792</v>
      </c>
      <c r="K292" t="n">
        <v>0.00177807275921252</v>
      </c>
    </row>
    <row r="293">
      <c r="A293" t="s">
        <v>3546</v>
      </c>
      <c r="B293" t="n">
        <v>2017</v>
      </c>
      <c r="C293" t="s">
        <v>3188</v>
      </c>
      <c r="D293" t="n">
        <v>20</v>
      </c>
      <c r="E293" t="s">
        <v>3198</v>
      </c>
      <c r="F293" t="s">
        <v>3192</v>
      </c>
      <c r="G293" t="n">
        <v>50</v>
      </c>
      <c r="H293" t="n">
        <v>41355.3530952683</v>
      </c>
      <c r="I293" t="n">
        <v>0.819672131147541</v>
      </c>
      <c r="J293" t="n">
        <v>0.808300442530798</v>
      </c>
      <c r="K293" t="n">
        <v>0.00219902121397216</v>
      </c>
    </row>
    <row r="294">
      <c r="A294" t="s">
        <v>3547</v>
      </c>
      <c r="B294" t="n">
        <v>2017</v>
      </c>
      <c r="C294" t="s">
        <v>3188</v>
      </c>
      <c r="D294" t="n">
        <v>20</v>
      </c>
      <c r="E294" t="s">
        <v>3198</v>
      </c>
      <c r="F294" t="s">
        <v>3194</v>
      </c>
      <c r="G294" t="n">
        <v>1</v>
      </c>
      <c r="H294" t="n">
        <v>767.358361419704</v>
      </c>
      <c r="I294" t="n">
        <v>0.0163934426229508</v>
      </c>
      <c r="J294" t="n">
        <v>0.0149982059562253</v>
      </c>
      <c r="K294" t="n">
        <v>0.0547502619629759</v>
      </c>
    </row>
    <row r="295">
      <c r="A295" t="s">
        <v>3548</v>
      </c>
      <c r="B295" t="n">
        <v>2017</v>
      </c>
      <c r="C295" t="s">
        <v>3188</v>
      </c>
      <c r="D295" t="n">
        <v>20</v>
      </c>
      <c r="E295" t="s">
        <v>3198</v>
      </c>
      <c r="F295" t="s">
        <v>3196</v>
      </c>
      <c r="G295" t="n">
        <v>10</v>
      </c>
      <c r="H295" t="n">
        <v>9040.63192313773</v>
      </c>
      <c r="I295" t="n">
        <v>0.163934426229508</v>
      </c>
      <c r="J295" t="n">
        <v>0.176701351512977</v>
      </c>
      <c r="K295" t="n">
        <v>0.00115878672347603</v>
      </c>
    </row>
    <row r="296">
      <c r="A296" t="s">
        <v>3549</v>
      </c>
      <c r="B296" t="n">
        <v>2017</v>
      </c>
      <c r="C296" t="s">
        <v>3188</v>
      </c>
      <c r="D296" t="n">
        <v>21</v>
      </c>
      <c r="E296" t="s">
        <v>3189</v>
      </c>
      <c r="F296" t="s">
        <v>3192</v>
      </c>
      <c r="G296" t="n">
        <v>11</v>
      </c>
      <c r="H296" t="n">
        <v>10610.0862838823</v>
      </c>
      <c r="I296" t="n">
        <v>0.6875</v>
      </c>
      <c r="J296" t="n">
        <v>0.640816014669927</v>
      </c>
      <c r="K296" t="n">
        <v>0.00294010727693202</v>
      </c>
    </row>
    <row r="297">
      <c r="A297" t="s">
        <v>3550</v>
      </c>
      <c r="B297" t="n">
        <v>2017</v>
      </c>
      <c r="C297" t="s">
        <v>3188</v>
      </c>
      <c r="D297" t="n">
        <v>21</v>
      </c>
      <c r="E297" t="s">
        <v>3189</v>
      </c>
      <c r="F297" t="s">
        <v>3196</v>
      </c>
      <c r="G297" t="n">
        <v>5</v>
      </c>
      <c r="H297" t="n">
        <v>5947.06279009548</v>
      </c>
      <c r="I297" t="n">
        <v>0.3125</v>
      </c>
      <c r="J297" t="n">
        <v>0.359183985330073</v>
      </c>
      <c r="K297" t="n">
        <v>0.00372326059735325</v>
      </c>
    </row>
    <row r="298">
      <c r="A298" t="s">
        <v>3551</v>
      </c>
      <c r="B298" t="n">
        <v>2017</v>
      </c>
      <c r="C298" t="s">
        <v>3188</v>
      </c>
      <c r="D298" t="n">
        <v>21</v>
      </c>
      <c r="E298" t="s">
        <v>3198</v>
      </c>
      <c r="F298" t="s">
        <v>3192</v>
      </c>
      <c r="G298" t="n">
        <v>23</v>
      </c>
      <c r="H298" t="n">
        <v>20072.4792434523</v>
      </c>
      <c r="I298" t="n">
        <v>0.676470588235294</v>
      </c>
      <c r="J298" t="n">
        <v>0.684487291849255</v>
      </c>
      <c r="K298" t="n">
        <v>0.00106732996745753</v>
      </c>
    </row>
    <row r="299">
      <c r="A299" t="s">
        <v>3552</v>
      </c>
      <c r="B299" t="n">
        <v>2017</v>
      </c>
      <c r="C299" t="s">
        <v>3188</v>
      </c>
      <c r="D299" t="n">
        <v>21</v>
      </c>
      <c r="E299" t="s">
        <v>3198</v>
      </c>
      <c r="F299" t="s">
        <v>3196</v>
      </c>
      <c r="G299" t="n">
        <v>11</v>
      </c>
      <c r="H299" t="n">
        <v>9252.3591903237</v>
      </c>
      <c r="I299" t="n">
        <v>0.323529411764706</v>
      </c>
      <c r="J299" t="n">
        <v>0.315512708150745</v>
      </c>
      <c r="K299" t="n">
        <v>0.00118592495322577</v>
      </c>
    </row>
    <row r="300">
      <c r="A300" t="s">
        <v>3553</v>
      </c>
      <c r="B300" t="n">
        <v>2018</v>
      </c>
      <c r="C300" t="s">
        <v>3188</v>
      </c>
      <c r="D300" t="n">
        <v>-8</v>
      </c>
      <c r="E300" t="s">
        <v>3189</v>
      </c>
      <c r="F300" t="s">
        <v>3192</v>
      </c>
      <c r="G300" t="n">
        <v>3</v>
      </c>
      <c r="H300" t="n">
        <v>3683.72985747653</v>
      </c>
      <c r="I300" t="n">
        <v>0.6</v>
      </c>
      <c r="J300" t="n">
        <v>0.54392666157372</v>
      </c>
      <c r="K300" t="n">
        <v>0.000975452705271486</v>
      </c>
    </row>
    <row r="301">
      <c r="A301" t="s">
        <v>3554</v>
      </c>
      <c r="B301" t="n">
        <v>2018</v>
      </c>
      <c r="C301" t="s">
        <v>3188</v>
      </c>
      <c r="D301" t="n">
        <v>-8</v>
      </c>
      <c r="E301" t="s">
        <v>3189</v>
      </c>
      <c r="F301" t="s">
        <v>3194</v>
      </c>
      <c r="G301" t="n">
        <v>2</v>
      </c>
      <c r="H301" t="n">
        <v>3088.74540015939</v>
      </c>
      <c r="I301" t="n">
        <v>0.4</v>
      </c>
      <c r="J301" t="n">
        <v>0.45607333842628</v>
      </c>
      <c r="K301" t="n">
        <v>0.25832972739074</v>
      </c>
    </row>
    <row r="302">
      <c r="A302" t="s">
        <v>3555</v>
      </c>
      <c r="B302" t="n">
        <v>2018</v>
      </c>
      <c r="C302" t="s">
        <v>3188</v>
      </c>
      <c r="D302" t="n">
        <v>-8</v>
      </c>
      <c r="E302" t="s">
        <v>3198</v>
      </c>
      <c r="F302" t="s">
        <v>3192</v>
      </c>
      <c r="G302" t="n">
        <v>136</v>
      </c>
      <c r="H302" t="n">
        <v>77600.9017901718</v>
      </c>
      <c r="I302" t="n">
        <v>0.666666666666667</v>
      </c>
      <c r="J302" t="n">
        <v>0.672015685587224</v>
      </c>
      <c r="K302" t="n">
        <v>0.00403994229462875</v>
      </c>
    </row>
    <row r="303">
      <c r="A303" t="s">
        <v>3556</v>
      </c>
      <c r="B303" t="n">
        <v>2018</v>
      </c>
      <c r="C303" t="s">
        <v>3188</v>
      </c>
      <c r="D303" t="n">
        <v>-8</v>
      </c>
      <c r="E303" t="s">
        <v>3198</v>
      </c>
      <c r="F303" t="s">
        <v>3196</v>
      </c>
      <c r="G303" t="n">
        <v>68</v>
      </c>
      <c r="H303" t="n">
        <v>37873.9352627197</v>
      </c>
      <c r="I303" t="n">
        <v>0.333333333333333</v>
      </c>
      <c r="J303" t="n">
        <v>0.327984314412776</v>
      </c>
      <c r="K303" t="n">
        <v>0.00492230879510699</v>
      </c>
    </row>
    <row r="304">
      <c r="A304" t="s">
        <v>3557</v>
      </c>
      <c r="B304" t="n">
        <v>2018</v>
      </c>
      <c r="C304" t="s">
        <v>3188</v>
      </c>
      <c r="D304" t="n">
        <v>1</v>
      </c>
      <c r="E304" t="s">
        <v>3189</v>
      </c>
      <c r="F304" t="s">
        <v>3192</v>
      </c>
      <c r="G304" t="n">
        <v>1</v>
      </c>
      <c r="H304" t="n">
        <v>993.365354825132</v>
      </c>
      <c r="I304" t="n">
        <v>0.5</v>
      </c>
      <c r="J304" t="n">
        <v>0.578749058025622</v>
      </c>
      <c r="K304" t="n">
        <v>0.000263043426140625</v>
      </c>
    </row>
    <row r="305">
      <c r="A305" t="s">
        <v>3558</v>
      </c>
      <c r="B305" t="n">
        <v>2018</v>
      </c>
      <c r="C305" t="s">
        <v>3188</v>
      </c>
      <c r="D305" t="n">
        <v>1</v>
      </c>
      <c r="E305" t="s">
        <v>3189</v>
      </c>
      <c r="F305" t="s">
        <v>3196</v>
      </c>
      <c r="G305" t="n">
        <v>1</v>
      </c>
      <c r="H305" t="n">
        <v>723.035460087563</v>
      </c>
      <c r="I305" t="n">
        <v>0.5</v>
      </c>
      <c r="J305" t="n">
        <v>0.421250941974378</v>
      </c>
      <c r="K305" t="n">
        <v>0.000495152992531073</v>
      </c>
    </row>
    <row r="306">
      <c r="A306" t="s">
        <v>3559</v>
      </c>
      <c r="B306" t="n">
        <v>2018</v>
      </c>
      <c r="C306" t="s">
        <v>3188</v>
      </c>
      <c r="D306" t="n">
        <v>1</v>
      </c>
      <c r="E306" t="s">
        <v>3198</v>
      </c>
      <c r="F306" t="s">
        <v>3192</v>
      </c>
      <c r="G306" t="n">
        <v>234</v>
      </c>
      <c r="H306" t="n">
        <v>205629.551336217</v>
      </c>
      <c r="I306" t="n">
        <v>0.567961165048544</v>
      </c>
      <c r="J306" t="n">
        <v>0.588218267077217</v>
      </c>
      <c r="K306" t="n">
        <v>0.0107051787067496</v>
      </c>
    </row>
    <row r="307">
      <c r="A307" t="s">
        <v>3560</v>
      </c>
      <c r="B307" t="n">
        <v>2018</v>
      </c>
      <c r="C307" t="s">
        <v>3188</v>
      </c>
      <c r="D307" t="n">
        <v>1</v>
      </c>
      <c r="E307" t="s">
        <v>3198</v>
      </c>
      <c r="F307" t="s">
        <v>3194</v>
      </c>
      <c r="G307" t="n">
        <v>1</v>
      </c>
      <c r="H307" t="n">
        <v>511.006574028613</v>
      </c>
      <c r="I307" t="n">
        <v>0.00242718446601942</v>
      </c>
      <c r="J307" t="n">
        <v>0.00146177142092142</v>
      </c>
      <c r="K307" t="n">
        <v>0.0267975590342266</v>
      </c>
    </row>
    <row r="308">
      <c r="A308" t="s">
        <v>3561</v>
      </c>
      <c r="B308" t="n">
        <v>2018</v>
      </c>
      <c r="C308" t="s">
        <v>3188</v>
      </c>
      <c r="D308" t="n">
        <v>1</v>
      </c>
      <c r="E308" t="s">
        <v>3198</v>
      </c>
      <c r="F308" t="s">
        <v>3196</v>
      </c>
      <c r="G308" t="n">
        <v>177</v>
      </c>
      <c r="H308" t="n">
        <v>143439.798303383</v>
      </c>
      <c r="I308" t="n">
        <v>0.429611650485437</v>
      </c>
      <c r="J308" t="n">
        <v>0.410319961501862</v>
      </c>
      <c r="K308" t="n">
        <v>0.0186422397318745</v>
      </c>
    </row>
    <row r="309">
      <c r="A309" t="s">
        <v>3562</v>
      </c>
      <c r="B309" t="n">
        <v>2018</v>
      </c>
      <c r="C309" t="s">
        <v>3188</v>
      </c>
      <c r="D309" t="n">
        <v>2</v>
      </c>
      <c r="E309" t="s">
        <v>3189</v>
      </c>
      <c r="F309" t="s">
        <v>3192</v>
      </c>
      <c r="G309" t="n">
        <v>10</v>
      </c>
      <c r="H309" t="n">
        <v>18099.1685026928</v>
      </c>
      <c r="I309" t="n">
        <v>0.769230769230769</v>
      </c>
      <c r="J309" t="n">
        <v>0.836651718983558</v>
      </c>
      <c r="K309" t="n">
        <v>0.00479266492446064</v>
      </c>
    </row>
    <row r="310">
      <c r="A310" t="s">
        <v>3563</v>
      </c>
      <c r="B310" t="n">
        <v>2018</v>
      </c>
      <c r="C310" t="s">
        <v>3188</v>
      </c>
      <c r="D310" t="n">
        <v>2</v>
      </c>
      <c r="E310" t="s">
        <v>3189</v>
      </c>
      <c r="F310" t="s">
        <v>3196</v>
      </c>
      <c r="G310" t="n">
        <v>3</v>
      </c>
      <c r="H310" t="n">
        <v>3533.69029867482</v>
      </c>
      <c r="I310" t="n">
        <v>0.230769230769231</v>
      </c>
      <c r="J310" t="n">
        <v>0.163348281016442</v>
      </c>
      <c r="K310" t="n">
        <v>0.00241996060034864</v>
      </c>
    </row>
    <row r="311">
      <c r="A311" t="s">
        <v>3564</v>
      </c>
      <c r="B311" t="n">
        <v>2018</v>
      </c>
      <c r="C311" t="s">
        <v>3188</v>
      </c>
      <c r="D311" t="n">
        <v>2</v>
      </c>
      <c r="E311" t="s">
        <v>3198</v>
      </c>
      <c r="F311" t="s">
        <v>3192</v>
      </c>
      <c r="G311" t="n">
        <v>102</v>
      </c>
      <c r="H311" t="n">
        <v>89703.156493899</v>
      </c>
      <c r="I311" t="n">
        <v>0.790697674418605</v>
      </c>
      <c r="J311" t="n">
        <v>0.787568852167733</v>
      </c>
      <c r="K311" t="n">
        <v>0.00466999181093668</v>
      </c>
    </row>
    <row r="312">
      <c r="A312" t="s">
        <v>3565</v>
      </c>
      <c r="B312" t="n">
        <v>2018</v>
      </c>
      <c r="C312" t="s">
        <v>3188</v>
      </c>
      <c r="D312" t="n">
        <v>2</v>
      </c>
      <c r="E312" t="s">
        <v>3198</v>
      </c>
      <c r="F312" t="s">
        <v>3196</v>
      </c>
      <c r="G312" t="n">
        <v>27</v>
      </c>
      <c r="H312" t="n">
        <v>24195.6553331518</v>
      </c>
      <c r="I312" t="n">
        <v>0.209302325581395</v>
      </c>
      <c r="J312" t="n">
        <v>0.212431147832267</v>
      </c>
      <c r="K312" t="n">
        <v>0.00314460291024953</v>
      </c>
    </row>
    <row r="313">
      <c r="A313" t="s">
        <v>3566</v>
      </c>
      <c r="B313" t="n">
        <v>2018</v>
      </c>
      <c r="C313" t="s">
        <v>3188</v>
      </c>
      <c r="D313" t="n">
        <v>3</v>
      </c>
      <c r="E313" t="s">
        <v>3189</v>
      </c>
      <c r="F313" t="s">
        <v>3192</v>
      </c>
      <c r="G313" t="n">
        <v>110</v>
      </c>
      <c r="H313" t="n">
        <v>125079.960817259</v>
      </c>
      <c r="I313" t="n">
        <v>0.802919708029197</v>
      </c>
      <c r="J313" t="n">
        <v>0.795857062909438</v>
      </c>
      <c r="K313" t="n">
        <v>0.033121208903746</v>
      </c>
    </row>
    <row r="314">
      <c r="A314" t="s">
        <v>3567</v>
      </c>
      <c r="B314" t="n">
        <v>2018</v>
      </c>
      <c r="C314" t="s">
        <v>3188</v>
      </c>
      <c r="D314" t="n">
        <v>3</v>
      </c>
      <c r="E314" t="s">
        <v>3189</v>
      </c>
      <c r="F314" t="s">
        <v>3194</v>
      </c>
      <c r="G314" t="n">
        <v>2</v>
      </c>
      <c r="H314" t="n">
        <v>1541.78581113484</v>
      </c>
      <c r="I314" t="n">
        <v>0.0145985401459854</v>
      </c>
      <c r="J314" t="n">
        <v>0.00981005365901834</v>
      </c>
      <c r="K314" t="n">
        <v>0.128948507139766</v>
      </c>
    </row>
    <row r="315">
      <c r="A315" t="s">
        <v>3568</v>
      </c>
      <c r="B315" t="n">
        <v>2018</v>
      </c>
      <c r="C315" t="s">
        <v>3188</v>
      </c>
      <c r="D315" t="n">
        <v>3</v>
      </c>
      <c r="E315" t="s">
        <v>3189</v>
      </c>
      <c r="F315" t="s">
        <v>3196</v>
      </c>
      <c r="G315" t="n">
        <v>25</v>
      </c>
      <c r="H315" t="n">
        <v>30542.1043274555</v>
      </c>
      <c r="I315" t="n">
        <v>0.182481751824818</v>
      </c>
      <c r="J315" t="n">
        <v>0.194332883431544</v>
      </c>
      <c r="K315" t="n">
        <v>0.0209160064626766</v>
      </c>
    </row>
    <row r="316">
      <c r="A316" t="s">
        <v>3569</v>
      </c>
      <c r="B316" t="n">
        <v>2018</v>
      </c>
      <c r="C316" t="s">
        <v>3188</v>
      </c>
      <c r="D316" t="n">
        <v>3</v>
      </c>
      <c r="E316" t="s">
        <v>3198</v>
      </c>
      <c r="F316" t="s">
        <v>3190</v>
      </c>
      <c r="G316" t="n">
        <v>1</v>
      </c>
      <c r="H316" t="n">
        <v>1325.5814098564</v>
      </c>
      <c r="I316" t="n">
        <v>0.000330906684315023</v>
      </c>
      <c r="J316" t="n">
        <v>0.000498020747696416</v>
      </c>
      <c r="K316" t="n">
        <v>0.282708389533315</v>
      </c>
    </row>
    <row r="317">
      <c r="A317" t="s">
        <v>3570</v>
      </c>
      <c r="B317" t="n">
        <v>2018</v>
      </c>
      <c r="C317" t="s">
        <v>3188</v>
      </c>
      <c r="D317" t="n">
        <v>3</v>
      </c>
      <c r="E317" t="s">
        <v>3198</v>
      </c>
      <c r="F317" t="s">
        <v>3192</v>
      </c>
      <c r="G317" t="n">
        <v>2284</v>
      </c>
      <c r="H317" t="n">
        <v>2000046.8441863</v>
      </c>
      <c r="I317" t="n">
        <v>0.755790866975513</v>
      </c>
      <c r="J317" t="n">
        <v>0.751417315725195</v>
      </c>
      <c r="K317" t="n">
        <v>0.104123452829389</v>
      </c>
    </row>
    <row r="318">
      <c r="A318" t="s">
        <v>3571</v>
      </c>
      <c r="B318" t="n">
        <v>2018</v>
      </c>
      <c r="C318" t="s">
        <v>3188</v>
      </c>
      <c r="D318" t="n">
        <v>3</v>
      </c>
      <c r="E318" t="s">
        <v>3198</v>
      </c>
      <c r="F318" t="s">
        <v>3194</v>
      </c>
      <c r="G318" t="n">
        <v>3</v>
      </c>
      <c r="H318" t="n">
        <v>3172.28833580139</v>
      </c>
      <c r="I318" t="n">
        <v>0.000992720052945069</v>
      </c>
      <c r="J318" t="n">
        <v>0.00119182827788417</v>
      </c>
      <c r="K318" t="n">
        <v>0.166357123905545</v>
      </c>
    </row>
    <row r="319">
      <c r="A319" t="s">
        <v>3572</v>
      </c>
      <c r="B319" t="n">
        <v>2018</v>
      </c>
      <c r="C319" t="s">
        <v>3188</v>
      </c>
      <c r="D319" t="n">
        <v>3</v>
      </c>
      <c r="E319" t="s">
        <v>3198</v>
      </c>
      <c r="F319" t="s">
        <v>3196</v>
      </c>
      <c r="G319" t="n">
        <v>734</v>
      </c>
      <c r="H319" t="n">
        <v>657154.454200796</v>
      </c>
      <c r="I319" t="n">
        <v>0.242885506287227</v>
      </c>
      <c r="J319" t="n">
        <v>0.246892835249224</v>
      </c>
      <c r="K319" t="n">
        <v>0.0854074742225249</v>
      </c>
    </row>
    <row r="320">
      <c r="A320" t="s">
        <v>3573</v>
      </c>
      <c r="B320" t="n">
        <v>2018</v>
      </c>
      <c r="C320" t="s">
        <v>3188</v>
      </c>
      <c r="D320" t="n">
        <v>4</v>
      </c>
      <c r="E320" t="s">
        <v>3189</v>
      </c>
      <c r="F320" t="s">
        <v>3192</v>
      </c>
      <c r="G320" t="n">
        <v>6</v>
      </c>
      <c r="H320" t="n">
        <v>6248.63024630236</v>
      </c>
      <c r="I320" t="n">
        <v>0.666666666666667</v>
      </c>
      <c r="J320" t="n">
        <v>0.64267659970733</v>
      </c>
      <c r="K320" t="n">
        <v>0.00165463905167365</v>
      </c>
    </row>
    <row r="321">
      <c r="A321" t="s">
        <v>3574</v>
      </c>
      <c r="B321" t="n">
        <v>2018</v>
      </c>
      <c r="C321" t="s">
        <v>3188</v>
      </c>
      <c r="D321" t="n">
        <v>4</v>
      </c>
      <c r="E321" t="s">
        <v>3189</v>
      </c>
      <c r="F321" t="s">
        <v>3194</v>
      </c>
      <c r="G321" t="n">
        <v>1</v>
      </c>
      <c r="H321" t="n">
        <v>1546.95958902455</v>
      </c>
      <c r="I321" t="n">
        <v>0.111111111111111</v>
      </c>
      <c r="J321" t="n">
        <v>0.159106026340295</v>
      </c>
      <c r="K321" t="n">
        <v>0.129381220250974</v>
      </c>
    </row>
    <row r="322">
      <c r="A322" t="s">
        <v>3575</v>
      </c>
      <c r="B322" t="n">
        <v>2018</v>
      </c>
      <c r="C322" t="s">
        <v>3188</v>
      </c>
      <c r="D322" t="n">
        <v>4</v>
      </c>
      <c r="E322" t="s">
        <v>3189</v>
      </c>
      <c r="F322" t="s">
        <v>3196</v>
      </c>
      <c r="G322" t="n">
        <v>2</v>
      </c>
      <c r="H322" t="n">
        <v>1927.23226391855</v>
      </c>
      <c r="I322" t="n">
        <v>0.222222222222222</v>
      </c>
      <c r="J322" t="n">
        <v>0.198217373952375</v>
      </c>
      <c r="K322" t="n">
        <v>0.00131981745773041</v>
      </c>
    </row>
    <row r="323">
      <c r="A323" t="s">
        <v>3576</v>
      </c>
      <c r="B323" t="n">
        <v>2018</v>
      </c>
      <c r="C323" t="s">
        <v>3188</v>
      </c>
      <c r="D323" t="n">
        <v>4</v>
      </c>
      <c r="E323" t="s">
        <v>3198</v>
      </c>
      <c r="F323" t="s">
        <v>3192</v>
      </c>
      <c r="G323" t="n">
        <v>171</v>
      </c>
      <c r="H323" t="n">
        <v>152301.461812404</v>
      </c>
      <c r="I323" t="n">
        <v>0.81042654028436</v>
      </c>
      <c r="J323" t="n">
        <v>0.809200268817204</v>
      </c>
      <c r="K323" t="n">
        <v>0.00792889132620419</v>
      </c>
    </row>
    <row r="324">
      <c r="A324" t="s">
        <v>3577</v>
      </c>
      <c r="B324" t="n">
        <v>2018</v>
      </c>
      <c r="C324" t="s">
        <v>3188</v>
      </c>
      <c r="D324" t="n">
        <v>4</v>
      </c>
      <c r="E324" t="s">
        <v>3198</v>
      </c>
      <c r="F324" t="s">
        <v>3196</v>
      </c>
      <c r="G324" t="n">
        <v>40</v>
      </c>
      <c r="H324" t="n">
        <v>35910.860503085</v>
      </c>
      <c r="I324" t="n">
        <v>0.18957345971564</v>
      </c>
      <c r="J324" t="n">
        <v>0.190799731182796</v>
      </c>
      <c r="K324" t="n">
        <v>0.00466717660227373</v>
      </c>
    </row>
    <row r="325">
      <c r="A325" t="s">
        <v>3578</v>
      </c>
      <c r="B325" t="n">
        <v>2018</v>
      </c>
      <c r="C325" t="s">
        <v>3188</v>
      </c>
      <c r="D325" t="n">
        <v>5</v>
      </c>
      <c r="E325" t="s">
        <v>3189</v>
      </c>
      <c r="F325" t="s">
        <v>3192</v>
      </c>
      <c r="G325" t="n">
        <v>8</v>
      </c>
      <c r="H325" t="n">
        <v>9823.71076809489</v>
      </c>
      <c r="I325" t="n">
        <v>0.615384615384615</v>
      </c>
      <c r="J325" t="n">
        <v>0.592526135122484</v>
      </c>
      <c r="K325" t="n">
        <v>0.002601321382211</v>
      </c>
    </row>
    <row r="326">
      <c r="A326" t="s">
        <v>3579</v>
      </c>
      <c r="B326" t="n">
        <v>2018</v>
      </c>
      <c r="C326" t="s">
        <v>3188</v>
      </c>
      <c r="D326" t="n">
        <v>5</v>
      </c>
      <c r="E326" t="s">
        <v>3189</v>
      </c>
      <c r="F326" t="s">
        <v>3196</v>
      </c>
      <c r="G326" t="n">
        <v>5</v>
      </c>
      <c r="H326" t="n">
        <v>6755.66047949435</v>
      </c>
      <c r="I326" t="n">
        <v>0.384615384615385</v>
      </c>
      <c r="J326" t="n">
        <v>0.407473864877516</v>
      </c>
      <c r="K326" t="n">
        <v>0.00462644737028586</v>
      </c>
    </row>
    <row r="327">
      <c r="A327" t="s">
        <v>3580</v>
      </c>
      <c r="B327" t="n">
        <v>2018</v>
      </c>
      <c r="C327" t="s">
        <v>3188</v>
      </c>
      <c r="D327" t="n">
        <v>5</v>
      </c>
      <c r="E327" t="s">
        <v>3198</v>
      </c>
      <c r="F327" t="s">
        <v>3192</v>
      </c>
      <c r="G327" t="n">
        <v>195</v>
      </c>
      <c r="H327" t="n">
        <v>177565.930400641</v>
      </c>
      <c r="I327" t="n">
        <v>0.836909871244635</v>
      </c>
      <c r="J327" t="n">
        <v>0.833905574300242</v>
      </c>
      <c r="K327" t="n">
        <v>0.00924417237122243</v>
      </c>
    </row>
    <row r="328">
      <c r="A328" t="s">
        <v>3581</v>
      </c>
      <c r="B328" t="n">
        <v>2018</v>
      </c>
      <c r="C328" t="s">
        <v>3188</v>
      </c>
      <c r="D328" t="n">
        <v>5</v>
      </c>
      <c r="E328" t="s">
        <v>3198</v>
      </c>
      <c r="F328" t="s">
        <v>3196</v>
      </c>
      <c r="G328" t="n">
        <v>38</v>
      </c>
      <c r="H328" t="n">
        <v>35366.9673673615</v>
      </c>
      <c r="I328" t="n">
        <v>0.163090128755365</v>
      </c>
      <c r="J328" t="n">
        <v>0.166094425699758</v>
      </c>
      <c r="K328" t="n">
        <v>0.00459648920348617</v>
      </c>
    </row>
    <row r="329">
      <c r="A329" t="s">
        <v>3582</v>
      </c>
      <c r="B329" t="n">
        <v>2018</v>
      </c>
      <c r="C329" t="s">
        <v>3188</v>
      </c>
      <c r="D329" t="n">
        <v>6</v>
      </c>
      <c r="E329" t="s">
        <v>3189</v>
      </c>
      <c r="F329" t="s">
        <v>3192</v>
      </c>
      <c r="G329" t="n">
        <v>244</v>
      </c>
      <c r="H329" t="n">
        <v>288756.304691786</v>
      </c>
      <c r="I329" t="n">
        <v>0.80794701986755</v>
      </c>
      <c r="J329" t="n">
        <v>0.794710143637755</v>
      </c>
      <c r="K329" t="n">
        <v>0.0764627509273308</v>
      </c>
    </row>
    <row r="330">
      <c r="A330" t="s">
        <v>3583</v>
      </c>
      <c r="B330" t="n">
        <v>2018</v>
      </c>
      <c r="C330" t="s">
        <v>3188</v>
      </c>
      <c r="D330" t="n">
        <v>6</v>
      </c>
      <c r="E330" t="s">
        <v>3189</v>
      </c>
      <c r="F330" t="s">
        <v>3196</v>
      </c>
      <c r="G330" t="n">
        <v>58</v>
      </c>
      <c r="H330" t="n">
        <v>74591.6492804825</v>
      </c>
      <c r="I330" t="n">
        <v>0.19205298013245</v>
      </c>
      <c r="J330" t="n">
        <v>0.205289856362245</v>
      </c>
      <c r="K330" t="n">
        <v>0.0510822503153389</v>
      </c>
    </row>
    <row r="331">
      <c r="A331" t="s">
        <v>3584</v>
      </c>
      <c r="B331" t="n">
        <v>2018</v>
      </c>
      <c r="C331" t="s">
        <v>3188</v>
      </c>
      <c r="D331" t="n">
        <v>6</v>
      </c>
      <c r="E331" t="s">
        <v>3198</v>
      </c>
      <c r="F331" t="s">
        <v>3190</v>
      </c>
      <c r="G331" t="n">
        <v>1</v>
      </c>
      <c r="H331" t="n">
        <v>1545.6683996608</v>
      </c>
      <c r="I331" t="n">
        <v>0.00047192071731949</v>
      </c>
      <c r="J331" t="n">
        <v>0.000807539858237766</v>
      </c>
      <c r="K331" t="n">
        <v>0.329646614513083</v>
      </c>
    </row>
    <row r="332">
      <c r="A332" t="s">
        <v>3585</v>
      </c>
      <c r="B332" t="n">
        <v>2018</v>
      </c>
      <c r="C332" t="s">
        <v>3188</v>
      </c>
      <c r="D332" t="n">
        <v>6</v>
      </c>
      <c r="E332" t="s">
        <v>3198</v>
      </c>
      <c r="F332" t="s">
        <v>3192</v>
      </c>
      <c r="G332" t="n">
        <v>1841</v>
      </c>
      <c r="H332" t="n">
        <v>1671785.83402527</v>
      </c>
      <c r="I332" t="n">
        <v>0.868806040585182</v>
      </c>
      <c r="J332" t="n">
        <v>0.873430352660983</v>
      </c>
      <c r="K332" t="n">
        <v>0.087034018196104</v>
      </c>
    </row>
    <row r="333">
      <c r="A333" t="s">
        <v>3586</v>
      </c>
      <c r="B333" t="n">
        <v>2018</v>
      </c>
      <c r="C333" t="s">
        <v>3188</v>
      </c>
      <c r="D333" t="n">
        <v>6</v>
      </c>
      <c r="E333" t="s">
        <v>3198</v>
      </c>
      <c r="F333" t="s">
        <v>3196</v>
      </c>
      <c r="G333" t="n">
        <v>277</v>
      </c>
      <c r="H333" t="n">
        <v>240714.453193657</v>
      </c>
      <c r="I333" t="n">
        <v>0.130722038697499</v>
      </c>
      <c r="J333" t="n">
        <v>0.12576210748078</v>
      </c>
      <c r="K333" t="n">
        <v>0.0312845988103804</v>
      </c>
    </row>
    <row r="334">
      <c r="A334" t="s">
        <v>3587</v>
      </c>
      <c r="B334" t="n">
        <v>2018</v>
      </c>
      <c r="C334" t="s">
        <v>3188</v>
      </c>
      <c r="D334" t="n">
        <v>7</v>
      </c>
      <c r="E334" t="s">
        <v>3189</v>
      </c>
      <c r="F334" t="s">
        <v>3192</v>
      </c>
      <c r="G334" t="n">
        <v>261</v>
      </c>
      <c r="H334" t="n">
        <v>301455.342522089</v>
      </c>
      <c r="I334" t="n">
        <v>0.694148936170213</v>
      </c>
      <c r="J334" t="n">
        <v>0.678296401068678</v>
      </c>
      <c r="K334" t="n">
        <v>0.0798254597266129</v>
      </c>
    </row>
    <row r="335">
      <c r="A335" t="s">
        <v>3588</v>
      </c>
      <c r="B335" t="n">
        <v>2018</v>
      </c>
      <c r="C335" t="s">
        <v>3188</v>
      </c>
      <c r="D335" t="n">
        <v>7</v>
      </c>
      <c r="E335" t="s">
        <v>3189</v>
      </c>
      <c r="F335" t="s">
        <v>3196</v>
      </c>
      <c r="G335" t="n">
        <v>115</v>
      </c>
      <c r="H335" t="n">
        <v>142974.765093308</v>
      </c>
      <c r="I335" t="n">
        <v>0.305851063829787</v>
      </c>
      <c r="J335" t="n">
        <v>0.321703598931322</v>
      </c>
      <c r="K335" t="n">
        <v>0.0979127396930229</v>
      </c>
    </row>
    <row r="336">
      <c r="A336" t="s">
        <v>3589</v>
      </c>
      <c r="B336" t="n">
        <v>2018</v>
      </c>
      <c r="C336" t="s">
        <v>3188</v>
      </c>
      <c r="D336" t="n">
        <v>7</v>
      </c>
      <c r="E336" t="s">
        <v>3198</v>
      </c>
      <c r="F336" t="s">
        <v>3192</v>
      </c>
      <c r="G336" t="n">
        <v>2979</v>
      </c>
      <c r="H336" t="n">
        <v>2667456.84616487</v>
      </c>
      <c r="I336" t="n">
        <v>0.723233794610342</v>
      </c>
      <c r="J336" t="n">
        <v>0.71654784694035</v>
      </c>
      <c r="K336" t="n">
        <v>0.138869155941733</v>
      </c>
    </row>
    <row r="337">
      <c r="A337" t="s">
        <v>3590</v>
      </c>
      <c r="B337" t="n">
        <v>2018</v>
      </c>
      <c r="C337" t="s">
        <v>3188</v>
      </c>
      <c r="D337" t="n">
        <v>7</v>
      </c>
      <c r="E337" t="s">
        <v>3198</v>
      </c>
      <c r="F337" t="s">
        <v>3194</v>
      </c>
      <c r="G337" t="n">
        <v>5</v>
      </c>
      <c r="H337" t="n">
        <v>3698.47332291996</v>
      </c>
      <c r="I337" t="n">
        <v>0.00121388686574411</v>
      </c>
      <c r="J337" t="n">
        <v>0.000993505518304762</v>
      </c>
      <c r="K337" t="n">
        <v>0.193950650039798</v>
      </c>
    </row>
    <row r="338">
      <c r="A338" t="s">
        <v>3591</v>
      </c>
      <c r="B338" t="n">
        <v>2018</v>
      </c>
      <c r="C338" t="s">
        <v>3188</v>
      </c>
      <c r="D338" t="n">
        <v>7</v>
      </c>
      <c r="E338" t="s">
        <v>3198</v>
      </c>
      <c r="F338" t="s">
        <v>3196</v>
      </c>
      <c r="G338" t="n">
        <v>1135</v>
      </c>
      <c r="H338" t="n">
        <v>1051494.68574896</v>
      </c>
      <c r="I338" t="n">
        <v>0.275552318523914</v>
      </c>
      <c r="J338" t="n">
        <v>0.282458647541346</v>
      </c>
      <c r="K338" t="n">
        <v>0.136658139793701</v>
      </c>
    </row>
    <row r="339">
      <c r="A339" t="s">
        <v>3592</v>
      </c>
      <c r="B339" t="n">
        <v>2018</v>
      </c>
      <c r="C339" t="s">
        <v>3188</v>
      </c>
      <c r="D339" t="n">
        <v>8</v>
      </c>
      <c r="E339" t="s">
        <v>3189</v>
      </c>
      <c r="F339" t="s">
        <v>3192</v>
      </c>
      <c r="G339" t="n">
        <v>115</v>
      </c>
      <c r="H339" t="n">
        <v>131500.619178394</v>
      </c>
      <c r="I339" t="n">
        <v>0.461847389558233</v>
      </c>
      <c r="J339" t="n">
        <v>0.46649077727815</v>
      </c>
      <c r="K339" t="n">
        <v>0.0348214010487487</v>
      </c>
    </row>
    <row r="340">
      <c r="A340" t="s">
        <v>3593</v>
      </c>
      <c r="B340" t="n">
        <v>2018</v>
      </c>
      <c r="C340" t="s">
        <v>3188</v>
      </c>
      <c r="D340" t="n">
        <v>8</v>
      </c>
      <c r="E340" t="s">
        <v>3189</v>
      </c>
      <c r="F340" t="s">
        <v>3194</v>
      </c>
      <c r="G340" t="n">
        <v>1</v>
      </c>
      <c r="H340" t="n">
        <v>1618.09903500813</v>
      </c>
      <c r="I340" t="n">
        <v>0.00401606425702811</v>
      </c>
      <c r="J340" t="n">
        <v>0.00574011195741947</v>
      </c>
      <c r="K340" t="n">
        <v>0.135331025530074</v>
      </c>
    </row>
    <row r="341">
      <c r="A341" t="s">
        <v>3594</v>
      </c>
      <c r="B341" t="n">
        <v>2018</v>
      </c>
      <c r="C341" t="s">
        <v>3188</v>
      </c>
      <c r="D341" t="n">
        <v>8</v>
      </c>
      <c r="E341" t="s">
        <v>3189</v>
      </c>
      <c r="F341" t="s">
        <v>3196</v>
      </c>
      <c r="G341" t="n">
        <v>133</v>
      </c>
      <c r="H341" t="n">
        <v>148774.570107678</v>
      </c>
      <c r="I341" t="n">
        <v>0.534136546184739</v>
      </c>
      <c r="J341" t="n">
        <v>0.527769110764431</v>
      </c>
      <c r="K341" t="n">
        <v>0.101884593035616</v>
      </c>
    </row>
    <row r="342">
      <c r="A342" t="s">
        <v>3595</v>
      </c>
      <c r="B342" t="n">
        <v>2018</v>
      </c>
      <c r="C342" t="s">
        <v>3188</v>
      </c>
      <c r="D342" t="n">
        <v>8</v>
      </c>
      <c r="E342" t="s">
        <v>3198</v>
      </c>
      <c r="F342" t="s">
        <v>3192</v>
      </c>
      <c r="G342" t="n">
        <v>909</v>
      </c>
      <c r="H342" t="n">
        <v>790170.47731465</v>
      </c>
      <c r="I342" t="n">
        <v>0.596065573770492</v>
      </c>
      <c r="J342" t="n">
        <v>0.581911636351103</v>
      </c>
      <c r="K342" t="n">
        <v>0.0411366757038736</v>
      </c>
    </row>
    <row r="343">
      <c r="A343" t="s">
        <v>3596</v>
      </c>
      <c r="B343" t="n">
        <v>2018</v>
      </c>
      <c r="C343" t="s">
        <v>3188</v>
      </c>
      <c r="D343" t="n">
        <v>8</v>
      </c>
      <c r="E343" t="s">
        <v>3198</v>
      </c>
      <c r="F343" t="s">
        <v>3194</v>
      </c>
      <c r="G343" t="n">
        <v>3</v>
      </c>
      <c r="H343" t="n">
        <v>2469.0218626333</v>
      </c>
      <c r="I343" t="n">
        <v>0.0019672131147541</v>
      </c>
      <c r="J343" t="n">
        <v>0.00181828174238338</v>
      </c>
      <c r="K343" t="n">
        <v>0.129477314937649</v>
      </c>
    </row>
    <row r="344">
      <c r="A344" t="s">
        <v>3597</v>
      </c>
      <c r="B344" t="n">
        <v>2018</v>
      </c>
      <c r="C344" t="s">
        <v>3188</v>
      </c>
      <c r="D344" t="n">
        <v>8</v>
      </c>
      <c r="E344" t="s">
        <v>3198</v>
      </c>
      <c r="F344" t="s">
        <v>3196</v>
      </c>
      <c r="G344" t="n">
        <v>613</v>
      </c>
      <c r="H344" t="n">
        <v>565247.898073338</v>
      </c>
      <c r="I344" t="n">
        <v>0.401967213114754</v>
      </c>
      <c r="J344" t="n">
        <v>0.416270081906513</v>
      </c>
      <c r="K344" t="n">
        <v>0.0734627833311223</v>
      </c>
    </row>
    <row r="345">
      <c r="A345" t="s">
        <v>3598</v>
      </c>
      <c r="B345" t="n">
        <v>2018</v>
      </c>
      <c r="C345" t="s">
        <v>3188</v>
      </c>
      <c r="D345" t="n">
        <v>9</v>
      </c>
      <c r="E345" t="s">
        <v>3189</v>
      </c>
      <c r="F345" t="s">
        <v>3192</v>
      </c>
      <c r="G345" t="n">
        <v>81</v>
      </c>
      <c r="H345" t="n">
        <v>103073.296563359</v>
      </c>
      <c r="I345" t="n">
        <v>0.45</v>
      </c>
      <c r="J345" t="n">
        <v>0.431334235453315</v>
      </c>
      <c r="K345" t="n">
        <v>0.02729383800224</v>
      </c>
    </row>
    <row r="346">
      <c r="A346" t="s">
        <v>3599</v>
      </c>
      <c r="B346" t="n">
        <v>2018</v>
      </c>
      <c r="C346" t="s">
        <v>3188</v>
      </c>
      <c r="D346" t="n">
        <v>9</v>
      </c>
      <c r="E346" t="s">
        <v>3189</v>
      </c>
      <c r="F346" t="s">
        <v>3194</v>
      </c>
      <c r="G346" t="n">
        <v>1</v>
      </c>
      <c r="H346" t="n">
        <v>1294.73791690099</v>
      </c>
      <c r="I346" t="n">
        <v>0.00555555555555556</v>
      </c>
      <c r="J346" t="n">
        <v>0.00541813261163735</v>
      </c>
      <c r="K346" t="n">
        <v>0.108286456079619</v>
      </c>
    </row>
    <row r="347">
      <c r="A347" t="s">
        <v>3600</v>
      </c>
      <c r="B347" t="n">
        <v>2018</v>
      </c>
      <c r="C347" t="s">
        <v>3188</v>
      </c>
      <c r="D347" t="n">
        <v>9</v>
      </c>
      <c r="E347" t="s">
        <v>3189</v>
      </c>
      <c r="F347" t="s">
        <v>3196</v>
      </c>
      <c r="G347" t="n">
        <v>98</v>
      </c>
      <c r="H347" t="n">
        <v>134595.831800916</v>
      </c>
      <c r="I347" t="n">
        <v>0.544444444444444</v>
      </c>
      <c r="J347" t="n">
        <v>0.563247631935047</v>
      </c>
      <c r="K347" t="n">
        <v>0.092174633994246</v>
      </c>
    </row>
    <row r="348">
      <c r="A348" t="s">
        <v>3601</v>
      </c>
      <c r="B348" t="n">
        <v>2018</v>
      </c>
      <c r="C348" t="s">
        <v>3188</v>
      </c>
      <c r="D348" t="n">
        <v>9</v>
      </c>
      <c r="E348" t="s">
        <v>3198</v>
      </c>
      <c r="F348" t="s">
        <v>3192</v>
      </c>
      <c r="G348" t="n">
        <v>672</v>
      </c>
      <c r="H348" t="n">
        <v>598187.584214064</v>
      </c>
      <c r="I348" t="n">
        <v>0.42911877394636</v>
      </c>
      <c r="J348" t="n">
        <v>0.412517216384328</v>
      </c>
      <c r="K348" t="n">
        <v>0.0311419489443905</v>
      </c>
    </row>
    <row r="349">
      <c r="A349" t="s">
        <v>3602</v>
      </c>
      <c r="B349" t="n">
        <v>2018</v>
      </c>
      <c r="C349" t="s">
        <v>3188</v>
      </c>
      <c r="D349" t="n">
        <v>9</v>
      </c>
      <c r="E349" t="s">
        <v>3198</v>
      </c>
      <c r="F349" t="s">
        <v>3196</v>
      </c>
      <c r="G349" t="n">
        <v>894</v>
      </c>
      <c r="H349" t="n">
        <v>851903.613087028</v>
      </c>
      <c r="I349" t="n">
        <v>0.57088122605364</v>
      </c>
      <c r="J349" t="n">
        <v>0.587482783615672</v>
      </c>
      <c r="K349" t="n">
        <v>0.110718165888859</v>
      </c>
    </row>
    <row r="350">
      <c r="A350" t="s">
        <v>3603</v>
      </c>
      <c r="B350" t="n">
        <v>2018</v>
      </c>
      <c r="C350" t="s">
        <v>3188</v>
      </c>
      <c r="D350" t="n">
        <v>10</v>
      </c>
      <c r="E350" t="s">
        <v>3189</v>
      </c>
      <c r="F350" t="s">
        <v>3192</v>
      </c>
      <c r="G350" t="n">
        <v>294</v>
      </c>
      <c r="H350" t="n">
        <v>375981.026134478</v>
      </c>
      <c r="I350" t="n">
        <v>0.82122905027933</v>
      </c>
      <c r="J350" t="n">
        <v>0.839718516549863</v>
      </c>
      <c r="K350" t="n">
        <v>0.09955988176746</v>
      </c>
    </row>
    <row r="351">
      <c r="A351" t="s">
        <v>3604</v>
      </c>
      <c r="B351" t="n">
        <v>2018</v>
      </c>
      <c r="C351" t="s">
        <v>3188</v>
      </c>
      <c r="D351" t="n">
        <v>10</v>
      </c>
      <c r="E351" t="s">
        <v>3189</v>
      </c>
      <c r="F351" t="s">
        <v>3196</v>
      </c>
      <c r="G351" t="n">
        <v>64</v>
      </c>
      <c r="H351" t="n">
        <v>71765.4731082261</v>
      </c>
      <c r="I351" t="n">
        <v>0.17877094972067</v>
      </c>
      <c r="J351" t="n">
        <v>0.160281483450137</v>
      </c>
      <c r="K351" t="n">
        <v>0.0491468133051772</v>
      </c>
    </row>
    <row r="352">
      <c r="A352" t="s">
        <v>3605</v>
      </c>
      <c r="B352" t="n">
        <v>2018</v>
      </c>
      <c r="C352" t="s">
        <v>3188</v>
      </c>
      <c r="D352" t="n">
        <v>10</v>
      </c>
      <c r="E352" t="s">
        <v>3198</v>
      </c>
      <c r="F352" t="s">
        <v>3192</v>
      </c>
      <c r="G352" t="n">
        <v>727</v>
      </c>
      <c r="H352" t="n">
        <v>674651.369890246</v>
      </c>
      <c r="I352" t="n">
        <v>0.75808133472367</v>
      </c>
      <c r="J352" t="n">
        <v>0.761913808890521</v>
      </c>
      <c r="K352" t="n">
        <v>0.0351226923975518</v>
      </c>
    </row>
    <row r="353">
      <c r="A353" t="s">
        <v>3606</v>
      </c>
      <c r="B353" t="n">
        <v>2018</v>
      </c>
      <c r="C353" t="s">
        <v>3188</v>
      </c>
      <c r="D353" t="n">
        <v>10</v>
      </c>
      <c r="E353" t="s">
        <v>3198</v>
      </c>
      <c r="F353" t="s">
        <v>3194</v>
      </c>
      <c r="G353" t="n">
        <v>2</v>
      </c>
      <c r="H353" t="n">
        <v>2052.88037041693</v>
      </c>
      <c r="I353" t="n">
        <v>0.00208550573514077</v>
      </c>
      <c r="J353" t="n">
        <v>0.00231840913993163</v>
      </c>
      <c r="K353" t="n">
        <v>0.107654550278588</v>
      </c>
    </row>
    <row r="354">
      <c r="A354" t="s">
        <v>3607</v>
      </c>
      <c r="B354" t="n">
        <v>2018</v>
      </c>
      <c r="C354" t="s">
        <v>3188</v>
      </c>
      <c r="D354" t="n">
        <v>10</v>
      </c>
      <c r="E354" t="s">
        <v>3198</v>
      </c>
      <c r="F354" t="s">
        <v>3196</v>
      </c>
      <c r="G354" t="n">
        <v>230</v>
      </c>
      <c r="H354" t="n">
        <v>208765.158507051</v>
      </c>
      <c r="I354" t="n">
        <v>0.239833159541189</v>
      </c>
      <c r="J354" t="n">
        <v>0.235767781969548</v>
      </c>
      <c r="K354" t="n">
        <v>0.0271322894941593</v>
      </c>
    </row>
    <row r="355">
      <c r="A355" t="s">
        <v>3608</v>
      </c>
      <c r="B355" t="n">
        <v>2018</v>
      </c>
      <c r="C355" t="s">
        <v>3188</v>
      </c>
      <c r="D355" t="n">
        <v>11</v>
      </c>
      <c r="E355" t="s">
        <v>3189</v>
      </c>
      <c r="F355" t="s">
        <v>3192</v>
      </c>
      <c r="G355" t="n">
        <v>309</v>
      </c>
      <c r="H355" t="n">
        <v>364726.765779877</v>
      </c>
      <c r="I355" t="n">
        <v>0.828418230563003</v>
      </c>
      <c r="J355" t="n">
        <v>0.814919817468781</v>
      </c>
      <c r="K355" t="n">
        <v>0.0965797504512496</v>
      </c>
    </row>
    <row r="356">
      <c r="A356" t="s">
        <v>3609</v>
      </c>
      <c r="B356" t="n">
        <v>2018</v>
      </c>
      <c r="C356" t="s">
        <v>3188</v>
      </c>
      <c r="D356" t="n">
        <v>11</v>
      </c>
      <c r="E356" t="s">
        <v>3189</v>
      </c>
      <c r="F356" t="s">
        <v>3194</v>
      </c>
      <c r="G356" t="n">
        <v>1</v>
      </c>
      <c r="H356" t="n">
        <v>1733.21559305427</v>
      </c>
      <c r="I356" t="n">
        <v>0.00268096514745308</v>
      </c>
      <c r="J356" t="n">
        <v>0.00387257494444011</v>
      </c>
      <c r="K356" t="n">
        <v>0.144958892254435</v>
      </c>
    </row>
    <row r="357">
      <c r="A357" t="s">
        <v>3610</v>
      </c>
      <c r="B357" t="n">
        <v>2018</v>
      </c>
      <c r="C357" t="s">
        <v>3188</v>
      </c>
      <c r="D357" t="n">
        <v>11</v>
      </c>
      <c r="E357" t="s">
        <v>3189</v>
      </c>
      <c r="F357" t="s">
        <v>3196</v>
      </c>
      <c r="G357" t="n">
        <v>63</v>
      </c>
      <c r="H357" t="n">
        <v>81101.5553102154</v>
      </c>
      <c r="I357" t="n">
        <v>0.168900804289544</v>
      </c>
      <c r="J357" t="n">
        <v>0.181207607586779</v>
      </c>
      <c r="K357" t="n">
        <v>0.055540398815176</v>
      </c>
    </row>
    <row r="358">
      <c r="A358" t="s">
        <v>3611</v>
      </c>
      <c r="B358" t="n">
        <v>2018</v>
      </c>
      <c r="C358" t="s">
        <v>3188</v>
      </c>
      <c r="D358" t="n">
        <v>11</v>
      </c>
      <c r="E358" t="s">
        <v>3198</v>
      </c>
      <c r="F358" t="s">
        <v>3192</v>
      </c>
      <c r="G358" t="n">
        <v>790</v>
      </c>
      <c r="H358" t="n">
        <v>707121.790092941</v>
      </c>
      <c r="I358" t="n">
        <v>0.847639484978541</v>
      </c>
      <c r="J358" t="n">
        <v>0.849874050054652</v>
      </c>
      <c r="K358" t="n">
        <v>0.0368131189373867</v>
      </c>
    </row>
    <row r="359">
      <c r="A359" t="s">
        <v>3612</v>
      </c>
      <c r="B359" t="n">
        <v>2018</v>
      </c>
      <c r="C359" t="s">
        <v>3188</v>
      </c>
      <c r="D359" t="n">
        <v>11</v>
      </c>
      <c r="E359" t="s">
        <v>3198</v>
      </c>
      <c r="F359" t="s">
        <v>3196</v>
      </c>
      <c r="G359" t="n">
        <v>142</v>
      </c>
      <c r="H359" t="n">
        <v>124909.485656058</v>
      </c>
      <c r="I359" t="n">
        <v>0.152360515021459</v>
      </c>
      <c r="J359" t="n">
        <v>0.150125949945348</v>
      </c>
      <c r="K359" t="n">
        <v>0.0162339364941122</v>
      </c>
    </row>
    <row r="360">
      <c r="A360" t="s">
        <v>3613</v>
      </c>
      <c r="B360" t="n">
        <v>2018</v>
      </c>
      <c r="C360" t="s">
        <v>3188</v>
      </c>
      <c r="D360" t="n">
        <v>12</v>
      </c>
      <c r="E360" t="s">
        <v>3189</v>
      </c>
      <c r="F360" t="s">
        <v>3192</v>
      </c>
      <c r="G360" t="n">
        <v>45</v>
      </c>
      <c r="H360" t="n">
        <v>55515.9302011061</v>
      </c>
      <c r="I360" t="n">
        <v>0.803571428571429</v>
      </c>
      <c r="J360" t="n">
        <v>0.826659733055989</v>
      </c>
      <c r="K360" t="n">
        <v>0.0147006339757575</v>
      </c>
    </row>
    <row r="361">
      <c r="A361" t="s">
        <v>3614</v>
      </c>
      <c r="B361" t="n">
        <v>2018</v>
      </c>
      <c r="C361" t="s">
        <v>3188</v>
      </c>
      <c r="D361" t="n">
        <v>12</v>
      </c>
      <c r="E361" t="s">
        <v>3189</v>
      </c>
      <c r="F361" t="s">
        <v>3196</v>
      </c>
      <c r="G361" t="n">
        <v>11</v>
      </c>
      <c r="H361" t="n">
        <v>11641.000251857</v>
      </c>
      <c r="I361" t="n">
        <v>0.196428571428571</v>
      </c>
      <c r="J361" t="n">
        <v>0.173340266944011</v>
      </c>
      <c r="K361" t="n">
        <v>0.00797205175810315</v>
      </c>
    </row>
    <row r="362">
      <c r="A362" t="s">
        <v>3615</v>
      </c>
      <c r="B362" t="n">
        <v>2018</v>
      </c>
      <c r="C362" t="s">
        <v>3188</v>
      </c>
      <c r="D362" t="n">
        <v>12</v>
      </c>
      <c r="E362" t="s">
        <v>3198</v>
      </c>
      <c r="F362" t="s">
        <v>3192</v>
      </c>
      <c r="G362" t="n">
        <v>280</v>
      </c>
      <c r="H362" t="n">
        <v>234817.639708208</v>
      </c>
      <c r="I362" t="n">
        <v>0.851063829787234</v>
      </c>
      <c r="J362" t="n">
        <v>0.848345542034337</v>
      </c>
      <c r="K362" t="n">
        <v>0.0122247253871762</v>
      </c>
    </row>
    <row r="363">
      <c r="A363" t="s">
        <v>3616</v>
      </c>
      <c r="B363" t="n">
        <v>2018</v>
      </c>
      <c r="C363" t="s">
        <v>3188</v>
      </c>
      <c r="D363" t="n">
        <v>12</v>
      </c>
      <c r="E363" t="s">
        <v>3198</v>
      </c>
      <c r="F363" t="s">
        <v>3194</v>
      </c>
      <c r="G363" t="n">
        <v>1</v>
      </c>
      <c r="H363" t="n">
        <v>948.650818122425</v>
      </c>
      <c r="I363" t="n">
        <v>0.00303951367781155</v>
      </c>
      <c r="J363" t="n">
        <v>0.00342727102402289</v>
      </c>
      <c r="K363" t="n">
        <v>0.0497479437516583</v>
      </c>
    </row>
    <row r="364">
      <c r="A364" t="s">
        <v>3617</v>
      </c>
      <c r="B364" t="n">
        <v>2018</v>
      </c>
      <c r="C364" t="s">
        <v>3188</v>
      </c>
      <c r="D364" t="n">
        <v>12</v>
      </c>
      <c r="E364" t="s">
        <v>3198</v>
      </c>
      <c r="F364" t="s">
        <v>3196</v>
      </c>
      <c r="G364" t="n">
        <v>48</v>
      </c>
      <c r="H364" t="n">
        <v>41028.5154499161</v>
      </c>
      <c r="I364" t="n">
        <v>0.145896656534954</v>
      </c>
      <c r="J364" t="n">
        <v>0.14822718694164</v>
      </c>
      <c r="K364" t="n">
        <v>0.00533229570807485</v>
      </c>
    </row>
    <row r="365">
      <c r="A365" t="s">
        <v>3618</v>
      </c>
      <c r="B365" t="n">
        <v>2018</v>
      </c>
      <c r="C365" t="s">
        <v>3188</v>
      </c>
      <c r="D365" t="n">
        <v>13</v>
      </c>
      <c r="E365" t="s">
        <v>3189</v>
      </c>
      <c r="F365" t="s">
        <v>3192</v>
      </c>
      <c r="G365" t="n">
        <v>437</v>
      </c>
      <c r="H365" t="n">
        <v>537872.416637053</v>
      </c>
      <c r="I365" t="n">
        <v>0.748287671232877</v>
      </c>
      <c r="J365" t="n">
        <v>0.749254070182266</v>
      </c>
      <c r="K365" t="n">
        <v>0.142428767634698</v>
      </c>
    </row>
    <row r="366">
      <c r="A366" t="s">
        <v>3619</v>
      </c>
      <c r="B366" t="n">
        <v>2018</v>
      </c>
      <c r="C366" t="s">
        <v>3188</v>
      </c>
      <c r="D366" t="n">
        <v>13</v>
      </c>
      <c r="E366" t="s">
        <v>3189</v>
      </c>
      <c r="F366" t="s">
        <v>3196</v>
      </c>
      <c r="G366" t="n">
        <v>147</v>
      </c>
      <c r="H366" t="n">
        <v>180004.786894465</v>
      </c>
      <c r="I366" t="n">
        <v>0.251712328767123</v>
      </c>
      <c r="J366" t="n">
        <v>0.250745929817734</v>
      </c>
      <c r="K366" t="n">
        <v>0.123271836335549</v>
      </c>
    </row>
    <row r="367">
      <c r="A367" t="s">
        <v>3620</v>
      </c>
      <c r="B367" t="n">
        <v>2018</v>
      </c>
      <c r="C367" t="s">
        <v>3188</v>
      </c>
      <c r="D367" t="n">
        <v>13</v>
      </c>
      <c r="E367" t="s">
        <v>3198</v>
      </c>
      <c r="F367" t="s">
        <v>3190</v>
      </c>
      <c r="G367" t="n">
        <v>1</v>
      </c>
      <c r="H367" t="n">
        <v>806.985629282809</v>
      </c>
      <c r="I367" t="n">
        <v>0.000497265042267529</v>
      </c>
      <c r="J367" t="n">
        <v>0.000452082449068094</v>
      </c>
      <c r="K367" t="n">
        <v>0.172106824925816</v>
      </c>
    </row>
    <row r="368">
      <c r="A368" t="s">
        <v>3621</v>
      </c>
      <c r="B368" t="n">
        <v>2018</v>
      </c>
      <c r="C368" t="s">
        <v>3188</v>
      </c>
      <c r="D368" t="n">
        <v>13</v>
      </c>
      <c r="E368" t="s">
        <v>3198</v>
      </c>
      <c r="F368" t="s">
        <v>3192</v>
      </c>
      <c r="G368" t="n">
        <v>1588</v>
      </c>
      <c r="H368" t="n">
        <v>1422341.26356937</v>
      </c>
      <c r="I368" t="n">
        <v>0.789656887120835</v>
      </c>
      <c r="J368" t="n">
        <v>0.796811614125663</v>
      </c>
      <c r="K368" t="n">
        <v>0.0740478073776375</v>
      </c>
    </row>
    <row r="369">
      <c r="A369" t="s">
        <v>3622</v>
      </c>
      <c r="B369" t="n">
        <v>2018</v>
      </c>
      <c r="C369" t="s">
        <v>3188</v>
      </c>
      <c r="D369" t="n">
        <v>13</v>
      </c>
      <c r="E369" t="s">
        <v>3198</v>
      </c>
      <c r="F369" t="s">
        <v>3196</v>
      </c>
      <c r="G369" t="n">
        <v>422</v>
      </c>
      <c r="H369" t="n">
        <v>361892.5789651</v>
      </c>
      <c r="I369" t="n">
        <v>0.209845847836897</v>
      </c>
      <c r="J369" t="n">
        <v>0.202736303425269</v>
      </c>
      <c r="K369" t="n">
        <v>0.04703358687095</v>
      </c>
    </row>
    <row r="370">
      <c r="A370" t="s">
        <v>3623</v>
      </c>
      <c r="B370" t="n">
        <v>2018</v>
      </c>
      <c r="C370" t="s">
        <v>3188</v>
      </c>
      <c r="D370" t="n">
        <v>14</v>
      </c>
      <c r="E370" t="s">
        <v>3189</v>
      </c>
      <c r="F370" t="s">
        <v>3192</v>
      </c>
      <c r="G370" t="n">
        <v>176</v>
      </c>
      <c r="H370" t="n">
        <v>221180.298229756</v>
      </c>
      <c r="I370" t="n">
        <v>0.758620689655172</v>
      </c>
      <c r="J370" t="n">
        <v>0.773036115493633</v>
      </c>
      <c r="K370" t="n">
        <v>0.0585686053560848</v>
      </c>
    </row>
    <row r="371">
      <c r="A371" t="s">
        <v>3624</v>
      </c>
      <c r="B371" t="n">
        <v>2018</v>
      </c>
      <c r="C371" t="s">
        <v>3188</v>
      </c>
      <c r="D371" t="n">
        <v>14</v>
      </c>
      <c r="E371" t="s">
        <v>3189</v>
      </c>
      <c r="F371" t="s">
        <v>3196</v>
      </c>
      <c r="G371" t="n">
        <v>56</v>
      </c>
      <c r="H371" t="n">
        <v>64938.6731827481</v>
      </c>
      <c r="I371" t="n">
        <v>0.241379310344828</v>
      </c>
      <c r="J371" t="n">
        <v>0.226963884506367</v>
      </c>
      <c r="K371" t="n">
        <v>0.0444716478408141</v>
      </c>
    </row>
    <row r="372">
      <c r="A372" t="s">
        <v>3625</v>
      </c>
      <c r="B372" t="n">
        <v>2018</v>
      </c>
      <c r="C372" t="s">
        <v>3188</v>
      </c>
      <c r="D372" t="n">
        <v>14</v>
      </c>
      <c r="E372" t="s">
        <v>3198</v>
      </c>
      <c r="F372" t="s">
        <v>3192</v>
      </c>
      <c r="G372" t="n">
        <v>1036</v>
      </c>
      <c r="H372" t="n">
        <v>925765.56578604</v>
      </c>
      <c r="I372" t="n">
        <v>0.73527324343506</v>
      </c>
      <c r="J372" t="n">
        <v>0.731250337197197</v>
      </c>
      <c r="K372" t="n">
        <v>0.0481958247630005</v>
      </c>
    </row>
    <row r="373">
      <c r="A373" t="s">
        <v>3626</v>
      </c>
      <c r="B373" t="n">
        <v>2018</v>
      </c>
      <c r="C373" t="s">
        <v>3188</v>
      </c>
      <c r="D373" t="n">
        <v>14</v>
      </c>
      <c r="E373" t="s">
        <v>3198</v>
      </c>
      <c r="F373" t="s">
        <v>3194</v>
      </c>
      <c r="G373" t="n">
        <v>2</v>
      </c>
      <c r="H373" t="n">
        <v>1739.19316655778</v>
      </c>
      <c r="I373" t="n">
        <v>0.0014194464158978</v>
      </c>
      <c r="J373" t="n">
        <v>0.00137376635781069</v>
      </c>
      <c r="K373" t="n">
        <v>0.0912045635447068</v>
      </c>
    </row>
    <row r="374">
      <c r="A374" t="s">
        <v>3627</v>
      </c>
      <c r="B374" t="n">
        <v>2018</v>
      </c>
      <c r="C374" t="s">
        <v>3188</v>
      </c>
      <c r="D374" t="n">
        <v>14</v>
      </c>
      <c r="E374" t="s">
        <v>3198</v>
      </c>
      <c r="F374" t="s">
        <v>3196</v>
      </c>
      <c r="G374" t="n">
        <v>371</v>
      </c>
      <c r="H374" t="n">
        <v>338498.849790201</v>
      </c>
      <c r="I374" t="n">
        <v>0.263307310149042</v>
      </c>
      <c r="J374" t="n">
        <v>0.267375896444992</v>
      </c>
      <c r="K374" t="n">
        <v>0.0439932067765872</v>
      </c>
    </row>
    <row r="375">
      <c r="A375" t="s">
        <v>3628</v>
      </c>
      <c r="B375" t="n">
        <v>2018</v>
      </c>
      <c r="C375" t="s">
        <v>3188</v>
      </c>
      <c r="D375" t="n">
        <v>15</v>
      </c>
      <c r="E375" t="s">
        <v>3189</v>
      </c>
      <c r="F375" t="s">
        <v>3192</v>
      </c>
      <c r="G375" t="n">
        <v>228</v>
      </c>
      <c r="H375" t="n">
        <v>264336.073052335</v>
      </c>
      <c r="I375" t="n">
        <v>0.778156996587031</v>
      </c>
      <c r="J375" t="n">
        <v>0.778801193547527</v>
      </c>
      <c r="K375" t="n">
        <v>0.0699962667013738</v>
      </c>
    </row>
    <row r="376">
      <c r="A376" t="s">
        <v>3629</v>
      </c>
      <c r="B376" t="n">
        <v>2018</v>
      </c>
      <c r="C376" t="s">
        <v>3188</v>
      </c>
      <c r="D376" t="n">
        <v>15</v>
      </c>
      <c r="E376" t="s">
        <v>3189</v>
      </c>
      <c r="F376" t="s">
        <v>3194</v>
      </c>
      <c r="G376" t="n">
        <v>1</v>
      </c>
      <c r="H376" t="n">
        <v>1133.05735784742</v>
      </c>
      <c r="I376" t="n">
        <v>0.00341296928327645</v>
      </c>
      <c r="J376" t="n">
        <v>0.00333827469122864</v>
      </c>
      <c r="K376" t="n">
        <v>0.094764171354392</v>
      </c>
    </row>
    <row r="377">
      <c r="A377" t="s">
        <v>3630</v>
      </c>
      <c r="B377" t="n">
        <v>2018</v>
      </c>
      <c r="C377" t="s">
        <v>3188</v>
      </c>
      <c r="D377" t="n">
        <v>15</v>
      </c>
      <c r="E377" t="s">
        <v>3189</v>
      </c>
      <c r="F377" t="s">
        <v>3196</v>
      </c>
      <c r="G377" t="n">
        <v>64</v>
      </c>
      <c r="H377" t="n">
        <v>73944.9270442682</v>
      </c>
      <c r="I377" t="n">
        <v>0.218430034129693</v>
      </c>
      <c r="J377" t="n">
        <v>0.217860531761245</v>
      </c>
      <c r="K377" t="n">
        <v>0.0506393585509999</v>
      </c>
    </row>
    <row r="378">
      <c r="A378" t="s">
        <v>3631</v>
      </c>
      <c r="B378" t="n">
        <v>2018</v>
      </c>
      <c r="C378" t="s">
        <v>3188</v>
      </c>
      <c r="D378" t="n">
        <v>15</v>
      </c>
      <c r="E378" t="s">
        <v>3198</v>
      </c>
      <c r="F378" t="s">
        <v>3192</v>
      </c>
      <c r="G378" t="n">
        <v>1528</v>
      </c>
      <c r="H378" t="n">
        <v>1302574.7302153</v>
      </c>
      <c r="I378" t="n">
        <v>0.749754661432777</v>
      </c>
      <c r="J378" t="n">
        <v>0.745272081471017</v>
      </c>
      <c r="K378" t="n">
        <v>0.0678127009237653</v>
      </c>
    </row>
    <row r="379">
      <c r="A379" t="s">
        <v>3632</v>
      </c>
      <c r="B379" t="n">
        <v>2018</v>
      </c>
      <c r="C379" t="s">
        <v>3188</v>
      </c>
      <c r="D379" t="n">
        <v>15</v>
      </c>
      <c r="E379" t="s">
        <v>3198</v>
      </c>
      <c r="F379" t="s">
        <v>3196</v>
      </c>
      <c r="G379" t="n">
        <v>510</v>
      </c>
      <c r="H379" t="n">
        <v>445209.418151399</v>
      </c>
      <c r="I379" t="n">
        <v>0.250245338567223</v>
      </c>
      <c r="J379" t="n">
        <v>0.254727918528983</v>
      </c>
      <c r="K379" t="n">
        <v>0.0578619100294076</v>
      </c>
    </row>
    <row r="380">
      <c r="A380" t="s">
        <v>3633</v>
      </c>
      <c r="B380" t="n">
        <v>2018</v>
      </c>
      <c r="C380" t="s">
        <v>3188</v>
      </c>
      <c r="D380" t="n">
        <v>16</v>
      </c>
      <c r="E380" t="s">
        <v>3189</v>
      </c>
      <c r="F380" t="s">
        <v>3192</v>
      </c>
      <c r="G380" t="n">
        <v>304</v>
      </c>
      <c r="H380" t="n">
        <v>355814.933364844</v>
      </c>
      <c r="I380" t="n">
        <v>0.736077481840194</v>
      </c>
      <c r="J380" t="n">
        <v>0.734171168093601</v>
      </c>
      <c r="K380" t="n">
        <v>0.0942198947141287</v>
      </c>
    </row>
    <row r="381">
      <c r="A381" t="s">
        <v>3634</v>
      </c>
      <c r="B381" t="n">
        <v>2018</v>
      </c>
      <c r="C381" t="s">
        <v>3188</v>
      </c>
      <c r="D381" t="n">
        <v>16</v>
      </c>
      <c r="E381" t="s">
        <v>3189</v>
      </c>
      <c r="F381" t="s">
        <v>3196</v>
      </c>
      <c r="G381" t="n">
        <v>109</v>
      </c>
      <c r="H381" t="n">
        <v>128833.536676246</v>
      </c>
      <c r="I381" t="n">
        <v>0.263922518159806</v>
      </c>
      <c r="J381" t="n">
        <v>0.265828831906399</v>
      </c>
      <c r="K381" t="n">
        <v>0.0882284683739849</v>
      </c>
    </row>
    <row r="382">
      <c r="A382" t="s">
        <v>3635</v>
      </c>
      <c r="B382" t="n">
        <v>2018</v>
      </c>
      <c r="C382" t="s">
        <v>3188</v>
      </c>
      <c r="D382" t="n">
        <v>16</v>
      </c>
      <c r="E382" t="s">
        <v>3198</v>
      </c>
      <c r="F382" t="s">
        <v>3190</v>
      </c>
      <c r="G382" t="n">
        <v>1</v>
      </c>
      <c r="H382" t="n">
        <v>1010.62933823976</v>
      </c>
      <c r="I382" t="n">
        <v>0.000304228780042592</v>
      </c>
      <c r="J382" t="n">
        <v>0.000355399063329978</v>
      </c>
      <c r="K382" t="n">
        <v>0.215538171027785</v>
      </c>
    </row>
    <row r="383">
      <c r="A383" t="s">
        <v>3636</v>
      </c>
      <c r="B383" t="n">
        <v>2018</v>
      </c>
      <c r="C383" t="s">
        <v>3188</v>
      </c>
      <c r="D383" t="n">
        <v>16</v>
      </c>
      <c r="E383" t="s">
        <v>3198</v>
      </c>
      <c r="F383" t="s">
        <v>3192</v>
      </c>
      <c r="G383" t="n">
        <v>2585</v>
      </c>
      <c r="H383" t="n">
        <v>2226812.33575028</v>
      </c>
      <c r="I383" t="n">
        <v>0.7864313964101</v>
      </c>
      <c r="J383" t="n">
        <v>0.783083360429361</v>
      </c>
      <c r="K383" t="n">
        <v>0.115928979301346</v>
      </c>
    </row>
    <row r="384">
      <c r="A384" t="s">
        <v>3637</v>
      </c>
      <c r="B384" t="n">
        <v>2018</v>
      </c>
      <c r="C384" t="s">
        <v>3188</v>
      </c>
      <c r="D384" t="n">
        <v>16</v>
      </c>
      <c r="E384" t="s">
        <v>3198</v>
      </c>
      <c r="F384" t="s">
        <v>3194</v>
      </c>
      <c r="G384" t="n">
        <v>1</v>
      </c>
      <c r="H384" t="n">
        <v>788.012612920361</v>
      </c>
      <c r="I384" t="n">
        <v>0.000304228780042592</v>
      </c>
      <c r="J384" t="n">
        <v>0.000277113412333637</v>
      </c>
      <c r="K384" t="n">
        <v>0.0413239586097108</v>
      </c>
    </row>
    <row r="385">
      <c r="A385" t="s">
        <v>3638</v>
      </c>
      <c r="B385" t="n">
        <v>2018</v>
      </c>
      <c r="C385" t="s">
        <v>3188</v>
      </c>
      <c r="D385" t="n">
        <v>16</v>
      </c>
      <c r="E385" t="s">
        <v>3198</v>
      </c>
      <c r="F385" t="s">
        <v>3196</v>
      </c>
      <c r="G385" t="n">
        <v>700</v>
      </c>
      <c r="H385" t="n">
        <v>615035.622743918</v>
      </c>
      <c r="I385" t="n">
        <v>0.212960146029814</v>
      </c>
      <c r="J385" t="n">
        <v>0.216284127094975</v>
      </c>
      <c r="K385" t="n">
        <v>0.0799334749382759</v>
      </c>
    </row>
    <row r="386">
      <c r="A386" t="s">
        <v>3639</v>
      </c>
      <c r="B386" t="n">
        <v>2018</v>
      </c>
      <c r="C386" t="s">
        <v>3188</v>
      </c>
      <c r="D386" t="n">
        <v>17</v>
      </c>
      <c r="E386" t="s">
        <v>3189</v>
      </c>
      <c r="F386" t="s">
        <v>3192</v>
      </c>
      <c r="G386" t="n">
        <v>299</v>
      </c>
      <c r="H386" t="n">
        <v>356105.958371141</v>
      </c>
      <c r="I386" t="n">
        <v>0.652838427947598</v>
      </c>
      <c r="J386" t="n">
        <v>0.664507284295079</v>
      </c>
      <c r="K386" t="n">
        <v>0.0942969582178808</v>
      </c>
    </row>
    <row r="387">
      <c r="A387" t="s">
        <v>3640</v>
      </c>
      <c r="B387" t="n">
        <v>2018</v>
      </c>
      <c r="C387" t="s">
        <v>3188</v>
      </c>
      <c r="D387" t="n">
        <v>17</v>
      </c>
      <c r="E387" t="s">
        <v>3189</v>
      </c>
      <c r="F387" t="s">
        <v>3196</v>
      </c>
      <c r="G387" t="n">
        <v>159</v>
      </c>
      <c r="H387" t="n">
        <v>179788.781667569</v>
      </c>
      <c r="I387" t="n">
        <v>0.347161572052402</v>
      </c>
      <c r="J387" t="n">
        <v>0.335492715704921</v>
      </c>
      <c r="K387" t="n">
        <v>0.12312391048626</v>
      </c>
    </row>
    <row r="388">
      <c r="A388" t="s">
        <v>3641</v>
      </c>
      <c r="B388" t="n">
        <v>2018</v>
      </c>
      <c r="C388" t="s">
        <v>3188</v>
      </c>
      <c r="D388" t="n">
        <v>17</v>
      </c>
      <c r="E388" t="s">
        <v>3198</v>
      </c>
      <c r="F388" t="s">
        <v>3192</v>
      </c>
      <c r="G388" t="n">
        <v>2763</v>
      </c>
      <c r="H388" t="n">
        <v>2351653.51854743</v>
      </c>
      <c r="I388" t="n">
        <v>0.641662796098467</v>
      </c>
      <c r="J388" t="n">
        <v>0.637002280136431</v>
      </c>
      <c r="K388" t="n">
        <v>0.122428274578319</v>
      </c>
    </row>
    <row r="389">
      <c r="A389" t="s">
        <v>3642</v>
      </c>
      <c r="B389" t="n">
        <v>2018</v>
      </c>
      <c r="C389" t="s">
        <v>3188</v>
      </c>
      <c r="D389" t="n">
        <v>17</v>
      </c>
      <c r="E389" t="s">
        <v>3198</v>
      </c>
      <c r="F389" t="s">
        <v>3194</v>
      </c>
      <c r="G389" t="n">
        <v>4</v>
      </c>
      <c r="H389" t="n">
        <v>2790.29827303743</v>
      </c>
      <c r="I389" t="n">
        <v>0.000928936367858802</v>
      </c>
      <c r="J389" t="n">
        <v>0.000755819829820621</v>
      </c>
      <c r="K389" t="n">
        <v>0.146325285221544</v>
      </c>
    </row>
    <row r="390">
      <c r="A390" t="s">
        <v>3643</v>
      </c>
      <c r="B390" t="n">
        <v>2018</v>
      </c>
      <c r="C390" t="s">
        <v>3188</v>
      </c>
      <c r="D390" t="n">
        <v>17</v>
      </c>
      <c r="E390" t="s">
        <v>3198</v>
      </c>
      <c r="F390" t="s">
        <v>3196</v>
      </c>
      <c r="G390" t="n">
        <v>1539</v>
      </c>
      <c r="H390" t="n">
        <v>1337306.73396839</v>
      </c>
      <c r="I390" t="n">
        <v>0.357408267533674</v>
      </c>
      <c r="J390" t="n">
        <v>0.362241900033748</v>
      </c>
      <c r="K390" t="n">
        <v>0.173803874688667</v>
      </c>
    </row>
    <row r="391">
      <c r="A391" t="s">
        <v>3644</v>
      </c>
      <c r="B391" t="n">
        <v>2018</v>
      </c>
      <c r="C391" t="s">
        <v>3188</v>
      </c>
      <c r="D391" t="n">
        <v>18</v>
      </c>
      <c r="E391" t="s">
        <v>3189</v>
      </c>
      <c r="F391" t="s">
        <v>3192</v>
      </c>
      <c r="G391" t="n">
        <v>182</v>
      </c>
      <c r="H391" t="n">
        <v>221032.845559899</v>
      </c>
      <c r="I391" t="n">
        <v>0.63859649122807</v>
      </c>
      <c r="J391" t="n">
        <v>0.64983458189147</v>
      </c>
      <c r="K391" t="n">
        <v>0.058529559847517</v>
      </c>
    </row>
    <row r="392">
      <c r="A392" t="s">
        <v>3645</v>
      </c>
      <c r="B392" t="n">
        <v>2018</v>
      </c>
      <c r="C392" t="s">
        <v>3188</v>
      </c>
      <c r="D392" t="n">
        <v>18</v>
      </c>
      <c r="E392" t="s">
        <v>3189</v>
      </c>
      <c r="F392" t="s">
        <v>3196</v>
      </c>
      <c r="G392" t="n">
        <v>103</v>
      </c>
      <c r="H392" t="n">
        <v>119104.247354639</v>
      </c>
      <c r="I392" t="n">
        <v>0.36140350877193</v>
      </c>
      <c r="J392" t="n">
        <v>0.350165418108529</v>
      </c>
      <c r="K392" t="n">
        <v>0.081565604671268</v>
      </c>
    </row>
    <row r="393">
      <c r="A393" t="s">
        <v>3646</v>
      </c>
      <c r="B393" t="n">
        <v>2018</v>
      </c>
      <c r="C393" t="s">
        <v>3188</v>
      </c>
      <c r="D393" t="n">
        <v>18</v>
      </c>
      <c r="E393" t="s">
        <v>3198</v>
      </c>
      <c r="F393" t="s">
        <v>3192</v>
      </c>
      <c r="G393" t="n">
        <v>990</v>
      </c>
      <c r="H393" t="n">
        <v>873434.192055134</v>
      </c>
      <c r="I393" t="n">
        <v>0.616438356164384</v>
      </c>
      <c r="J393" t="n">
        <v>0.610627310188706</v>
      </c>
      <c r="K393" t="n">
        <v>0.0454714269120172</v>
      </c>
    </row>
    <row r="394">
      <c r="A394" t="s">
        <v>3647</v>
      </c>
      <c r="B394" t="n">
        <v>2018</v>
      </c>
      <c r="C394" t="s">
        <v>3188</v>
      </c>
      <c r="D394" t="n">
        <v>18</v>
      </c>
      <c r="E394" t="s">
        <v>3198</v>
      </c>
      <c r="F394" t="s">
        <v>3194</v>
      </c>
      <c r="G394" t="n">
        <v>1</v>
      </c>
      <c r="H394" t="n">
        <v>899.320975580059</v>
      </c>
      <c r="I394" t="n">
        <v>0.00062266500622665</v>
      </c>
      <c r="J394" t="n">
        <v>0.000628725041119148</v>
      </c>
      <c r="K394" t="n">
        <v>0.047161050676572</v>
      </c>
    </row>
    <row r="395">
      <c r="A395" t="s">
        <v>3648</v>
      </c>
      <c r="B395" t="n">
        <v>2018</v>
      </c>
      <c r="C395" t="s">
        <v>3188</v>
      </c>
      <c r="D395" t="n">
        <v>18</v>
      </c>
      <c r="E395" t="s">
        <v>3198</v>
      </c>
      <c r="F395" t="s">
        <v>3196</v>
      </c>
      <c r="G395" t="n">
        <v>615</v>
      </c>
      <c r="H395" t="n">
        <v>556054.839211853</v>
      </c>
      <c r="I395" t="n">
        <v>0.38293897882939</v>
      </c>
      <c r="J395" t="n">
        <v>0.388743964770175</v>
      </c>
      <c r="K395" t="n">
        <v>0.072268001902313</v>
      </c>
    </row>
    <row r="396">
      <c r="A396" t="s">
        <v>3649</v>
      </c>
      <c r="B396" t="n">
        <v>2018</v>
      </c>
      <c r="C396" t="s">
        <v>3188</v>
      </c>
      <c r="D396" t="n">
        <v>20</v>
      </c>
      <c r="E396" t="s">
        <v>3189</v>
      </c>
      <c r="F396" t="s">
        <v>3192</v>
      </c>
      <c r="G396" t="n">
        <v>18</v>
      </c>
      <c r="H396" t="n">
        <v>19999.2384326904</v>
      </c>
      <c r="I396" t="n">
        <v>0.9</v>
      </c>
      <c r="J396" t="n">
        <v>0.889182816723216</v>
      </c>
      <c r="K396" t="n">
        <v>0.00529580397784681</v>
      </c>
    </row>
    <row r="397">
      <c r="A397" t="s">
        <v>3650</v>
      </c>
      <c r="B397" t="n">
        <v>2018</v>
      </c>
      <c r="C397" t="s">
        <v>3188</v>
      </c>
      <c r="D397" t="n">
        <v>20</v>
      </c>
      <c r="E397" t="s">
        <v>3189</v>
      </c>
      <c r="F397" t="s">
        <v>3196</v>
      </c>
      <c r="G397" t="n">
        <v>2</v>
      </c>
      <c r="H397" t="n">
        <v>2492.46749836983</v>
      </c>
      <c r="I397" t="n">
        <v>0.1</v>
      </c>
      <c r="J397" t="n">
        <v>0.110817183276784</v>
      </c>
      <c r="K397" t="n">
        <v>0.00170690485976275</v>
      </c>
    </row>
    <row r="398">
      <c r="A398" t="s">
        <v>3651</v>
      </c>
      <c r="B398" t="n">
        <v>2018</v>
      </c>
      <c r="C398" t="s">
        <v>3188</v>
      </c>
      <c r="D398" t="n">
        <v>20</v>
      </c>
      <c r="E398" t="s">
        <v>3198</v>
      </c>
      <c r="F398" t="s">
        <v>3192</v>
      </c>
      <c r="G398" t="n">
        <v>44</v>
      </c>
      <c r="H398" t="n">
        <v>36387.7156476612</v>
      </c>
      <c r="I398" t="n">
        <v>0.733333333333333</v>
      </c>
      <c r="J398" t="n">
        <v>0.734139743786046</v>
      </c>
      <c r="K398" t="n">
        <v>0.0018943629269593</v>
      </c>
    </row>
    <row r="399">
      <c r="A399" t="s">
        <v>3652</v>
      </c>
      <c r="B399" t="n">
        <v>2018</v>
      </c>
      <c r="C399" t="s">
        <v>3188</v>
      </c>
      <c r="D399" t="n">
        <v>20</v>
      </c>
      <c r="E399" t="s">
        <v>3198</v>
      </c>
      <c r="F399" t="s">
        <v>3196</v>
      </c>
      <c r="G399" t="n">
        <v>16</v>
      </c>
      <c r="H399" t="n">
        <v>13177.3922975992</v>
      </c>
      <c r="I399" t="n">
        <v>0.266666666666667</v>
      </c>
      <c r="J399" t="n">
        <v>0.265860256213954</v>
      </c>
      <c r="K399" t="n">
        <v>0.0017126077222531</v>
      </c>
    </row>
    <row r="400">
      <c r="A400" t="s">
        <v>3653</v>
      </c>
      <c r="B400" t="n">
        <v>2018</v>
      </c>
      <c r="C400" t="s">
        <v>3188</v>
      </c>
      <c r="D400" t="n">
        <v>21</v>
      </c>
      <c r="E400" t="s">
        <v>3189</v>
      </c>
      <c r="F400" t="s">
        <v>3192</v>
      </c>
      <c r="G400" t="n">
        <v>13</v>
      </c>
      <c r="H400" t="n">
        <v>15151.4085500281</v>
      </c>
      <c r="I400" t="n">
        <v>0.866666666666667</v>
      </c>
      <c r="J400" t="n">
        <v>0.873592363338056</v>
      </c>
      <c r="K400" t="n">
        <v>0.00401209725756678</v>
      </c>
    </row>
    <row r="401">
      <c r="A401" t="s">
        <v>3654</v>
      </c>
      <c r="B401" t="n">
        <v>2018</v>
      </c>
      <c r="C401" t="s">
        <v>3188</v>
      </c>
      <c r="D401" t="n">
        <v>21</v>
      </c>
      <c r="E401" t="s">
        <v>3189</v>
      </c>
      <c r="F401" t="s">
        <v>3196</v>
      </c>
      <c r="G401" t="n">
        <v>2</v>
      </c>
      <c r="H401" t="n">
        <v>2192.3883807664</v>
      </c>
      <c r="I401" t="n">
        <v>0.133333333333333</v>
      </c>
      <c r="J401" t="n">
        <v>0.126407636661943</v>
      </c>
      <c r="K401" t="n">
        <v>0.00150140308110943</v>
      </c>
    </row>
    <row r="402">
      <c r="A402" t="s">
        <v>3655</v>
      </c>
      <c r="B402" t="n">
        <v>2018</v>
      </c>
      <c r="C402" t="s">
        <v>3188</v>
      </c>
      <c r="D402" t="n">
        <v>21</v>
      </c>
      <c r="E402" t="s">
        <v>3198</v>
      </c>
      <c r="F402" t="s">
        <v>3192</v>
      </c>
      <c r="G402" t="n">
        <v>28</v>
      </c>
      <c r="H402" t="n">
        <v>22409.6620595667</v>
      </c>
      <c r="I402" t="n">
        <v>0.777777777777778</v>
      </c>
      <c r="J402" t="n">
        <v>0.709787268138296</v>
      </c>
      <c r="K402" t="n">
        <v>0.00116665836960991</v>
      </c>
    </row>
    <row r="403">
      <c r="A403" t="s">
        <v>3656</v>
      </c>
      <c r="B403" t="n">
        <v>2018</v>
      </c>
      <c r="C403" t="s">
        <v>3188</v>
      </c>
      <c r="D403" t="n">
        <v>21</v>
      </c>
      <c r="E403" t="s">
        <v>3198</v>
      </c>
      <c r="F403" t="s">
        <v>3196</v>
      </c>
      <c r="G403" t="n">
        <v>8</v>
      </c>
      <c r="H403" t="n">
        <v>9162.70203530513</v>
      </c>
      <c r="I403" t="n">
        <v>0.222222222222222</v>
      </c>
      <c r="J403" t="n">
        <v>0.290212731861704</v>
      </c>
      <c r="K403" t="n">
        <v>0.00119083608562118</v>
      </c>
    </row>
    <row r="404">
      <c r="A404" t="s">
        <v>3657</v>
      </c>
      <c r="B404" t="n">
        <v>2019</v>
      </c>
      <c r="C404" t="s">
        <v>3188</v>
      </c>
      <c r="D404" t="n">
        <v>-8</v>
      </c>
      <c r="E404" t="s">
        <v>3189</v>
      </c>
      <c r="F404" t="s">
        <v>3192</v>
      </c>
      <c r="G404" t="n">
        <v>5</v>
      </c>
      <c r="H404" t="n">
        <v>7026.36719662444</v>
      </c>
      <c r="I404" t="n">
        <v>0.833333333333333</v>
      </c>
      <c r="J404" t="n">
        <v>0.79552150854449</v>
      </c>
      <c r="K404" t="n">
        <v>0.00189949156942325</v>
      </c>
    </row>
    <row r="405">
      <c r="A405" t="s">
        <v>3658</v>
      </c>
      <c r="B405" t="n">
        <v>2019</v>
      </c>
      <c r="C405" t="s">
        <v>3188</v>
      </c>
      <c r="D405" t="n">
        <v>-8</v>
      </c>
      <c r="E405" t="s">
        <v>3189</v>
      </c>
      <c r="F405" t="s">
        <v>3196</v>
      </c>
      <c r="G405" t="n">
        <v>1</v>
      </c>
      <c r="H405" t="n">
        <v>1806.03660535458</v>
      </c>
      <c r="I405" t="n">
        <v>0.166666666666667</v>
      </c>
      <c r="J405" t="n">
        <v>0.20447849145551</v>
      </c>
      <c r="K405" t="n">
        <v>0.00118419323849549</v>
      </c>
    </row>
    <row r="406">
      <c r="A406" t="s">
        <v>3659</v>
      </c>
      <c r="B406" t="n">
        <v>2019</v>
      </c>
      <c r="C406" t="s">
        <v>3188</v>
      </c>
      <c r="D406" t="n">
        <v>-8</v>
      </c>
      <c r="E406" t="s">
        <v>3198</v>
      </c>
      <c r="F406" t="s">
        <v>3192</v>
      </c>
      <c r="G406" t="n">
        <v>62</v>
      </c>
      <c r="H406" t="n">
        <v>27828.7803373764</v>
      </c>
      <c r="I406" t="n">
        <v>0.652631578947368</v>
      </c>
      <c r="J406" t="n">
        <v>0.635530019442268</v>
      </c>
      <c r="K406" t="n">
        <v>0.00142239713372137</v>
      </c>
    </row>
    <row r="407">
      <c r="A407" t="s">
        <v>3660</v>
      </c>
      <c r="B407" t="n">
        <v>2019</v>
      </c>
      <c r="C407" t="s">
        <v>3188</v>
      </c>
      <c r="D407" t="n">
        <v>-8</v>
      </c>
      <c r="E407" t="s">
        <v>3198</v>
      </c>
      <c r="F407" t="s">
        <v>3196</v>
      </c>
      <c r="G407" t="n">
        <v>33</v>
      </c>
      <c r="H407" t="n">
        <v>15959.5215304072</v>
      </c>
      <c r="I407" t="n">
        <v>0.347368421052632</v>
      </c>
      <c r="J407" t="n">
        <v>0.364469980557732</v>
      </c>
      <c r="K407" t="n">
        <v>0.0020564899449758</v>
      </c>
    </row>
    <row r="408">
      <c r="A408" t="s">
        <v>3661</v>
      </c>
      <c r="B408" t="n">
        <v>2019</v>
      </c>
      <c r="C408" t="s">
        <v>3188</v>
      </c>
      <c r="D408" t="n">
        <v>1</v>
      </c>
      <c r="E408" t="s">
        <v>3189</v>
      </c>
      <c r="F408" t="s">
        <v>3192</v>
      </c>
      <c r="G408" t="n">
        <v>2</v>
      </c>
      <c r="H408" t="n">
        <v>3372.65625437973</v>
      </c>
      <c r="I408" t="n">
        <v>0.5</v>
      </c>
      <c r="J408" t="n">
        <v>0.591780821917808</v>
      </c>
      <c r="K408" t="n">
        <v>0.000911755953323161</v>
      </c>
    </row>
    <row r="409">
      <c r="A409" t="s">
        <v>3662</v>
      </c>
      <c r="B409" t="n">
        <v>2019</v>
      </c>
      <c r="C409" t="s">
        <v>3188</v>
      </c>
      <c r="D409" t="n">
        <v>1</v>
      </c>
      <c r="E409" t="s">
        <v>3189</v>
      </c>
      <c r="F409" t="s">
        <v>3196</v>
      </c>
      <c r="G409" t="n">
        <v>2</v>
      </c>
      <c r="H409" t="n">
        <v>2326.50824954898</v>
      </c>
      <c r="I409" t="n">
        <v>0.5</v>
      </c>
      <c r="J409" t="n">
        <v>0.408219178082192</v>
      </c>
      <c r="K409" t="n">
        <v>0.0015254593014625</v>
      </c>
    </row>
    <row r="410">
      <c r="A410" t="s">
        <v>3663</v>
      </c>
      <c r="B410" t="n">
        <v>2019</v>
      </c>
      <c r="C410" t="s">
        <v>3188</v>
      </c>
      <c r="D410" t="n">
        <v>1</v>
      </c>
      <c r="E410" t="s">
        <v>3198</v>
      </c>
      <c r="F410" t="s">
        <v>3190</v>
      </c>
      <c r="G410" t="n">
        <v>1</v>
      </c>
      <c r="H410" t="n">
        <v>562.903506207833</v>
      </c>
      <c r="I410" t="n">
        <v>0.00234192037470726</v>
      </c>
      <c r="J410" t="n">
        <v>0.00157637781826463</v>
      </c>
      <c r="K410" t="n">
        <v>0.042114269417245</v>
      </c>
    </row>
    <row r="411">
      <c r="A411" t="s">
        <v>3664</v>
      </c>
      <c r="B411" t="n">
        <v>2019</v>
      </c>
      <c r="C411" t="s">
        <v>3188</v>
      </c>
      <c r="D411" t="n">
        <v>1</v>
      </c>
      <c r="E411" t="s">
        <v>3198</v>
      </c>
      <c r="F411" t="s">
        <v>3192</v>
      </c>
      <c r="G411" t="n">
        <v>251</v>
      </c>
      <c r="H411" t="n">
        <v>218095.248085793</v>
      </c>
      <c r="I411" t="n">
        <v>0.587822014051522</v>
      </c>
      <c r="J411" t="n">
        <v>0.610762781826463</v>
      </c>
      <c r="K411" t="n">
        <v>0.0111473823859551</v>
      </c>
    </row>
    <row r="412">
      <c r="A412" t="s">
        <v>3665</v>
      </c>
      <c r="B412" t="n">
        <v>2019</v>
      </c>
      <c r="C412" t="s">
        <v>3188</v>
      </c>
      <c r="D412" t="n">
        <v>1</v>
      </c>
      <c r="E412" t="s">
        <v>3198</v>
      </c>
      <c r="F412" t="s">
        <v>3194</v>
      </c>
      <c r="G412" t="n">
        <v>1</v>
      </c>
      <c r="H412" t="n">
        <v>794.164088893669</v>
      </c>
      <c r="I412" t="n">
        <v>0.00234192037470726</v>
      </c>
      <c r="J412" t="n">
        <v>0.0022240093372808</v>
      </c>
      <c r="K412" t="n">
        <v>0.0369997632015155</v>
      </c>
    </row>
    <row r="413">
      <c r="A413" t="s">
        <v>3666</v>
      </c>
      <c r="B413" t="n">
        <v>2019</v>
      </c>
      <c r="C413" t="s">
        <v>3188</v>
      </c>
      <c r="D413" t="n">
        <v>1</v>
      </c>
      <c r="E413" t="s">
        <v>3198</v>
      </c>
      <c r="F413" t="s">
        <v>3196</v>
      </c>
      <c r="G413" t="n">
        <v>174</v>
      </c>
      <c r="H413" t="n">
        <v>137634.354586713</v>
      </c>
      <c r="I413" t="n">
        <v>0.407494145199063</v>
      </c>
      <c r="J413" t="n">
        <v>0.385436831017991</v>
      </c>
      <c r="K413" t="n">
        <v>0.0177350972428299</v>
      </c>
    </row>
    <row r="414">
      <c r="A414" t="s">
        <v>3667</v>
      </c>
      <c r="B414" t="n">
        <v>2019</v>
      </c>
      <c r="C414" t="s">
        <v>3188</v>
      </c>
      <c r="D414" t="n">
        <v>2</v>
      </c>
      <c r="E414" t="s">
        <v>3189</v>
      </c>
      <c r="F414" t="s">
        <v>3192</v>
      </c>
      <c r="G414" t="n">
        <v>3</v>
      </c>
      <c r="H414" t="n">
        <v>3107.21571584059</v>
      </c>
      <c r="I414" t="n">
        <v>0.6</v>
      </c>
      <c r="J414" t="n">
        <v>0.636460554371002</v>
      </c>
      <c r="K414" t="n">
        <v>0.000839997382922727</v>
      </c>
    </row>
    <row r="415">
      <c r="A415" t="s">
        <v>3668</v>
      </c>
      <c r="B415" t="n">
        <v>2019</v>
      </c>
      <c r="C415" t="s">
        <v>3188</v>
      </c>
      <c r="D415" t="n">
        <v>2</v>
      </c>
      <c r="E415" t="s">
        <v>3189</v>
      </c>
      <c r="F415" t="s">
        <v>3196</v>
      </c>
      <c r="G415" t="n">
        <v>2</v>
      </c>
      <c r="H415" t="n">
        <v>1774.80830670291</v>
      </c>
      <c r="I415" t="n">
        <v>0.4</v>
      </c>
      <c r="J415" t="n">
        <v>0.363539445628998</v>
      </c>
      <c r="K415" t="n">
        <v>0.00116371727471747</v>
      </c>
    </row>
    <row r="416">
      <c r="A416" t="s">
        <v>3669</v>
      </c>
      <c r="B416" t="n">
        <v>2019</v>
      </c>
      <c r="C416" t="s">
        <v>3188</v>
      </c>
      <c r="D416" t="n">
        <v>2</v>
      </c>
      <c r="E416" t="s">
        <v>3198</v>
      </c>
      <c r="F416" t="s">
        <v>3192</v>
      </c>
      <c r="G416" t="n">
        <v>90</v>
      </c>
      <c r="H416" t="n">
        <v>84236.0319120448</v>
      </c>
      <c r="I416" t="n">
        <v>0.775862068965517</v>
      </c>
      <c r="J416" t="n">
        <v>0.773060148797724</v>
      </c>
      <c r="K416" t="n">
        <v>0.00430550993953659</v>
      </c>
    </row>
    <row r="417">
      <c r="A417" t="s">
        <v>3670</v>
      </c>
      <c r="B417" t="n">
        <v>2019</v>
      </c>
      <c r="C417" t="s">
        <v>3188</v>
      </c>
      <c r="D417" t="n">
        <v>2</v>
      </c>
      <c r="E417" t="s">
        <v>3198</v>
      </c>
      <c r="F417" t="s">
        <v>3194</v>
      </c>
      <c r="G417" t="n">
        <v>1</v>
      </c>
      <c r="H417" t="n">
        <v>903.441067525438</v>
      </c>
      <c r="I417" t="n">
        <v>0.00862068965517241</v>
      </c>
      <c r="J417" t="n">
        <v>0.00829115842992747</v>
      </c>
      <c r="K417" t="n">
        <v>0.042090930618044</v>
      </c>
    </row>
    <row r="418">
      <c r="A418" t="s">
        <v>3671</v>
      </c>
      <c r="B418" t="n">
        <v>2019</v>
      </c>
      <c r="C418" t="s">
        <v>3188</v>
      </c>
      <c r="D418" t="n">
        <v>2</v>
      </c>
      <c r="E418" t="s">
        <v>3198</v>
      </c>
      <c r="F418" t="s">
        <v>3196</v>
      </c>
      <c r="G418" t="n">
        <v>25</v>
      </c>
      <c r="H418" t="n">
        <v>23824.9226668101</v>
      </c>
      <c r="I418" t="n">
        <v>0.21551724137931</v>
      </c>
      <c r="J418" t="n">
        <v>0.218648692772349</v>
      </c>
      <c r="K418" t="n">
        <v>0.00306999892263504</v>
      </c>
    </row>
    <row r="419">
      <c r="A419" t="s">
        <v>3672</v>
      </c>
      <c r="B419" t="n">
        <v>2019</v>
      </c>
      <c r="C419" t="s">
        <v>3188</v>
      </c>
      <c r="D419" t="n">
        <v>3</v>
      </c>
      <c r="E419" t="s">
        <v>3189</v>
      </c>
      <c r="F419" t="s">
        <v>3192</v>
      </c>
      <c r="G419" t="n">
        <v>103</v>
      </c>
      <c r="H419" t="n">
        <v>134986.923280039</v>
      </c>
      <c r="I419" t="n">
        <v>0.786259541984733</v>
      </c>
      <c r="J419" t="n">
        <v>0.781325078891676</v>
      </c>
      <c r="K419" t="n">
        <v>0.036492047110205</v>
      </c>
    </row>
    <row r="420">
      <c r="A420" t="s">
        <v>3673</v>
      </c>
      <c r="B420" t="n">
        <v>2019</v>
      </c>
      <c r="C420" t="s">
        <v>3188</v>
      </c>
      <c r="D420" t="n">
        <v>3</v>
      </c>
      <c r="E420" t="s">
        <v>3189</v>
      </c>
      <c r="F420" t="s">
        <v>3196</v>
      </c>
      <c r="G420" t="n">
        <v>28</v>
      </c>
      <c r="H420" t="n">
        <v>37779.7354729612</v>
      </c>
      <c r="I420" t="n">
        <v>0.213740458015267</v>
      </c>
      <c r="J420" t="n">
        <v>0.218674921108324</v>
      </c>
      <c r="K420" t="n">
        <v>0.0247716503456172</v>
      </c>
    </row>
    <row r="421">
      <c r="A421" t="s">
        <v>3674</v>
      </c>
      <c r="B421" t="n">
        <v>2019</v>
      </c>
      <c r="C421" t="s">
        <v>3188</v>
      </c>
      <c r="D421" t="n">
        <v>3</v>
      </c>
      <c r="E421" t="s">
        <v>3198</v>
      </c>
      <c r="F421" t="s">
        <v>3190</v>
      </c>
      <c r="G421" t="n">
        <v>1</v>
      </c>
      <c r="H421" t="n">
        <v>1210.94140274507</v>
      </c>
      <c r="I421" t="n">
        <v>0.000328731097961867</v>
      </c>
      <c r="J421" t="n">
        <v>0.000428616468317237</v>
      </c>
      <c r="K421" t="n">
        <v>0.0905979655860823</v>
      </c>
    </row>
    <row r="422">
      <c r="A422" t="s">
        <v>3675</v>
      </c>
      <c r="B422" t="n">
        <v>2019</v>
      </c>
      <c r="C422" t="s">
        <v>3188</v>
      </c>
      <c r="D422" t="n">
        <v>3</v>
      </c>
      <c r="E422" t="s">
        <v>3198</v>
      </c>
      <c r="F422" t="s">
        <v>3192</v>
      </c>
      <c r="G422" t="n">
        <v>2313</v>
      </c>
      <c r="H422" t="n">
        <v>2137807.13423651</v>
      </c>
      <c r="I422" t="n">
        <v>0.760355029585799</v>
      </c>
      <c r="J422" t="n">
        <v>0.75668347101082</v>
      </c>
      <c r="K422" t="n">
        <v>0.109268559502877</v>
      </c>
    </row>
    <row r="423">
      <c r="A423" t="s">
        <v>3676</v>
      </c>
      <c r="B423" t="n">
        <v>2019</v>
      </c>
      <c r="C423" t="s">
        <v>3188</v>
      </c>
      <c r="D423" t="n">
        <v>3</v>
      </c>
      <c r="E423" t="s">
        <v>3198</v>
      </c>
      <c r="F423" t="s">
        <v>3194</v>
      </c>
      <c r="G423" t="n">
        <v>1</v>
      </c>
      <c r="H423" t="n">
        <v>303.688347592939</v>
      </c>
      <c r="I423" t="n">
        <v>0.000328731097961867</v>
      </c>
      <c r="J423" t="n">
        <v>0.000107491433292571</v>
      </c>
      <c r="K423" t="n">
        <v>0.0141487094482595</v>
      </c>
    </row>
    <row r="424">
      <c r="A424" t="s">
        <v>3677</v>
      </c>
      <c r="B424" t="n">
        <v>2019</v>
      </c>
      <c r="C424" t="s">
        <v>3188</v>
      </c>
      <c r="D424" t="n">
        <v>3</v>
      </c>
      <c r="E424" t="s">
        <v>3198</v>
      </c>
      <c r="F424" t="s">
        <v>3196</v>
      </c>
      <c r="G424" t="n">
        <v>727</v>
      </c>
      <c r="H424" t="n">
        <v>685911.264270938</v>
      </c>
      <c r="I424" t="n">
        <v>0.238987508218277</v>
      </c>
      <c r="J424" t="n">
        <v>0.24278042108757</v>
      </c>
      <c r="K424" t="n">
        <v>0.0883842047163698</v>
      </c>
    </row>
    <row r="425">
      <c r="A425" t="s">
        <v>3678</v>
      </c>
      <c r="B425" t="n">
        <v>2019</v>
      </c>
      <c r="C425" t="s">
        <v>3188</v>
      </c>
      <c r="D425" t="n">
        <v>4</v>
      </c>
      <c r="E425" t="s">
        <v>3189</v>
      </c>
      <c r="F425" t="s">
        <v>3192</v>
      </c>
      <c r="G425" t="n">
        <v>7</v>
      </c>
      <c r="H425" t="n">
        <v>9583.18414872944</v>
      </c>
      <c r="I425" t="n">
        <v>0.875</v>
      </c>
      <c r="J425" t="n">
        <v>0.879613041920459</v>
      </c>
      <c r="K425" t="n">
        <v>0.00259069544607449</v>
      </c>
    </row>
    <row r="426">
      <c r="A426" t="s">
        <v>3679</v>
      </c>
      <c r="B426" t="n">
        <v>2019</v>
      </c>
      <c r="C426" t="s">
        <v>3188</v>
      </c>
      <c r="D426" t="n">
        <v>4</v>
      </c>
      <c r="E426" t="s">
        <v>3189</v>
      </c>
      <c r="F426" t="s">
        <v>3196</v>
      </c>
      <c r="G426" t="n">
        <v>1</v>
      </c>
      <c r="H426" t="n">
        <v>1311.5885433699</v>
      </c>
      <c r="I426" t="n">
        <v>0.125</v>
      </c>
      <c r="J426" t="n">
        <v>0.120386958079541</v>
      </c>
      <c r="K426" t="n">
        <v>0.000859990478676843</v>
      </c>
    </row>
    <row r="427">
      <c r="A427" t="s">
        <v>3680</v>
      </c>
      <c r="B427" t="n">
        <v>2019</v>
      </c>
      <c r="C427" t="s">
        <v>3188</v>
      </c>
      <c r="D427" t="n">
        <v>4</v>
      </c>
      <c r="E427" t="s">
        <v>3198</v>
      </c>
      <c r="F427" t="s">
        <v>3192</v>
      </c>
      <c r="G427" t="n">
        <v>138</v>
      </c>
      <c r="H427" t="n">
        <v>129688.90171015</v>
      </c>
      <c r="I427" t="n">
        <v>0.762430939226519</v>
      </c>
      <c r="J427" t="n">
        <v>0.757128868579567</v>
      </c>
      <c r="K427" t="n">
        <v>0.0066287174583872</v>
      </c>
    </row>
    <row r="428">
      <c r="A428" t="s">
        <v>3681</v>
      </c>
      <c r="B428" t="n">
        <v>2019</v>
      </c>
      <c r="C428" t="s">
        <v>3188</v>
      </c>
      <c r="D428" t="n">
        <v>4</v>
      </c>
      <c r="E428" t="s">
        <v>3198</v>
      </c>
      <c r="F428" t="s">
        <v>3196</v>
      </c>
      <c r="G428" t="n">
        <v>43</v>
      </c>
      <c r="H428" t="n">
        <v>41601.491632606</v>
      </c>
      <c r="I428" t="n">
        <v>0.237569060773481</v>
      </c>
      <c r="J428" t="n">
        <v>0.242871131420433</v>
      </c>
      <c r="K428" t="n">
        <v>0.00536062745211047</v>
      </c>
    </row>
    <row r="429">
      <c r="A429" t="s">
        <v>3682</v>
      </c>
      <c r="B429" t="n">
        <v>2019</v>
      </c>
      <c r="C429" t="s">
        <v>3188</v>
      </c>
      <c r="D429" t="n">
        <v>5</v>
      </c>
      <c r="E429" t="s">
        <v>3189</v>
      </c>
      <c r="F429" t="s">
        <v>3192</v>
      </c>
      <c r="G429" t="n">
        <v>9</v>
      </c>
      <c r="H429" t="n">
        <v>11468.5926798237</v>
      </c>
      <c r="I429" t="n">
        <v>0.6</v>
      </c>
      <c r="J429" t="n">
        <v>0.548338932437477</v>
      </c>
      <c r="K429" t="n">
        <v>0.0031003923505364</v>
      </c>
    </row>
    <row r="430">
      <c r="A430" t="s">
        <v>3683</v>
      </c>
      <c r="B430" t="n">
        <v>2019</v>
      </c>
      <c r="C430" t="s">
        <v>3188</v>
      </c>
      <c r="D430" t="n">
        <v>5</v>
      </c>
      <c r="E430" t="s">
        <v>3189</v>
      </c>
      <c r="F430" t="s">
        <v>3196</v>
      </c>
      <c r="G430" t="n">
        <v>6</v>
      </c>
      <c r="H430" t="n">
        <v>9446.56034212841</v>
      </c>
      <c r="I430" t="n">
        <v>0.4</v>
      </c>
      <c r="J430" t="n">
        <v>0.451661067562523</v>
      </c>
      <c r="K430" t="n">
        <v>0.00619397904285107</v>
      </c>
    </row>
    <row r="431">
      <c r="A431" t="s">
        <v>3684</v>
      </c>
      <c r="B431" t="n">
        <v>2019</v>
      </c>
      <c r="C431" t="s">
        <v>3188</v>
      </c>
      <c r="D431" t="n">
        <v>5</v>
      </c>
      <c r="E431" t="s">
        <v>3198</v>
      </c>
      <c r="F431" t="s">
        <v>3192</v>
      </c>
      <c r="G431" t="n">
        <v>205</v>
      </c>
      <c r="H431" t="n">
        <v>191139.412914928</v>
      </c>
      <c r="I431" t="n">
        <v>0.864978902953586</v>
      </c>
      <c r="J431" t="n">
        <v>0.865068319838057</v>
      </c>
      <c r="K431" t="n">
        <v>0.00976960361810134</v>
      </c>
    </row>
    <row r="432">
      <c r="A432" t="s">
        <v>3685</v>
      </c>
      <c r="B432" t="n">
        <v>2019</v>
      </c>
      <c r="C432" t="s">
        <v>3188</v>
      </c>
      <c r="D432" t="n">
        <v>5</v>
      </c>
      <c r="E432" t="s">
        <v>3198</v>
      </c>
      <c r="F432" t="s">
        <v>3194</v>
      </c>
      <c r="G432" t="n">
        <v>2</v>
      </c>
      <c r="H432" t="n">
        <v>2073.72126891915</v>
      </c>
      <c r="I432" t="n">
        <v>0.00843881856540084</v>
      </c>
      <c r="J432" t="n">
        <v>0.00938535149061465</v>
      </c>
      <c r="K432" t="n">
        <v>0.0966137816717973</v>
      </c>
    </row>
    <row r="433">
      <c r="A433" t="s">
        <v>3686</v>
      </c>
      <c r="B433" t="n">
        <v>2019</v>
      </c>
      <c r="C433" t="s">
        <v>3188</v>
      </c>
      <c r="D433" t="n">
        <v>5</v>
      </c>
      <c r="E433" t="s">
        <v>3198</v>
      </c>
      <c r="F433" t="s">
        <v>3196</v>
      </c>
      <c r="G433" t="n">
        <v>30</v>
      </c>
      <c r="H433" t="n">
        <v>27739.8339594203</v>
      </c>
      <c r="I433" t="n">
        <v>0.126582278481013</v>
      </c>
      <c r="J433" t="n">
        <v>0.125546328671329</v>
      </c>
      <c r="K433" t="n">
        <v>0.00357446114560244</v>
      </c>
    </row>
    <row r="434">
      <c r="A434" t="s">
        <v>3687</v>
      </c>
      <c r="B434" t="n">
        <v>2019</v>
      </c>
      <c r="C434" t="s">
        <v>3188</v>
      </c>
      <c r="D434" t="n">
        <v>6</v>
      </c>
      <c r="E434" t="s">
        <v>3189</v>
      </c>
      <c r="F434" t="s">
        <v>3192</v>
      </c>
      <c r="G434" t="n">
        <v>202</v>
      </c>
      <c r="H434" t="n">
        <v>282422.227110098</v>
      </c>
      <c r="I434" t="n">
        <v>0.848739495798319</v>
      </c>
      <c r="J434" t="n">
        <v>0.851474234245544</v>
      </c>
      <c r="K434" t="n">
        <v>0.0763493601175715</v>
      </c>
    </row>
    <row r="435">
      <c r="A435" t="s">
        <v>3688</v>
      </c>
      <c r="B435" t="n">
        <v>2019</v>
      </c>
      <c r="C435" t="s">
        <v>3188</v>
      </c>
      <c r="D435" t="n">
        <v>6</v>
      </c>
      <c r="E435" t="s">
        <v>3189</v>
      </c>
      <c r="F435" t="s">
        <v>3194</v>
      </c>
      <c r="G435" t="n">
        <v>1</v>
      </c>
      <c r="H435" t="n">
        <v>1017.52206440006</v>
      </c>
      <c r="I435" t="n">
        <v>0.00420168067226891</v>
      </c>
      <c r="J435" t="n">
        <v>0.00306772533266382</v>
      </c>
      <c r="K435" t="n">
        <v>0.106293326084002</v>
      </c>
    </row>
    <row r="436">
      <c r="A436" t="s">
        <v>3689</v>
      </c>
      <c r="B436" t="n">
        <v>2019</v>
      </c>
      <c r="C436" t="s">
        <v>3188</v>
      </c>
      <c r="D436" t="n">
        <v>6</v>
      </c>
      <c r="E436" t="s">
        <v>3189</v>
      </c>
      <c r="F436" t="s">
        <v>3196</v>
      </c>
      <c r="G436" t="n">
        <v>35</v>
      </c>
      <c r="H436" t="n">
        <v>48246.4202377107</v>
      </c>
      <c r="I436" t="n">
        <v>0.147058823529412</v>
      </c>
      <c r="J436" t="n">
        <v>0.145458040421793</v>
      </c>
      <c r="K436" t="n">
        <v>0.0316345108718836</v>
      </c>
    </row>
    <row r="437">
      <c r="A437" t="s">
        <v>3690</v>
      </c>
      <c r="B437" t="n">
        <v>2019</v>
      </c>
      <c r="C437" t="s">
        <v>3188</v>
      </c>
      <c r="D437" t="n">
        <v>6</v>
      </c>
      <c r="E437" t="s">
        <v>3198</v>
      </c>
      <c r="F437" t="s">
        <v>3192</v>
      </c>
      <c r="G437" t="n">
        <v>1800</v>
      </c>
      <c r="H437" t="n">
        <v>1690902.41150884</v>
      </c>
      <c r="I437" t="n">
        <v>0.859188544152745</v>
      </c>
      <c r="J437" t="n">
        <v>0.8596175946017</v>
      </c>
      <c r="K437" t="n">
        <v>0.0864261643656168</v>
      </c>
    </row>
    <row r="438">
      <c r="A438" t="s">
        <v>3691</v>
      </c>
      <c r="B438" t="n">
        <v>2019</v>
      </c>
      <c r="C438" t="s">
        <v>3188</v>
      </c>
      <c r="D438" t="n">
        <v>6</v>
      </c>
      <c r="E438" t="s">
        <v>3198</v>
      </c>
      <c r="F438" t="s">
        <v>3194</v>
      </c>
      <c r="G438" t="n">
        <v>3</v>
      </c>
      <c r="H438" t="n">
        <v>2094.05186959483</v>
      </c>
      <c r="I438" t="n">
        <v>0.00143198090692124</v>
      </c>
      <c r="J438" t="n">
        <v>0.00106456991181769</v>
      </c>
      <c r="K438" t="n">
        <v>0.0975609756097561</v>
      </c>
    </row>
    <row r="439">
      <c r="A439" t="s">
        <v>3692</v>
      </c>
      <c r="B439" t="n">
        <v>2019</v>
      </c>
      <c r="C439" t="s">
        <v>3188</v>
      </c>
      <c r="D439" t="n">
        <v>6</v>
      </c>
      <c r="E439" t="s">
        <v>3198</v>
      </c>
      <c r="F439" t="s">
        <v>3196</v>
      </c>
      <c r="G439" t="n">
        <v>292</v>
      </c>
      <c r="H439" t="n">
        <v>274043.790482716</v>
      </c>
      <c r="I439" t="n">
        <v>0.139379474940334</v>
      </c>
      <c r="J439" t="n">
        <v>0.139317835486482</v>
      </c>
      <c r="K439" t="n">
        <v>0.0353123556077173</v>
      </c>
    </row>
    <row r="440">
      <c r="A440" t="s">
        <v>3693</v>
      </c>
      <c r="B440" t="n">
        <v>2019</v>
      </c>
      <c r="C440" t="s">
        <v>3188</v>
      </c>
      <c r="D440" t="n">
        <v>7</v>
      </c>
      <c r="E440" t="s">
        <v>3189</v>
      </c>
      <c r="F440" t="s">
        <v>3192</v>
      </c>
      <c r="G440" t="n">
        <v>184</v>
      </c>
      <c r="H440" t="n">
        <v>270519.040607372</v>
      </c>
      <c r="I440" t="n">
        <v>0.678966789667897</v>
      </c>
      <c r="J440" t="n">
        <v>0.676763172114765</v>
      </c>
      <c r="K440" t="n">
        <v>0.0731314806958893</v>
      </c>
    </row>
    <row r="441">
      <c r="A441" t="s">
        <v>3694</v>
      </c>
      <c r="B441" t="n">
        <v>2019</v>
      </c>
      <c r="C441" t="s">
        <v>3188</v>
      </c>
      <c r="D441" t="n">
        <v>7</v>
      </c>
      <c r="E441" t="s">
        <v>3189</v>
      </c>
      <c r="F441" t="s">
        <v>3194</v>
      </c>
      <c r="G441" t="n">
        <v>2</v>
      </c>
      <c r="H441" t="n">
        <v>3880.11610746927</v>
      </c>
      <c r="I441" t="n">
        <v>0.00738007380073801</v>
      </c>
      <c r="J441" t="n">
        <v>0.0097069680535934</v>
      </c>
      <c r="K441" t="n">
        <v>0.405328258801142</v>
      </c>
    </row>
    <row r="442">
      <c r="A442" t="s">
        <v>3695</v>
      </c>
      <c r="B442" t="n">
        <v>2019</v>
      </c>
      <c r="C442" t="s">
        <v>3188</v>
      </c>
      <c r="D442" t="n">
        <v>7</v>
      </c>
      <c r="E442" t="s">
        <v>3189</v>
      </c>
      <c r="F442" t="s">
        <v>3196</v>
      </c>
      <c r="G442" t="n">
        <v>85</v>
      </c>
      <c r="H442" t="n">
        <v>125325.668384681</v>
      </c>
      <c r="I442" t="n">
        <v>0.313653136531365</v>
      </c>
      <c r="J442" t="n">
        <v>0.313529859831642</v>
      </c>
      <c r="K442" t="n">
        <v>0.0821743084669817</v>
      </c>
    </row>
    <row r="443">
      <c r="A443" t="s">
        <v>3696</v>
      </c>
      <c r="B443" t="n">
        <v>2019</v>
      </c>
      <c r="C443" t="s">
        <v>3188</v>
      </c>
      <c r="D443" t="n">
        <v>7</v>
      </c>
      <c r="E443" t="s">
        <v>3198</v>
      </c>
      <c r="F443" t="s">
        <v>3192</v>
      </c>
      <c r="G443" t="n">
        <v>2750</v>
      </c>
      <c r="H443" t="n">
        <v>2568555.38273973</v>
      </c>
      <c r="I443" t="n">
        <v>0.709128416709644</v>
      </c>
      <c r="J443" t="n">
        <v>0.707160885984506</v>
      </c>
      <c r="K443" t="n">
        <v>0.131285157664873</v>
      </c>
    </row>
    <row r="444">
      <c r="A444" t="s">
        <v>3697</v>
      </c>
      <c r="B444" t="n">
        <v>2019</v>
      </c>
      <c r="C444" t="s">
        <v>3188</v>
      </c>
      <c r="D444" t="n">
        <v>7</v>
      </c>
      <c r="E444" t="s">
        <v>3198</v>
      </c>
      <c r="F444" t="s">
        <v>3194</v>
      </c>
      <c r="G444" t="n">
        <v>3</v>
      </c>
      <c r="H444" t="n">
        <v>2270.67396296478</v>
      </c>
      <c r="I444" t="n">
        <v>0.000773594636410521</v>
      </c>
      <c r="J444" t="n">
        <v>0.000625149771822083</v>
      </c>
      <c r="K444" t="n">
        <v>0.105789722945773</v>
      </c>
    </row>
    <row r="445">
      <c r="A445" t="s">
        <v>3698</v>
      </c>
      <c r="B445" t="n">
        <v>2019</v>
      </c>
      <c r="C445" t="s">
        <v>3188</v>
      </c>
      <c r="D445" t="n">
        <v>7</v>
      </c>
      <c r="E445" t="s">
        <v>3198</v>
      </c>
      <c r="F445" t="s">
        <v>3196</v>
      </c>
      <c r="G445" t="n">
        <v>1125</v>
      </c>
      <c r="H445" t="n">
        <v>1061381.88019953</v>
      </c>
      <c r="I445" t="n">
        <v>0.290097988653945</v>
      </c>
      <c r="J445" t="n">
        <v>0.292213964243672</v>
      </c>
      <c r="K445" t="n">
        <v>0.136766077870891</v>
      </c>
    </row>
    <row r="446">
      <c r="A446" t="s">
        <v>3699</v>
      </c>
      <c r="B446" t="n">
        <v>2019</v>
      </c>
      <c r="C446" t="s">
        <v>3188</v>
      </c>
      <c r="D446" t="n">
        <v>8</v>
      </c>
      <c r="E446" t="s">
        <v>3189</v>
      </c>
      <c r="F446" t="s">
        <v>3192</v>
      </c>
      <c r="G446" t="n">
        <v>99</v>
      </c>
      <c r="H446" t="n">
        <v>132443.118119039</v>
      </c>
      <c r="I446" t="n">
        <v>0.464788732394366</v>
      </c>
      <c r="J446" t="n">
        <v>0.466608906125368</v>
      </c>
      <c r="K446" t="n">
        <v>0.0358043608105342</v>
      </c>
    </row>
    <row r="447">
      <c r="A447" t="s">
        <v>3700</v>
      </c>
      <c r="B447" t="n">
        <v>2019</v>
      </c>
      <c r="C447" t="s">
        <v>3188</v>
      </c>
      <c r="D447" t="n">
        <v>8</v>
      </c>
      <c r="E447" t="s">
        <v>3189</v>
      </c>
      <c r="F447" t="s">
        <v>3196</v>
      </c>
      <c r="G447" t="n">
        <v>114</v>
      </c>
      <c r="H447" t="n">
        <v>151398.695400599</v>
      </c>
      <c r="I447" t="n">
        <v>0.535211267605634</v>
      </c>
      <c r="J447" t="n">
        <v>0.533391093874632</v>
      </c>
      <c r="K447" t="n">
        <v>0.0992700318913136</v>
      </c>
    </row>
    <row r="448">
      <c r="A448" t="s">
        <v>3701</v>
      </c>
      <c r="B448" t="n">
        <v>2019</v>
      </c>
      <c r="C448" t="s">
        <v>3188</v>
      </c>
      <c r="D448" t="n">
        <v>8</v>
      </c>
      <c r="E448" t="s">
        <v>3198</v>
      </c>
      <c r="F448" t="s">
        <v>3192</v>
      </c>
      <c r="G448" t="n">
        <v>827</v>
      </c>
      <c r="H448" t="n">
        <v>760746.934695566</v>
      </c>
      <c r="I448" t="n">
        <v>0.584452296819788</v>
      </c>
      <c r="J448" t="n">
        <v>0.574275897526407</v>
      </c>
      <c r="K448" t="n">
        <v>0.0388836393934578</v>
      </c>
    </row>
    <row r="449">
      <c r="A449" t="s">
        <v>3702</v>
      </c>
      <c r="B449" t="n">
        <v>2019</v>
      </c>
      <c r="C449" t="s">
        <v>3188</v>
      </c>
      <c r="D449" t="n">
        <v>8</v>
      </c>
      <c r="E449" t="s">
        <v>3198</v>
      </c>
      <c r="F449" t="s">
        <v>3194</v>
      </c>
      <c r="G449" t="n">
        <v>2</v>
      </c>
      <c r="H449" t="n">
        <v>2461.27334429926</v>
      </c>
      <c r="I449" t="n">
        <v>0.00141342756183746</v>
      </c>
      <c r="J449" t="n">
        <v>0.00185797654172726</v>
      </c>
      <c r="K449" t="n">
        <v>0.114669666114137</v>
      </c>
    </row>
    <row r="450">
      <c r="A450" t="s">
        <v>3703</v>
      </c>
      <c r="B450" t="n">
        <v>2019</v>
      </c>
      <c r="C450" t="s">
        <v>3188</v>
      </c>
      <c r="D450" t="n">
        <v>8</v>
      </c>
      <c r="E450" t="s">
        <v>3198</v>
      </c>
      <c r="F450" t="s">
        <v>3196</v>
      </c>
      <c r="G450" t="n">
        <v>586</v>
      </c>
      <c r="H450" t="n">
        <v>561498.153436127</v>
      </c>
      <c r="I450" t="n">
        <v>0.414134275618375</v>
      </c>
      <c r="J450" t="n">
        <v>0.423866125931866</v>
      </c>
      <c r="K450" t="n">
        <v>0.0723527522090075</v>
      </c>
    </row>
    <row r="451">
      <c r="A451" t="s">
        <v>3704</v>
      </c>
      <c r="B451" t="n">
        <v>2019</v>
      </c>
      <c r="C451" t="s">
        <v>3188</v>
      </c>
      <c r="D451" t="n">
        <v>9</v>
      </c>
      <c r="E451" t="s">
        <v>3189</v>
      </c>
      <c r="F451" t="s">
        <v>3192</v>
      </c>
      <c r="G451" t="n">
        <v>74</v>
      </c>
      <c r="H451" t="n">
        <v>108526.144889196</v>
      </c>
      <c r="I451" t="n">
        <v>0.465408805031447</v>
      </c>
      <c r="J451" t="n">
        <v>0.442784564175254</v>
      </c>
      <c r="K451" t="n">
        <v>0.0293387025628362</v>
      </c>
    </row>
    <row r="452">
      <c r="A452" t="s">
        <v>3705</v>
      </c>
      <c r="B452" t="n">
        <v>2019</v>
      </c>
      <c r="C452" t="s">
        <v>3188</v>
      </c>
      <c r="D452" t="n">
        <v>9</v>
      </c>
      <c r="E452" t="s">
        <v>3189</v>
      </c>
      <c r="F452" t="s">
        <v>3196</v>
      </c>
      <c r="G452" t="n">
        <v>85</v>
      </c>
      <c r="H452" t="n">
        <v>136573.060615722</v>
      </c>
      <c r="I452" t="n">
        <v>0.534591194968553</v>
      </c>
      <c r="J452" t="n">
        <v>0.557215435824746</v>
      </c>
      <c r="K452" t="n">
        <v>0.0895490680876985</v>
      </c>
    </row>
    <row r="453">
      <c r="A453" t="s">
        <v>3706</v>
      </c>
      <c r="B453" t="n">
        <v>2019</v>
      </c>
      <c r="C453" t="s">
        <v>3188</v>
      </c>
      <c r="D453" t="n">
        <v>9</v>
      </c>
      <c r="E453" t="s">
        <v>3198</v>
      </c>
      <c r="F453" t="s">
        <v>3190</v>
      </c>
      <c r="G453" t="n">
        <v>1</v>
      </c>
      <c r="H453" t="n">
        <v>851.343903294014</v>
      </c>
      <c r="I453" t="n">
        <v>0.000671140939597315</v>
      </c>
      <c r="J453" t="n">
        <v>0.000588481743451823</v>
      </c>
      <c r="K453" t="n">
        <v>0.0636942675159236</v>
      </c>
    </row>
    <row r="454">
      <c r="A454" t="s">
        <v>3707</v>
      </c>
      <c r="B454" t="n">
        <v>2019</v>
      </c>
      <c r="C454" t="s">
        <v>3188</v>
      </c>
      <c r="D454" t="n">
        <v>9</v>
      </c>
      <c r="E454" t="s">
        <v>3198</v>
      </c>
      <c r="F454" t="s">
        <v>3192</v>
      </c>
      <c r="G454" t="n">
        <v>631</v>
      </c>
      <c r="H454" t="n">
        <v>575904.925339929</v>
      </c>
      <c r="I454" t="n">
        <v>0.423489932885906</v>
      </c>
      <c r="J454" t="n">
        <v>0.39808769783307</v>
      </c>
      <c r="K454" t="n">
        <v>0.0294359114976853</v>
      </c>
    </row>
    <row r="455">
      <c r="A455" t="s">
        <v>3708</v>
      </c>
      <c r="B455" t="n">
        <v>2019</v>
      </c>
      <c r="C455" t="s">
        <v>3188</v>
      </c>
      <c r="D455" t="n">
        <v>9</v>
      </c>
      <c r="E455" t="s">
        <v>3198</v>
      </c>
      <c r="F455" t="s">
        <v>3194</v>
      </c>
      <c r="G455" t="n">
        <v>1</v>
      </c>
      <c r="H455" t="n">
        <v>768.750838049072</v>
      </c>
      <c r="I455" t="n">
        <v>0.000671140939597315</v>
      </c>
      <c r="J455" t="n">
        <v>0.000531390231027393</v>
      </c>
      <c r="K455" t="n">
        <v>0.035815770779067</v>
      </c>
    </row>
    <row r="456">
      <c r="A456" t="s">
        <v>3709</v>
      </c>
      <c r="B456" t="n">
        <v>2019</v>
      </c>
      <c r="C456" t="s">
        <v>3188</v>
      </c>
      <c r="D456" t="n">
        <v>9</v>
      </c>
      <c r="E456" t="s">
        <v>3198</v>
      </c>
      <c r="F456" t="s">
        <v>3196</v>
      </c>
      <c r="G456" t="n">
        <v>857</v>
      </c>
      <c r="H456" t="n">
        <v>869153.509485907</v>
      </c>
      <c r="I456" t="n">
        <v>0.575167785234899</v>
      </c>
      <c r="J456" t="n">
        <v>0.600792430192451</v>
      </c>
      <c r="K456" t="n">
        <v>0.11199618043014</v>
      </c>
    </row>
    <row r="457">
      <c r="A457" t="s">
        <v>3710</v>
      </c>
      <c r="B457" t="n">
        <v>2019</v>
      </c>
      <c r="C457" t="s">
        <v>3188</v>
      </c>
      <c r="D457" t="n">
        <v>10</v>
      </c>
      <c r="E457" t="s">
        <v>3189</v>
      </c>
      <c r="F457" t="s">
        <v>3192</v>
      </c>
      <c r="G457" t="n">
        <v>214</v>
      </c>
      <c r="H457" t="n">
        <v>299604.297264066</v>
      </c>
      <c r="I457" t="n">
        <v>0.743055555555556</v>
      </c>
      <c r="J457" t="n">
        <v>0.73521231995351</v>
      </c>
      <c r="K457" t="n">
        <v>0.0809943205202074</v>
      </c>
    </row>
    <row r="458">
      <c r="A458" t="s">
        <v>3711</v>
      </c>
      <c r="B458" t="n">
        <v>2019</v>
      </c>
      <c r="C458" t="s">
        <v>3188</v>
      </c>
      <c r="D458" t="n">
        <v>10</v>
      </c>
      <c r="E458" t="s">
        <v>3189</v>
      </c>
      <c r="F458" t="s">
        <v>3196</v>
      </c>
      <c r="G458" t="n">
        <v>74</v>
      </c>
      <c r="H458" t="n">
        <v>107902.880095273</v>
      </c>
      <c r="I458" t="n">
        <v>0.256944444444444</v>
      </c>
      <c r="J458" t="n">
        <v>0.26478768004649</v>
      </c>
      <c r="K458" t="n">
        <v>0.0707504270091613</v>
      </c>
    </row>
    <row r="459">
      <c r="A459" t="s">
        <v>3712</v>
      </c>
      <c r="B459" t="n">
        <v>2019</v>
      </c>
      <c r="C459" t="s">
        <v>3188</v>
      </c>
      <c r="D459" t="n">
        <v>10</v>
      </c>
      <c r="E459" t="s">
        <v>3198</v>
      </c>
      <c r="F459" t="s">
        <v>3192</v>
      </c>
      <c r="G459" t="n">
        <v>786</v>
      </c>
      <c r="H459" t="n">
        <v>754491.463000168</v>
      </c>
      <c r="I459" t="n">
        <v>0.775913129318855</v>
      </c>
      <c r="J459" t="n">
        <v>0.779890222903458</v>
      </c>
      <c r="K459" t="n">
        <v>0.0385639069114109</v>
      </c>
    </row>
    <row r="460">
      <c r="A460" t="s">
        <v>3713</v>
      </c>
      <c r="B460" t="n">
        <v>2019</v>
      </c>
      <c r="C460" t="s">
        <v>3188</v>
      </c>
      <c r="D460" t="n">
        <v>10</v>
      </c>
      <c r="E460" t="s">
        <v>3198</v>
      </c>
      <c r="F460" t="s">
        <v>3196</v>
      </c>
      <c r="G460" t="n">
        <v>227</v>
      </c>
      <c r="H460" t="n">
        <v>212941.440814508</v>
      </c>
      <c r="I460" t="n">
        <v>0.224086870681145</v>
      </c>
      <c r="J460" t="n">
        <v>0.220109777096542</v>
      </c>
      <c r="K460" t="n">
        <v>0.0274389135707706</v>
      </c>
    </row>
    <row r="461">
      <c r="A461" t="s">
        <v>3714</v>
      </c>
      <c r="B461" t="n">
        <v>2019</v>
      </c>
      <c r="C461" t="s">
        <v>3188</v>
      </c>
      <c r="D461" t="n">
        <v>11</v>
      </c>
      <c r="E461" t="s">
        <v>3189</v>
      </c>
      <c r="F461" t="s">
        <v>3192</v>
      </c>
      <c r="G461" t="n">
        <v>261</v>
      </c>
      <c r="H461" t="n">
        <v>352544.0705533</v>
      </c>
      <c r="I461" t="n">
        <v>0.81055900621118</v>
      </c>
      <c r="J461" t="n">
        <v>0.80992807733928</v>
      </c>
      <c r="K461" t="n">
        <v>0.0953059342227175</v>
      </c>
    </row>
    <row r="462">
      <c r="A462" t="s">
        <v>3715</v>
      </c>
      <c r="B462" t="n">
        <v>2019</v>
      </c>
      <c r="C462" t="s">
        <v>3188</v>
      </c>
      <c r="D462" t="n">
        <v>11</v>
      </c>
      <c r="E462" t="s">
        <v>3189</v>
      </c>
      <c r="F462" t="s">
        <v>3196</v>
      </c>
      <c r="G462" t="n">
        <v>61</v>
      </c>
      <c r="H462" t="n">
        <v>82734.1725611423</v>
      </c>
      <c r="I462" t="n">
        <v>0.18944099378882</v>
      </c>
      <c r="J462" t="n">
        <v>0.19007192266072</v>
      </c>
      <c r="K462" t="n">
        <v>0.0542476533692345</v>
      </c>
    </row>
    <row r="463">
      <c r="A463" t="s">
        <v>3716</v>
      </c>
      <c r="B463" t="n">
        <v>2019</v>
      </c>
      <c r="C463" t="s">
        <v>3188</v>
      </c>
      <c r="D463" t="n">
        <v>11</v>
      </c>
      <c r="E463" t="s">
        <v>3198</v>
      </c>
      <c r="F463" t="s">
        <v>3190</v>
      </c>
      <c r="G463" t="n">
        <v>1</v>
      </c>
      <c r="H463" t="n">
        <v>1058.46189767748</v>
      </c>
      <c r="I463" t="n">
        <v>0.00107411385606874</v>
      </c>
      <c r="J463" t="n">
        <v>0.00123267886421887</v>
      </c>
      <c r="K463" t="n">
        <v>0.0791900370757677</v>
      </c>
    </row>
    <row r="464">
      <c r="A464" t="s">
        <v>3717</v>
      </c>
      <c r="B464" t="n">
        <v>2019</v>
      </c>
      <c r="C464" t="s">
        <v>3188</v>
      </c>
      <c r="D464" t="n">
        <v>11</v>
      </c>
      <c r="E464" t="s">
        <v>3198</v>
      </c>
      <c r="F464" t="s">
        <v>3192</v>
      </c>
      <c r="G464" t="n">
        <v>794</v>
      </c>
      <c r="H464" t="n">
        <v>728558.511175799</v>
      </c>
      <c r="I464" t="n">
        <v>0.852846401718582</v>
      </c>
      <c r="J464" t="n">
        <v>0.848475207320899</v>
      </c>
      <c r="K464" t="n">
        <v>0.0372384102170992</v>
      </c>
    </row>
    <row r="465">
      <c r="A465" t="s">
        <v>3718</v>
      </c>
      <c r="B465" t="n">
        <v>2019</v>
      </c>
      <c r="C465" t="s">
        <v>3188</v>
      </c>
      <c r="D465" t="n">
        <v>11</v>
      </c>
      <c r="E465" t="s">
        <v>3198</v>
      </c>
      <c r="F465" t="s">
        <v>3196</v>
      </c>
      <c r="G465" t="n">
        <v>136</v>
      </c>
      <c r="H465" t="n">
        <v>129051.02911395</v>
      </c>
      <c r="I465" t="n">
        <v>0.146079484425349</v>
      </c>
      <c r="J465" t="n">
        <v>0.150292113814882</v>
      </c>
      <c r="K465" t="n">
        <v>0.0166290789643019</v>
      </c>
    </row>
    <row r="466">
      <c r="A466" t="s">
        <v>3719</v>
      </c>
      <c r="B466" t="n">
        <v>2019</v>
      </c>
      <c r="C466" t="s">
        <v>3188</v>
      </c>
      <c r="D466" t="n">
        <v>12</v>
      </c>
      <c r="E466" t="s">
        <v>3189</v>
      </c>
      <c r="F466" t="s">
        <v>3192</v>
      </c>
      <c r="G466" t="n">
        <v>49</v>
      </c>
      <c r="H466" t="n">
        <v>65315.2878090661</v>
      </c>
      <c r="I466" t="n">
        <v>0.830508474576271</v>
      </c>
      <c r="J466" t="n">
        <v>0.847492824582137</v>
      </c>
      <c r="K466" t="n">
        <v>0.0176571811685813</v>
      </c>
    </row>
    <row r="467">
      <c r="A467" t="s">
        <v>3720</v>
      </c>
      <c r="B467" t="n">
        <v>2019</v>
      </c>
      <c r="C467" t="s">
        <v>3188</v>
      </c>
      <c r="D467" t="n">
        <v>12</v>
      </c>
      <c r="E467" t="s">
        <v>3189</v>
      </c>
      <c r="F467" t="s">
        <v>3196</v>
      </c>
      <c r="G467" t="n">
        <v>10</v>
      </c>
      <c r="H467" t="n">
        <v>11753.5509050201</v>
      </c>
      <c r="I467" t="n">
        <v>0.169491525423729</v>
      </c>
      <c r="J467" t="n">
        <v>0.152507175417863</v>
      </c>
      <c r="K467" t="n">
        <v>0.00770664086695231</v>
      </c>
    </row>
    <row r="468">
      <c r="A468" t="s">
        <v>3721</v>
      </c>
      <c r="B468" t="n">
        <v>2019</v>
      </c>
      <c r="C468" t="s">
        <v>3188</v>
      </c>
      <c r="D468" t="n">
        <v>12</v>
      </c>
      <c r="E468" t="s">
        <v>3198</v>
      </c>
      <c r="F468" t="s">
        <v>3192</v>
      </c>
      <c r="G468" t="n">
        <v>302</v>
      </c>
      <c r="H468" t="n">
        <v>285411.137585505</v>
      </c>
      <c r="I468" t="n">
        <v>0.84593837535014</v>
      </c>
      <c r="J468" t="n">
        <v>0.86596602694096</v>
      </c>
      <c r="K468" t="n">
        <v>0.0145880623984275</v>
      </c>
    </row>
    <row r="469">
      <c r="A469" t="s">
        <v>3722</v>
      </c>
      <c r="B469" t="n">
        <v>2019</v>
      </c>
      <c r="C469" t="s">
        <v>3188</v>
      </c>
      <c r="D469" t="n">
        <v>12</v>
      </c>
      <c r="E469" t="s">
        <v>3198</v>
      </c>
      <c r="F469" t="s">
        <v>3196</v>
      </c>
      <c r="G469" t="n">
        <v>55</v>
      </c>
      <c r="H469" t="n">
        <v>44175.8539431637</v>
      </c>
      <c r="I469" t="n">
        <v>0.15406162464986</v>
      </c>
      <c r="J469" t="n">
        <v>0.13403397305904</v>
      </c>
      <c r="K469" t="n">
        <v>0.00569235106903093</v>
      </c>
    </row>
    <row r="470">
      <c r="A470" t="s">
        <v>3723</v>
      </c>
      <c r="B470" t="n">
        <v>2019</v>
      </c>
      <c r="C470" t="s">
        <v>3188</v>
      </c>
      <c r="D470" t="n">
        <v>13</v>
      </c>
      <c r="E470" t="s">
        <v>3189</v>
      </c>
      <c r="F470" t="s">
        <v>3192</v>
      </c>
      <c r="G470" t="n">
        <v>354</v>
      </c>
      <c r="H470" t="n">
        <v>507995.938883063</v>
      </c>
      <c r="I470" t="n">
        <v>0.767895878524946</v>
      </c>
      <c r="J470" t="n">
        <v>0.761742354031511</v>
      </c>
      <c r="K470" t="n">
        <v>0.137330426407717</v>
      </c>
    </row>
    <row r="471">
      <c r="A471" t="s">
        <v>3724</v>
      </c>
      <c r="B471" t="n">
        <v>2019</v>
      </c>
      <c r="C471" t="s">
        <v>3188</v>
      </c>
      <c r="D471" t="n">
        <v>13</v>
      </c>
      <c r="E471" t="s">
        <v>3189</v>
      </c>
      <c r="F471" t="s">
        <v>3196</v>
      </c>
      <c r="G471" t="n">
        <v>107</v>
      </c>
      <c r="H471" t="n">
        <v>158890.884718778</v>
      </c>
      <c r="I471" t="n">
        <v>0.232104121475054</v>
      </c>
      <c r="J471" t="n">
        <v>0.238257645968489</v>
      </c>
      <c r="K471" t="n">
        <v>0.104182556867724</v>
      </c>
    </row>
    <row r="472">
      <c r="A472" t="s">
        <v>3725</v>
      </c>
      <c r="B472" t="n">
        <v>2019</v>
      </c>
      <c r="C472" t="s">
        <v>3188</v>
      </c>
      <c r="D472" t="n">
        <v>13</v>
      </c>
      <c r="E472" t="s">
        <v>3198</v>
      </c>
      <c r="F472" t="s">
        <v>3190</v>
      </c>
      <c r="G472" t="n">
        <v>4</v>
      </c>
      <c r="H472" t="n">
        <v>3575.64439383486</v>
      </c>
      <c r="I472" t="n">
        <v>0.00195694716242661</v>
      </c>
      <c r="J472" t="n">
        <v>0.00190284405537046</v>
      </c>
      <c r="K472" t="n">
        <v>0.267515923566879</v>
      </c>
    </row>
    <row r="473">
      <c r="A473" t="s">
        <v>3726</v>
      </c>
      <c r="B473" t="n">
        <v>2019</v>
      </c>
      <c r="C473" t="s">
        <v>3188</v>
      </c>
      <c r="D473" t="n">
        <v>13</v>
      </c>
      <c r="E473" t="s">
        <v>3198</v>
      </c>
      <c r="F473" t="s">
        <v>3192</v>
      </c>
      <c r="G473" t="n">
        <v>1584</v>
      </c>
      <c r="H473" t="n">
        <v>1468295.04073559</v>
      </c>
      <c r="I473" t="n">
        <v>0.774951076320939</v>
      </c>
      <c r="J473" t="n">
        <v>0.78137985270878</v>
      </c>
      <c r="K473" t="n">
        <v>0.0750481563359995</v>
      </c>
    </row>
    <row r="474">
      <c r="A474" t="s">
        <v>3727</v>
      </c>
      <c r="B474" t="n">
        <v>2019</v>
      </c>
      <c r="C474" t="s">
        <v>3188</v>
      </c>
      <c r="D474" t="n">
        <v>13</v>
      </c>
      <c r="E474" t="s">
        <v>3198</v>
      </c>
      <c r="F474" t="s">
        <v>3196</v>
      </c>
      <c r="G474" t="n">
        <v>456</v>
      </c>
      <c r="H474" t="n">
        <v>407234.638159251</v>
      </c>
      <c r="I474" t="n">
        <v>0.223091976516634</v>
      </c>
      <c r="J474" t="n">
        <v>0.216717303235849</v>
      </c>
      <c r="K474" t="n">
        <v>0.0524748775848163</v>
      </c>
    </row>
    <row r="475">
      <c r="A475" t="s">
        <v>3728</v>
      </c>
      <c r="B475" t="n">
        <v>2019</v>
      </c>
      <c r="C475" t="s">
        <v>3188</v>
      </c>
      <c r="D475" t="n">
        <v>14</v>
      </c>
      <c r="E475" t="s">
        <v>3189</v>
      </c>
      <c r="F475" t="s">
        <v>3192</v>
      </c>
      <c r="G475" t="n">
        <v>166</v>
      </c>
      <c r="H475" t="n">
        <v>213752.499554199</v>
      </c>
      <c r="I475" t="n">
        <v>0.721739130434783</v>
      </c>
      <c r="J475" t="n">
        <v>0.699707809079215</v>
      </c>
      <c r="K475" t="n">
        <v>0.0577853476034396</v>
      </c>
    </row>
    <row r="476">
      <c r="A476" t="s">
        <v>3729</v>
      </c>
      <c r="B476" t="n">
        <v>2019</v>
      </c>
      <c r="C476" t="s">
        <v>3188</v>
      </c>
      <c r="D476" t="n">
        <v>14</v>
      </c>
      <c r="E476" t="s">
        <v>3189</v>
      </c>
      <c r="F476" t="s">
        <v>3194</v>
      </c>
      <c r="G476" t="n">
        <v>1</v>
      </c>
      <c r="H476" t="n">
        <v>1208.7953936415</v>
      </c>
      <c r="I476" t="n">
        <v>0.00434782608695652</v>
      </c>
      <c r="J476" t="n">
        <v>0.0039569295249129</v>
      </c>
      <c r="K476" t="n">
        <v>0.126274296588283</v>
      </c>
    </row>
    <row r="477">
      <c r="A477" t="s">
        <v>3730</v>
      </c>
      <c r="B477" t="n">
        <v>2019</v>
      </c>
      <c r="C477" t="s">
        <v>3188</v>
      </c>
      <c r="D477" t="n">
        <v>14</v>
      </c>
      <c r="E477" t="s">
        <v>3189</v>
      </c>
      <c r="F477" t="s">
        <v>3196</v>
      </c>
      <c r="G477" t="n">
        <v>63</v>
      </c>
      <c r="H477" t="n">
        <v>90526.934253843</v>
      </c>
      <c r="I477" t="n">
        <v>0.273913043478261</v>
      </c>
      <c r="J477" t="n">
        <v>0.296335261395872</v>
      </c>
      <c r="K477" t="n">
        <v>0.059357259497008</v>
      </c>
    </row>
    <row r="478">
      <c r="A478" t="s">
        <v>3731</v>
      </c>
      <c r="B478" t="n">
        <v>2019</v>
      </c>
      <c r="C478" t="s">
        <v>3188</v>
      </c>
      <c r="D478" t="n">
        <v>14</v>
      </c>
      <c r="E478" t="s">
        <v>3198</v>
      </c>
      <c r="F478" t="s">
        <v>3190</v>
      </c>
      <c r="G478" t="n">
        <v>1</v>
      </c>
      <c r="H478" t="n">
        <v>780.186800929141</v>
      </c>
      <c r="I478" t="n">
        <v>0.000759878419452888</v>
      </c>
      <c r="J478" t="n">
        <v>0.000637908159925861</v>
      </c>
      <c r="K478" t="n">
        <v>0.0583705675444434</v>
      </c>
    </row>
    <row r="479">
      <c r="A479" t="s">
        <v>3732</v>
      </c>
      <c r="B479" t="n">
        <v>2019</v>
      </c>
      <c r="C479" t="s">
        <v>3188</v>
      </c>
      <c r="D479" t="n">
        <v>14</v>
      </c>
      <c r="E479" t="s">
        <v>3198</v>
      </c>
      <c r="F479" t="s">
        <v>3192</v>
      </c>
      <c r="G479" t="n">
        <v>1000</v>
      </c>
      <c r="H479" t="n">
        <v>924343.46634512</v>
      </c>
      <c r="I479" t="n">
        <v>0.759878419452888</v>
      </c>
      <c r="J479" t="n">
        <v>0.755775718140176</v>
      </c>
      <c r="K479" t="n">
        <v>0.0472454588797595</v>
      </c>
    </row>
    <row r="480">
      <c r="A480" t="s">
        <v>3733</v>
      </c>
      <c r="B480" t="n">
        <v>2019</v>
      </c>
      <c r="C480" t="s">
        <v>3188</v>
      </c>
      <c r="D480" t="n">
        <v>14</v>
      </c>
      <c r="E480" t="s">
        <v>3198</v>
      </c>
      <c r="F480" t="s">
        <v>3196</v>
      </c>
      <c r="G480" t="n">
        <v>315</v>
      </c>
      <c r="H480" t="n">
        <v>297915.727663589</v>
      </c>
      <c r="I480" t="n">
        <v>0.23936170212766</v>
      </c>
      <c r="J480" t="n">
        <v>0.243586373699898</v>
      </c>
      <c r="K480" t="n">
        <v>0.0383884126615597</v>
      </c>
    </row>
    <row r="481">
      <c r="A481" t="s">
        <v>3734</v>
      </c>
      <c r="B481" t="n">
        <v>2019</v>
      </c>
      <c r="C481" t="s">
        <v>3188</v>
      </c>
      <c r="D481" t="n">
        <v>15</v>
      </c>
      <c r="E481" t="s">
        <v>3189</v>
      </c>
      <c r="F481" t="s">
        <v>3192</v>
      </c>
      <c r="G481" t="n">
        <v>211</v>
      </c>
      <c r="H481" t="n">
        <v>271842.339762737</v>
      </c>
      <c r="I481" t="n">
        <v>0.74822695035461</v>
      </c>
      <c r="J481" t="n">
        <v>0.755841928749995</v>
      </c>
      <c r="K481" t="n">
        <v>0.0734892182747973</v>
      </c>
    </row>
    <row r="482">
      <c r="A482" t="s">
        <v>3735</v>
      </c>
      <c r="B482" t="n">
        <v>2019</v>
      </c>
      <c r="C482" t="s">
        <v>3188</v>
      </c>
      <c r="D482" t="n">
        <v>15</v>
      </c>
      <c r="E482" t="s">
        <v>3189</v>
      </c>
      <c r="F482" t="s">
        <v>3196</v>
      </c>
      <c r="G482" t="n">
        <v>71</v>
      </c>
      <c r="H482" t="n">
        <v>87812.6746293692</v>
      </c>
      <c r="I482" t="n">
        <v>0.25177304964539</v>
      </c>
      <c r="J482" t="n">
        <v>0.244158071250005</v>
      </c>
      <c r="K482" t="n">
        <v>0.057577556978635</v>
      </c>
    </row>
    <row r="483">
      <c r="A483" t="s">
        <v>3736</v>
      </c>
      <c r="B483" t="n">
        <v>2019</v>
      </c>
      <c r="C483" t="s">
        <v>3188</v>
      </c>
      <c r="D483" t="n">
        <v>15</v>
      </c>
      <c r="E483" t="s">
        <v>3198</v>
      </c>
      <c r="F483" t="s">
        <v>3190</v>
      </c>
      <c r="G483" t="n">
        <v>2</v>
      </c>
      <c r="H483" t="n">
        <v>1650.5906423566</v>
      </c>
      <c r="I483" t="n">
        <v>0.000977517106549365</v>
      </c>
      <c r="J483" t="n">
        <v>0.000914902773092139</v>
      </c>
      <c r="K483" t="n">
        <v>0.123490826124156</v>
      </c>
    </row>
    <row r="484">
      <c r="A484" t="s">
        <v>3737</v>
      </c>
      <c r="B484" t="n">
        <v>2019</v>
      </c>
      <c r="C484" t="s">
        <v>3188</v>
      </c>
      <c r="D484" t="n">
        <v>15</v>
      </c>
      <c r="E484" t="s">
        <v>3198</v>
      </c>
      <c r="F484" t="s">
        <v>3192</v>
      </c>
      <c r="G484" t="n">
        <v>1536</v>
      </c>
      <c r="H484" t="n">
        <v>1334415.49396117</v>
      </c>
      <c r="I484" t="n">
        <v>0.750733137829912</v>
      </c>
      <c r="J484" t="n">
        <v>0.739650646594681</v>
      </c>
      <c r="K484" t="n">
        <v>0.0682052447427777</v>
      </c>
    </row>
    <row r="485">
      <c r="A485" t="s">
        <v>3738</v>
      </c>
      <c r="B485" t="n">
        <v>2019</v>
      </c>
      <c r="C485" t="s">
        <v>3188</v>
      </c>
      <c r="D485" t="n">
        <v>15</v>
      </c>
      <c r="E485" t="s">
        <v>3198</v>
      </c>
      <c r="F485" t="s">
        <v>3194</v>
      </c>
      <c r="G485" t="n">
        <v>1</v>
      </c>
      <c r="H485" t="n">
        <v>358.326836908824</v>
      </c>
      <c r="I485" t="n">
        <v>0.000488758553274682</v>
      </c>
      <c r="J485" t="n">
        <v>0.000198616306398755</v>
      </c>
      <c r="K485" t="n">
        <v>0.0166942931565238</v>
      </c>
    </row>
    <row r="486">
      <c r="A486" t="s">
        <v>3739</v>
      </c>
      <c r="B486" t="n">
        <v>2019</v>
      </c>
      <c r="C486" t="s">
        <v>3188</v>
      </c>
      <c r="D486" t="n">
        <v>15</v>
      </c>
      <c r="E486" t="s">
        <v>3198</v>
      </c>
      <c r="F486" t="s">
        <v>3196</v>
      </c>
      <c r="G486" t="n">
        <v>507</v>
      </c>
      <c r="H486" t="n">
        <v>467691.491256006</v>
      </c>
      <c r="I486" t="n">
        <v>0.247800586510264</v>
      </c>
      <c r="J486" t="n">
        <v>0.259235834325828</v>
      </c>
      <c r="K486" t="n">
        <v>0.0602651431176191</v>
      </c>
    </row>
    <row r="487">
      <c r="A487" t="s">
        <v>3740</v>
      </c>
      <c r="B487" t="n">
        <v>2019</v>
      </c>
      <c r="C487" t="s">
        <v>3188</v>
      </c>
      <c r="D487" t="n">
        <v>16</v>
      </c>
      <c r="E487" t="s">
        <v>3189</v>
      </c>
      <c r="F487" t="s">
        <v>3190</v>
      </c>
      <c r="G487" t="n">
        <v>2</v>
      </c>
      <c r="H487" t="n">
        <v>2460.52969792904</v>
      </c>
      <c r="I487" t="n">
        <v>0.00483091787439614</v>
      </c>
      <c r="J487" t="n">
        <v>0.00451405300371914</v>
      </c>
      <c r="K487" t="n">
        <v>1</v>
      </c>
    </row>
    <row r="488">
      <c r="A488" t="s">
        <v>3741</v>
      </c>
      <c r="B488" t="n">
        <v>2019</v>
      </c>
      <c r="C488" t="s">
        <v>3188</v>
      </c>
      <c r="D488" t="n">
        <v>16</v>
      </c>
      <c r="E488" t="s">
        <v>3189</v>
      </c>
      <c r="F488" t="s">
        <v>3192</v>
      </c>
      <c r="G488" t="n">
        <v>319</v>
      </c>
      <c r="H488" t="n">
        <v>420421.380030913</v>
      </c>
      <c r="I488" t="n">
        <v>0.770531400966184</v>
      </c>
      <c r="J488" t="n">
        <v>0.771299121060647</v>
      </c>
      <c r="K488" t="n">
        <v>0.113655726298742</v>
      </c>
    </row>
    <row r="489">
      <c r="A489" t="s">
        <v>3742</v>
      </c>
      <c r="B489" t="n">
        <v>2019</v>
      </c>
      <c r="C489" t="s">
        <v>3188</v>
      </c>
      <c r="D489" t="n">
        <v>16</v>
      </c>
      <c r="E489" t="s">
        <v>3189</v>
      </c>
      <c r="F489" t="s">
        <v>3194</v>
      </c>
      <c r="G489" t="n">
        <v>1</v>
      </c>
      <c r="H489" t="n">
        <v>1190.5788860947</v>
      </c>
      <c r="I489" t="n">
        <v>0.00241545893719807</v>
      </c>
      <c r="J489" t="n">
        <v>0.00218421919534797</v>
      </c>
      <c r="K489" t="n">
        <v>0.124371347016447</v>
      </c>
    </row>
    <row r="490">
      <c r="A490" t="s">
        <v>3743</v>
      </c>
      <c r="B490" t="n">
        <v>2019</v>
      </c>
      <c r="C490" t="s">
        <v>3188</v>
      </c>
      <c r="D490" t="n">
        <v>16</v>
      </c>
      <c r="E490" t="s">
        <v>3189</v>
      </c>
      <c r="F490" t="s">
        <v>3196</v>
      </c>
      <c r="G490" t="n">
        <v>92</v>
      </c>
      <c r="H490" t="n">
        <v>121009.657275199</v>
      </c>
      <c r="I490" t="n">
        <v>0.222222222222222</v>
      </c>
      <c r="J490" t="n">
        <v>0.222002606740286</v>
      </c>
      <c r="K490" t="n">
        <v>0.0793443596398278</v>
      </c>
    </row>
    <row r="491">
      <c r="A491" t="s">
        <v>3744</v>
      </c>
      <c r="B491" t="n">
        <v>2019</v>
      </c>
      <c r="C491" t="s">
        <v>3188</v>
      </c>
      <c r="D491" t="n">
        <v>16</v>
      </c>
      <c r="E491" t="s">
        <v>3198</v>
      </c>
      <c r="F491" t="s">
        <v>3190</v>
      </c>
      <c r="G491" t="n">
        <v>1</v>
      </c>
      <c r="H491" t="n">
        <v>1016.5300337839</v>
      </c>
      <c r="I491" t="n">
        <v>0.000299760191846523</v>
      </c>
      <c r="J491" t="n">
        <v>0.000343257184587409</v>
      </c>
      <c r="K491" t="n">
        <v>0.0760528567354311</v>
      </c>
    </row>
    <row r="492">
      <c r="A492" t="s">
        <v>3745</v>
      </c>
      <c r="B492" t="n">
        <v>2019</v>
      </c>
      <c r="C492" t="s">
        <v>3188</v>
      </c>
      <c r="D492" t="n">
        <v>16</v>
      </c>
      <c r="E492" t="s">
        <v>3198</v>
      </c>
      <c r="F492" t="s">
        <v>3192</v>
      </c>
      <c r="G492" t="n">
        <v>2708</v>
      </c>
      <c r="H492" t="n">
        <v>2388305.54781171</v>
      </c>
      <c r="I492" t="n">
        <v>0.811750599520384</v>
      </c>
      <c r="J492" t="n">
        <v>0.806472028401099</v>
      </c>
      <c r="K492" t="n">
        <v>0.122072147053301</v>
      </c>
    </row>
    <row r="493">
      <c r="A493" t="s">
        <v>3746</v>
      </c>
      <c r="B493" t="n">
        <v>2019</v>
      </c>
      <c r="C493" t="s">
        <v>3188</v>
      </c>
      <c r="D493" t="n">
        <v>16</v>
      </c>
      <c r="E493" t="s">
        <v>3198</v>
      </c>
      <c r="F493" t="s">
        <v>3194</v>
      </c>
      <c r="G493" t="n">
        <v>4</v>
      </c>
      <c r="H493" t="n">
        <v>5045.80095519482</v>
      </c>
      <c r="I493" t="n">
        <v>0.00119904076738609</v>
      </c>
      <c r="J493" t="n">
        <v>0.00170384284999575</v>
      </c>
      <c r="K493" t="n">
        <v>0.235081695477149</v>
      </c>
    </row>
    <row r="494">
      <c r="A494" t="s">
        <v>3747</v>
      </c>
      <c r="B494" t="n">
        <v>2019</v>
      </c>
      <c r="C494" t="s">
        <v>3188</v>
      </c>
      <c r="D494" t="n">
        <v>16</v>
      </c>
      <c r="E494" t="s">
        <v>3198</v>
      </c>
      <c r="F494" t="s">
        <v>3196</v>
      </c>
      <c r="G494" t="n">
        <v>623</v>
      </c>
      <c r="H494" t="n">
        <v>567056.03139584</v>
      </c>
      <c r="I494" t="n">
        <v>0.186750599520384</v>
      </c>
      <c r="J494" t="n">
        <v>0.191480871564317</v>
      </c>
      <c r="K494" t="n">
        <v>0.0730689215576798</v>
      </c>
    </row>
    <row r="495">
      <c r="A495" t="s">
        <v>3748</v>
      </c>
      <c r="B495" t="n">
        <v>2019</v>
      </c>
      <c r="C495" t="s">
        <v>3188</v>
      </c>
      <c r="D495" t="n">
        <v>17</v>
      </c>
      <c r="E495" t="s">
        <v>3189</v>
      </c>
      <c r="F495" t="s">
        <v>3192</v>
      </c>
      <c r="G495" t="n">
        <v>261</v>
      </c>
      <c r="H495" t="n">
        <v>359298.491315833</v>
      </c>
      <c r="I495" t="n">
        <v>0.628915662650602</v>
      </c>
      <c r="J495" t="n">
        <v>0.645897950495652</v>
      </c>
      <c r="K495" t="n">
        <v>0.0971319084332501</v>
      </c>
    </row>
    <row r="496">
      <c r="A496" t="s">
        <v>3749</v>
      </c>
      <c r="B496" t="n">
        <v>2019</v>
      </c>
      <c r="C496" t="s">
        <v>3188</v>
      </c>
      <c r="D496" t="n">
        <v>17</v>
      </c>
      <c r="E496" t="s">
        <v>3189</v>
      </c>
      <c r="F496" t="s">
        <v>3194</v>
      </c>
      <c r="G496" t="n">
        <v>1</v>
      </c>
      <c r="H496" t="n">
        <v>949.860750654785</v>
      </c>
      <c r="I496" t="n">
        <v>0.00240963855421687</v>
      </c>
      <c r="J496" t="n">
        <v>0.00170753044316263</v>
      </c>
      <c r="K496" t="n">
        <v>0.0992252276743238</v>
      </c>
    </row>
    <row r="497">
      <c r="A497" t="s">
        <v>3750</v>
      </c>
      <c r="B497" t="n">
        <v>2019</v>
      </c>
      <c r="C497" t="s">
        <v>3188</v>
      </c>
      <c r="D497" t="n">
        <v>17</v>
      </c>
      <c r="E497" t="s">
        <v>3189</v>
      </c>
      <c r="F497" t="s">
        <v>3196</v>
      </c>
      <c r="G497" t="n">
        <v>153</v>
      </c>
      <c r="H497" t="n">
        <v>196029.138890269</v>
      </c>
      <c r="I497" t="n">
        <v>0.368674698795181</v>
      </c>
      <c r="J497" t="n">
        <v>0.352394519061186</v>
      </c>
      <c r="K497" t="n">
        <v>0.128533596790734</v>
      </c>
    </row>
    <row r="498">
      <c r="A498" t="s">
        <v>3751</v>
      </c>
      <c r="B498" t="n">
        <v>2019</v>
      </c>
      <c r="C498" t="s">
        <v>3188</v>
      </c>
      <c r="D498" t="n">
        <v>17</v>
      </c>
      <c r="E498" t="s">
        <v>3198</v>
      </c>
      <c r="F498" t="s">
        <v>3190</v>
      </c>
      <c r="G498" t="n">
        <v>1</v>
      </c>
      <c r="H498" t="n">
        <v>786.54011364029</v>
      </c>
      <c r="I498" t="n">
        <v>0.000238492725971858</v>
      </c>
      <c r="J498" t="n">
        <v>0.000209479293361029</v>
      </c>
      <c r="K498" t="n">
        <v>0.0588458978990398</v>
      </c>
    </row>
    <row r="499">
      <c r="A499" t="s">
        <v>3752</v>
      </c>
      <c r="B499" t="n">
        <v>2019</v>
      </c>
      <c r="C499" t="s">
        <v>3188</v>
      </c>
      <c r="D499" t="n">
        <v>17</v>
      </c>
      <c r="E499" t="s">
        <v>3198</v>
      </c>
      <c r="F499" t="s">
        <v>3192</v>
      </c>
      <c r="G499" t="n">
        <v>2635</v>
      </c>
      <c r="H499" t="n">
        <v>2342641.74803159</v>
      </c>
      <c r="I499" t="n">
        <v>0.628428332935845</v>
      </c>
      <c r="J499" t="n">
        <v>0.623915970038031</v>
      </c>
      <c r="K499" t="n">
        <v>0.119738158386366</v>
      </c>
    </row>
    <row r="500">
      <c r="A500" t="s">
        <v>3753</v>
      </c>
      <c r="B500" t="n">
        <v>2019</v>
      </c>
      <c r="C500" t="s">
        <v>3188</v>
      </c>
      <c r="D500" t="n">
        <v>17</v>
      </c>
      <c r="E500" t="s">
        <v>3198</v>
      </c>
      <c r="F500" t="s">
        <v>3194</v>
      </c>
      <c r="G500" t="n">
        <v>3</v>
      </c>
      <c r="H500" t="n">
        <v>2540.05442191751</v>
      </c>
      <c r="I500" t="n">
        <v>0.000715478177915574</v>
      </c>
      <c r="J500" t="n">
        <v>0.000676492903762031</v>
      </c>
      <c r="K500" t="n">
        <v>0.118340042623727</v>
      </c>
    </row>
    <row r="501">
      <c r="A501" t="s">
        <v>3754</v>
      </c>
      <c r="B501" t="n">
        <v>2019</v>
      </c>
      <c r="C501" t="s">
        <v>3188</v>
      </c>
      <c r="D501" t="n">
        <v>17</v>
      </c>
      <c r="E501" t="s">
        <v>3198</v>
      </c>
      <c r="F501" t="s">
        <v>3196</v>
      </c>
      <c r="G501" t="n">
        <v>1554</v>
      </c>
      <c r="H501" t="n">
        <v>1408770.85394484</v>
      </c>
      <c r="I501" t="n">
        <v>0.370617696160267</v>
      </c>
      <c r="J501" t="n">
        <v>0.375198057764846</v>
      </c>
      <c r="K501" t="n">
        <v>0.1815294456286</v>
      </c>
    </row>
    <row r="502">
      <c r="A502" t="s">
        <v>3755</v>
      </c>
      <c r="B502" t="n">
        <v>2019</v>
      </c>
      <c r="C502" t="s">
        <v>3188</v>
      </c>
      <c r="D502" t="n">
        <v>18</v>
      </c>
      <c r="E502" t="s">
        <v>3189</v>
      </c>
      <c r="F502" t="s">
        <v>3192</v>
      </c>
      <c r="G502" t="n">
        <v>150</v>
      </c>
      <c r="H502" t="n">
        <v>204691.088228775</v>
      </c>
      <c r="I502" t="n">
        <v>0.6</v>
      </c>
      <c r="J502" t="n">
        <v>0.585270755436501</v>
      </c>
      <c r="K502" t="n">
        <v>0.0553357069942797</v>
      </c>
    </row>
    <row r="503">
      <c r="A503" t="s">
        <v>3756</v>
      </c>
      <c r="B503" t="n">
        <v>2019</v>
      </c>
      <c r="C503" t="s">
        <v>3188</v>
      </c>
      <c r="D503" t="n">
        <v>18</v>
      </c>
      <c r="E503" t="s">
        <v>3189</v>
      </c>
      <c r="F503" t="s">
        <v>3194</v>
      </c>
      <c r="G503" t="n">
        <v>1</v>
      </c>
      <c r="H503" t="n">
        <v>1325.90151358524</v>
      </c>
      <c r="I503" t="n">
        <v>0.004</v>
      </c>
      <c r="J503" t="n">
        <v>0.00379113417787451</v>
      </c>
      <c r="K503" t="n">
        <v>0.138507543835803</v>
      </c>
    </row>
    <row r="504">
      <c r="A504" t="s">
        <v>3757</v>
      </c>
      <c r="B504" t="n">
        <v>2019</v>
      </c>
      <c r="C504" t="s">
        <v>3188</v>
      </c>
      <c r="D504" t="n">
        <v>18</v>
      </c>
      <c r="E504" t="s">
        <v>3189</v>
      </c>
      <c r="F504" t="s">
        <v>3196</v>
      </c>
      <c r="G504" t="n">
        <v>99</v>
      </c>
      <c r="H504" t="n">
        <v>143720.437469621</v>
      </c>
      <c r="I504" t="n">
        <v>0.396</v>
      </c>
      <c r="J504" t="n">
        <v>0.410938110385624</v>
      </c>
      <c r="K504" t="n">
        <v>0.0942355042973929</v>
      </c>
    </row>
    <row r="505">
      <c r="A505" t="s">
        <v>3758</v>
      </c>
      <c r="B505" t="n">
        <v>2019</v>
      </c>
      <c r="C505" t="s">
        <v>3188</v>
      </c>
      <c r="D505" t="n">
        <v>18</v>
      </c>
      <c r="E505" t="s">
        <v>3198</v>
      </c>
      <c r="F505" t="s">
        <v>3190</v>
      </c>
      <c r="G505" t="n">
        <v>2</v>
      </c>
      <c r="H505" t="n">
        <v>1872.95658724683</v>
      </c>
      <c r="I505" t="n">
        <v>0.00129954515919428</v>
      </c>
      <c r="J505" t="n">
        <v>0.00131901211898313</v>
      </c>
      <c r="K505" t="n">
        <v>0.140127388535032</v>
      </c>
    </row>
    <row r="506">
      <c r="A506" t="s">
        <v>3759</v>
      </c>
      <c r="B506" t="n">
        <v>2019</v>
      </c>
      <c r="C506" t="s">
        <v>3188</v>
      </c>
      <c r="D506" t="n">
        <v>18</v>
      </c>
      <c r="E506" t="s">
        <v>3198</v>
      </c>
      <c r="F506" t="s">
        <v>3192</v>
      </c>
      <c r="G506" t="n">
        <v>976</v>
      </c>
      <c r="H506" t="n">
        <v>898580.783301409</v>
      </c>
      <c r="I506" t="n">
        <v>0.63417803768681</v>
      </c>
      <c r="J506" t="n">
        <v>0.632817093108475</v>
      </c>
      <c r="K506" t="n">
        <v>0.0459286650399256</v>
      </c>
    </row>
    <row r="507">
      <c r="A507" t="s">
        <v>3760</v>
      </c>
      <c r="B507" t="n">
        <v>2019</v>
      </c>
      <c r="C507" t="s">
        <v>3188</v>
      </c>
      <c r="D507" t="n">
        <v>18</v>
      </c>
      <c r="E507" t="s">
        <v>3198</v>
      </c>
      <c r="F507" t="s">
        <v>3194</v>
      </c>
      <c r="G507" t="n">
        <v>3</v>
      </c>
      <c r="H507" t="n">
        <v>1850.08466148669</v>
      </c>
      <c r="I507" t="n">
        <v>0.00194931773879142</v>
      </c>
      <c r="J507" t="n">
        <v>0.00130290477967397</v>
      </c>
      <c r="K507" t="n">
        <v>0.0861946483542505</v>
      </c>
    </row>
    <row r="508">
      <c r="A508" t="s">
        <v>3761</v>
      </c>
      <c r="B508" t="n">
        <v>2019</v>
      </c>
      <c r="C508" t="s">
        <v>3188</v>
      </c>
      <c r="D508" t="n">
        <v>18</v>
      </c>
      <c r="E508" t="s">
        <v>3198</v>
      </c>
      <c r="F508" t="s">
        <v>3196</v>
      </c>
      <c r="G508" t="n">
        <v>558</v>
      </c>
      <c r="H508" t="n">
        <v>517665.378379365</v>
      </c>
      <c r="I508" t="n">
        <v>0.362573099415205</v>
      </c>
      <c r="J508" t="n">
        <v>0.364560989992868</v>
      </c>
      <c r="K508" t="n">
        <v>0.0667046091244625</v>
      </c>
    </row>
    <row r="509">
      <c r="A509" t="s">
        <v>3762</v>
      </c>
      <c r="B509" t="n">
        <v>2019</v>
      </c>
      <c r="C509" t="s">
        <v>3188</v>
      </c>
      <c r="D509" t="n">
        <v>20</v>
      </c>
      <c r="E509" t="s">
        <v>3189</v>
      </c>
      <c r="F509" t="s">
        <v>3192</v>
      </c>
      <c r="G509" t="n">
        <v>9</v>
      </c>
      <c r="H509" t="n">
        <v>12175.1329368176</v>
      </c>
      <c r="I509" t="n">
        <v>0.818181818181818</v>
      </c>
      <c r="J509" t="n">
        <v>0.749219312995436</v>
      </c>
      <c r="K509" t="n">
        <v>0.00329139678057284</v>
      </c>
    </row>
    <row r="510">
      <c r="A510" t="s">
        <v>3763</v>
      </c>
      <c r="B510" t="n">
        <v>2019</v>
      </c>
      <c r="C510" t="s">
        <v>3188</v>
      </c>
      <c r="D510" t="n">
        <v>20</v>
      </c>
      <c r="E510" t="s">
        <v>3189</v>
      </c>
      <c r="F510" t="s">
        <v>3196</v>
      </c>
      <c r="G510" t="n">
        <v>2</v>
      </c>
      <c r="H510" t="n">
        <v>4075.29297404218</v>
      </c>
      <c r="I510" t="n">
        <v>0.181818181818182</v>
      </c>
      <c r="J510" t="n">
        <v>0.250780687004564</v>
      </c>
      <c r="K510" t="n">
        <v>0.00267211327303162</v>
      </c>
    </row>
    <row r="511">
      <c r="A511" t="s">
        <v>3764</v>
      </c>
      <c r="B511" t="n">
        <v>2019</v>
      </c>
      <c r="C511" t="s">
        <v>3188</v>
      </c>
      <c r="D511" t="n">
        <v>20</v>
      </c>
      <c r="E511" t="s">
        <v>3198</v>
      </c>
      <c r="F511" t="s">
        <v>3192</v>
      </c>
      <c r="G511" t="n">
        <v>35</v>
      </c>
      <c r="H511" t="n">
        <v>29713.1728875033</v>
      </c>
      <c r="I511" t="n">
        <v>0.921052631578947</v>
      </c>
      <c r="J511" t="n">
        <v>0.924414927261227</v>
      </c>
      <c r="K511" t="n">
        <v>0.00151871305305422</v>
      </c>
    </row>
    <row r="512">
      <c r="A512" t="s">
        <v>3765</v>
      </c>
      <c r="B512" t="n">
        <v>2019</v>
      </c>
      <c r="C512" t="s">
        <v>3188</v>
      </c>
      <c r="D512" t="n">
        <v>20</v>
      </c>
      <c r="E512" t="s">
        <v>3198</v>
      </c>
      <c r="F512" t="s">
        <v>3196</v>
      </c>
      <c r="G512" t="n">
        <v>3</v>
      </c>
      <c r="H512" t="n">
        <v>2429.50678074351</v>
      </c>
      <c r="I512" t="n">
        <v>0.0789473684210526</v>
      </c>
      <c r="J512" t="n">
        <v>0.0755850727387729</v>
      </c>
      <c r="K512" t="n">
        <v>0.000313058023470838</v>
      </c>
    </row>
    <row r="513">
      <c r="A513" t="s">
        <v>3766</v>
      </c>
      <c r="B513" t="n">
        <v>2019</v>
      </c>
      <c r="C513" t="s">
        <v>3188</v>
      </c>
      <c r="D513" t="n">
        <v>21</v>
      </c>
      <c r="E513" t="s">
        <v>3189</v>
      </c>
      <c r="F513" t="s">
        <v>3192</v>
      </c>
      <c r="G513" t="n">
        <v>23</v>
      </c>
      <c r="H513" t="n">
        <v>27981.8567710016</v>
      </c>
      <c r="I513" t="n">
        <v>0.851851851851852</v>
      </c>
      <c r="J513" t="n">
        <v>0.856841182564348</v>
      </c>
      <c r="K513" t="n">
        <v>0.00756454929637908</v>
      </c>
    </row>
    <row r="514">
      <c r="A514" t="s">
        <v>3767</v>
      </c>
      <c r="B514" t="n">
        <v>2019</v>
      </c>
      <c r="C514" t="s">
        <v>3188</v>
      </c>
      <c r="D514" t="n">
        <v>21</v>
      </c>
      <c r="E514" t="s">
        <v>3189</v>
      </c>
      <c r="F514" t="s">
        <v>3196</v>
      </c>
      <c r="G514" t="n">
        <v>4</v>
      </c>
      <c r="H514" t="n">
        <v>4675.13654397622</v>
      </c>
      <c r="I514" t="n">
        <v>0.148148148148148</v>
      </c>
      <c r="J514" t="n">
        <v>0.143158817435652</v>
      </c>
      <c r="K514" t="n">
        <v>0.00306542241060109</v>
      </c>
    </row>
    <row r="515">
      <c r="A515" t="s">
        <v>3768</v>
      </c>
      <c r="B515" t="n">
        <v>2019</v>
      </c>
      <c r="C515" t="s">
        <v>3188</v>
      </c>
      <c r="D515" t="n">
        <v>21</v>
      </c>
      <c r="E515" t="s">
        <v>3198</v>
      </c>
      <c r="F515" t="s">
        <v>3192</v>
      </c>
      <c r="G515" t="n">
        <v>29</v>
      </c>
      <c r="H515" t="n">
        <v>25043.4880448085</v>
      </c>
      <c r="I515" t="n">
        <v>0.828571428571429</v>
      </c>
      <c r="J515" t="n">
        <v>0.784406590782456</v>
      </c>
      <c r="K515" t="n">
        <v>0.00128003402166634</v>
      </c>
    </row>
    <row r="516">
      <c r="A516" t="s">
        <v>3769</v>
      </c>
      <c r="B516" t="n">
        <v>2019</v>
      </c>
      <c r="C516" t="s">
        <v>3188</v>
      </c>
      <c r="D516" t="n">
        <v>21</v>
      </c>
      <c r="E516" t="s">
        <v>3198</v>
      </c>
      <c r="F516" t="s">
        <v>3196</v>
      </c>
      <c r="G516" t="n">
        <v>6</v>
      </c>
      <c r="H516" t="n">
        <v>6883.17899125921</v>
      </c>
      <c r="I516" t="n">
        <v>0.171428571428571</v>
      </c>
      <c r="J516" t="n">
        <v>0.215593409217544</v>
      </c>
      <c r="K516" t="n">
        <v>0.000886943155408749</v>
      </c>
    </row>
    <row r="517">
      <c r="A517" t="s">
        <v>3770</v>
      </c>
      <c r="B517" t="n">
        <v>2020</v>
      </c>
      <c r="C517" t="s">
        <v>3231</v>
      </c>
      <c r="D517" t="n">
        <v>-8</v>
      </c>
      <c r="E517" t="s">
        <v>3189</v>
      </c>
      <c r="F517" t="s">
        <v>3192</v>
      </c>
      <c r="G517" t="n">
        <v>1</v>
      </c>
      <c r="H517" t="n">
        <v>3885.71855437939</v>
      </c>
      <c r="I517" t="n">
        <v>1</v>
      </c>
      <c r="J517" t="n">
        <v>1</v>
      </c>
      <c r="K517" t="n">
        <v>0.00100308976415007</v>
      </c>
    </row>
    <row r="518">
      <c r="A518" t="s">
        <v>3771</v>
      </c>
      <c r="B518" t="n">
        <v>2020</v>
      </c>
      <c r="C518" t="s">
        <v>3231</v>
      </c>
      <c r="D518" t="n">
        <v>-8</v>
      </c>
      <c r="E518" t="s">
        <v>3198</v>
      </c>
      <c r="F518" t="s">
        <v>3192</v>
      </c>
      <c r="G518" t="n">
        <v>6</v>
      </c>
      <c r="H518" t="n">
        <v>5957.62996432715</v>
      </c>
      <c r="I518" t="n">
        <v>0.75</v>
      </c>
      <c r="J518" t="n">
        <v>0.732059720661422</v>
      </c>
      <c r="K518" t="n">
        <v>0.000303620312678319</v>
      </c>
    </row>
    <row r="519">
      <c r="A519" t="s">
        <v>3772</v>
      </c>
      <c r="B519" t="n">
        <v>2020</v>
      </c>
      <c r="C519" t="s">
        <v>3231</v>
      </c>
      <c r="D519" t="n">
        <v>-8</v>
      </c>
      <c r="E519" t="s">
        <v>3198</v>
      </c>
      <c r="F519" t="s">
        <v>3196</v>
      </c>
      <c r="G519" t="n">
        <v>2</v>
      </c>
      <c r="H519" t="n">
        <v>2180.5448268557</v>
      </c>
      <c r="I519" t="n">
        <v>0.25</v>
      </c>
      <c r="J519" t="n">
        <v>0.267940279338578</v>
      </c>
      <c r="K519" t="n">
        <v>0.000296162434004487</v>
      </c>
    </row>
    <row r="520">
      <c r="A520" t="s">
        <v>3773</v>
      </c>
      <c r="B520" t="n">
        <v>2020</v>
      </c>
      <c r="C520" t="s">
        <v>3231</v>
      </c>
      <c r="D520" t="n">
        <v>1</v>
      </c>
      <c r="E520" t="s">
        <v>3189</v>
      </c>
      <c r="F520" t="s">
        <v>3192</v>
      </c>
      <c r="G520" t="n">
        <v>5</v>
      </c>
      <c r="H520" t="n">
        <v>7035.86898735363</v>
      </c>
      <c r="I520" t="n">
        <v>1</v>
      </c>
      <c r="J520" t="n">
        <v>1</v>
      </c>
      <c r="K520" t="n">
        <v>0.00181629422315239</v>
      </c>
    </row>
    <row r="521">
      <c r="A521" t="s">
        <v>3774</v>
      </c>
      <c r="B521" t="n">
        <v>2020</v>
      </c>
      <c r="C521" t="s">
        <v>3231</v>
      </c>
      <c r="D521" t="n">
        <v>1</v>
      </c>
      <c r="E521" t="s">
        <v>3198</v>
      </c>
      <c r="F521" t="s">
        <v>3192</v>
      </c>
      <c r="G521" t="n">
        <v>175</v>
      </c>
      <c r="H521" t="n">
        <v>173913.148041983</v>
      </c>
      <c r="I521" t="n">
        <v>0.581395348837209</v>
      </c>
      <c r="J521" t="n">
        <v>0.574845075896616</v>
      </c>
      <c r="K521" t="n">
        <v>0.00886318296093459</v>
      </c>
    </row>
    <row r="522">
      <c r="A522" t="s">
        <v>3775</v>
      </c>
      <c r="B522" t="n">
        <v>2020</v>
      </c>
      <c r="C522" t="s">
        <v>3231</v>
      </c>
      <c r="D522" t="n">
        <v>1</v>
      </c>
      <c r="E522" t="s">
        <v>3198</v>
      </c>
      <c r="F522" t="s">
        <v>3196</v>
      </c>
      <c r="G522" t="n">
        <v>126</v>
      </c>
      <c r="H522" t="n">
        <v>128626.014828503</v>
      </c>
      <c r="I522" t="n">
        <v>0.418604651162791</v>
      </c>
      <c r="J522" t="n">
        <v>0.425154924103384</v>
      </c>
      <c r="K522" t="n">
        <v>0.0174700346256296</v>
      </c>
    </row>
    <row r="523">
      <c r="A523" t="s">
        <v>3776</v>
      </c>
      <c r="B523" t="n">
        <v>2020</v>
      </c>
      <c r="C523" t="s">
        <v>3231</v>
      </c>
      <c r="D523" t="n">
        <v>2</v>
      </c>
      <c r="E523" t="s">
        <v>3189</v>
      </c>
      <c r="F523" t="s">
        <v>3192</v>
      </c>
      <c r="G523" t="n">
        <v>3</v>
      </c>
      <c r="H523" t="n">
        <v>3114.17155747073</v>
      </c>
      <c r="I523" t="n">
        <v>0.75</v>
      </c>
      <c r="J523" t="n">
        <v>0.610342125881431</v>
      </c>
      <c r="K523" t="n">
        <v>0.000803916590815743</v>
      </c>
    </row>
    <row r="524">
      <c r="A524" t="s">
        <v>3777</v>
      </c>
      <c r="B524" t="n">
        <v>2020</v>
      </c>
      <c r="C524" t="s">
        <v>3231</v>
      </c>
      <c r="D524" t="n">
        <v>2</v>
      </c>
      <c r="E524" t="s">
        <v>3189</v>
      </c>
      <c r="F524" t="s">
        <v>3196</v>
      </c>
      <c r="G524" t="n">
        <v>1</v>
      </c>
      <c r="H524" t="n">
        <v>1988.16600930523</v>
      </c>
      <c r="I524" t="n">
        <v>0.25</v>
      </c>
      <c r="J524" t="n">
        <v>0.389657874118569</v>
      </c>
      <c r="K524" t="n">
        <v>0.00136654939865415</v>
      </c>
    </row>
    <row r="525">
      <c r="A525" t="s">
        <v>3778</v>
      </c>
      <c r="B525" t="n">
        <v>2020</v>
      </c>
      <c r="C525" t="s">
        <v>3231</v>
      </c>
      <c r="D525" t="n">
        <v>2</v>
      </c>
      <c r="E525" t="s">
        <v>3198</v>
      </c>
      <c r="F525" t="s">
        <v>3192</v>
      </c>
      <c r="G525" t="n">
        <v>66</v>
      </c>
      <c r="H525" t="n">
        <v>74352.7897521618</v>
      </c>
      <c r="I525" t="n">
        <v>0.741573033707865</v>
      </c>
      <c r="J525" t="n">
        <v>0.734085778781038</v>
      </c>
      <c r="K525" t="n">
        <v>0.0037892614023077</v>
      </c>
    </row>
    <row r="526">
      <c r="A526" t="s">
        <v>3779</v>
      </c>
      <c r="B526" t="n">
        <v>2020</v>
      </c>
      <c r="C526" t="s">
        <v>3231</v>
      </c>
      <c r="D526" t="n">
        <v>2</v>
      </c>
      <c r="E526" t="s">
        <v>3198</v>
      </c>
      <c r="F526" t="s">
        <v>3196</v>
      </c>
      <c r="G526" t="n">
        <v>23</v>
      </c>
      <c r="H526" t="n">
        <v>26933.4521303956</v>
      </c>
      <c r="I526" t="n">
        <v>0.258426966292135</v>
      </c>
      <c r="J526" t="n">
        <v>0.265914221218962</v>
      </c>
      <c r="K526" t="n">
        <v>0.00365811178969592</v>
      </c>
    </row>
    <row r="527">
      <c r="A527" t="s">
        <v>3780</v>
      </c>
      <c r="B527" t="n">
        <v>2020</v>
      </c>
      <c r="C527" t="s">
        <v>3231</v>
      </c>
      <c r="D527" t="n">
        <v>3</v>
      </c>
      <c r="E527" t="s">
        <v>3189</v>
      </c>
      <c r="F527" t="s">
        <v>3192</v>
      </c>
      <c r="G527" t="n">
        <v>81</v>
      </c>
      <c r="H527" t="n">
        <v>132867.322132584</v>
      </c>
      <c r="I527" t="n">
        <v>0.771428571428571</v>
      </c>
      <c r="J527" t="n">
        <v>0.759577661138578</v>
      </c>
      <c r="K527" t="n">
        <v>0.0342994092227843</v>
      </c>
    </row>
    <row r="528">
      <c r="A528" t="s">
        <v>3781</v>
      </c>
      <c r="B528" t="n">
        <v>2020</v>
      </c>
      <c r="C528" t="s">
        <v>3231</v>
      </c>
      <c r="D528" t="n">
        <v>3</v>
      </c>
      <c r="E528" t="s">
        <v>3189</v>
      </c>
      <c r="F528" t="s">
        <v>3196</v>
      </c>
      <c r="G528" t="n">
        <v>24</v>
      </c>
      <c r="H528" t="n">
        <v>42055.3078107728</v>
      </c>
      <c r="I528" t="n">
        <v>0.228571428571429</v>
      </c>
      <c r="J528" t="n">
        <v>0.240422338861422</v>
      </c>
      <c r="K528" t="n">
        <v>0.0289063666364109</v>
      </c>
    </row>
    <row r="529">
      <c r="A529" t="s">
        <v>3782</v>
      </c>
      <c r="B529" t="n">
        <v>2020</v>
      </c>
      <c r="C529" t="s">
        <v>3231</v>
      </c>
      <c r="D529" t="n">
        <v>3</v>
      </c>
      <c r="E529" t="s">
        <v>3198</v>
      </c>
      <c r="F529" t="s">
        <v>3190</v>
      </c>
      <c r="G529" t="n">
        <v>1</v>
      </c>
      <c r="H529" t="n">
        <v>1738.94857072795</v>
      </c>
      <c r="I529" t="n">
        <v>0.000427715996578272</v>
      </c>
      <c r="J529" t="n">
        <v>0.000642703623815091</v>
      </c>
      <c r="K529" t="n">
        <v>0.367984517555986</v>
      </c>
    </row>
    <row r="530">
      <c r="A530" t="s">
        <v>3783</v>
      </c>
      <c r="B530" t="n">
        <v>2020</v>
      </c>
      <c r="C530" t="s">
        <v>3231</v>
      </c>
      <c r="D530" t="n">
        <v>3</v>
      </c>
      <c r="E530" t="s">
        <v>3198</v>
      </c>
      <c r="F530" t="s">
        <v>3192</v>
      </c>
      <c r="G530" t="n">
        <v>1806</v>
      </c>
      <c r="H530" t="n">
        <v>2060741.59166516</v>
      </c>
      <c r="I530" t="n">
        <v>0.772455089820359</v>
      </c>
      <c r="J530" t="n">
        <v>0.761636146694809</v>
      </c>
      <c r="K530" t="n">
        <v>0.105022132988627</v>
      </c>
    </row>
    <row r="531">
      <c r="A531" t="s">
        <v>3784</v>
      </c>
      <c r="B531" t="n">
        <v>2020</v>
      </c>
      <c r="C531" t="s">
        <v>3231</v>
      </c>
      <c r="D531" t="n">
        <v>3</v>
      </c>
      <c r="E531" t="s">
        <v>3198</v>
      </c>
      <c r="F531" t="s">
        <v>3194</v>
      </c>
      <c r="G531" t="n">
        <v>2</v>
      </c>
      <c r="H531" t="n">
        <v>3135.59471806692</v>
      </c>
      <c r="I531" t="n">
        <v>0.000855431993156544</v>
      </c>
      <c r="J531" t="n">
        <v>0.00115889458839686</v>
      </c>
      <c r="K531" t="n">
        <v>0.136448916936722</v>
      </c>
    </row>
    <row r="532">
      <c r="A532" t="s">
        <v>3785</v>
      </c>
      <c r="B532" t="n">
        <v>2020</v>
      </c>
      <c r="C532" t="s">
        <v>3231</v>
      </c>
      <c r="D532" t="n">
        <v>3</v>
      </c>
      <c r="E532" t="s">
        <v>3198</v>
      </c>
      <c r="F532" t="s">
        <v>3196</v>
      </c>
      <c r="G532" t="n">
        <v>529</v>
      </c>
      <c r="H532" t="n">
        <v>640061.110812205</v>
      </c>
      <c r="I532" t="n">
        <v>0.226261762189906</v>
      </c>
      <c r="J532" t="n">
        <v>0.23656225509298</v>
      </c>
      <c r="K532" t="n">
        <v>0.0869333453525477</v>
      </c>
    </row>
    <row r="533">
      <c r="A533" t="s">
        <v>3786</v>
      </c>
      <c r="B533" t="n">
        <v>2020</v>
      </c>
      <c r="C533" t="s">
        <v>3231</v>
      </c>
      <c r="D533" t="n">
        <v>4</v>
      </c>
      <c r="E533" t="s">
        <v>3189</v>
      </c>
      <c r="F533" t="s">
        <v>3192</v>
      </c>
      <c r="G533" t="n">
        <v>6</v>
      </c>
      <c r="H533" t="n">
        <v>12406.0492939891</v>
      </c>
      <c r="I533" t="n">
        <v>0.75</v>
      </c>
      <c r="J533" t="n">
        <v>0.816738310378103</v>
      </c>
      <c r="K533" t="n">
        <v>0.00320259454877816</v>
      </c>
    </row>
    <row r="534">
      <c r="A534" t="s">
        <v>3787</v>
      </c>
      <c r="B534" t="n">
        <v>2020</v>
      </c>
      <c r="C534" t="s">
        <v>3231</v>
      </c>
      <c r="D534" t="n">
        <v>4</v>
      </c>
      <c r="E534" t="s">
        <v>3189</v>
      </c>
      <c r="F534" t="s">
        <v>3196</v>
      </c>
      <c r="G534" t="n">
        <v>2</v>
      </c>
      <c r="H534" t="n">
        <v>2783.69892321624</v>
      </c>
      <c r="I534" t="n">
        <v>0.25</v>
      </c>
      <c r="J534" t="n">
        <v>0.183261689621897</v>
      </c>
      <c r="K534" t="n">
        <v>0.00191335234168131</v>
      </c>
    </row>
    <row r="535">
      <c r="A535" t="s">
        <v>3788</v>
      </c>
      <c r="B535" t="n">
        <v>2020</v>
      </c>
      <c r="C535" t="s">
        <v>3231</v>
      </c>
      <c r="D535" t="n">
        <v>4</v>
      </c>
      <c r="E535" t="s">
        <v>3198</v>
      </c>
      <c r="F535" t="s">
        <v>3192</v>
      </c>
      <c r="G535" t="n">
        <v>131</v>
      </c>
      <c r="H535" t="n">
        <v>152542.763540558</v>
      </c>
      <c r="I535" t="n">
        <v>0.813664596273292</v>
      </c>
      <c r="J535" t="n">
        <v>0.822649512428837</v>
      </c>
      <c r="K535" t="n">
        <v>0.00777407825600492</v>
      </c>
    </row>
    <row r="536">
      <c r="A536" t="s">
        <v>3789</v>
      </c>
      <c r="B536" t="n">
        <v>2020</v>
      </c>
      <c r="C536" t="s">
        <v>3231</v>
      </c>
      <c r="D536" t="n">
        <v>4</v>
      </c>
      <c r="E536" t="s">
        <v>3198</v>
      </c>
      <c r="F536" t="s">
        <v>3194</v>
      </c>
      <c r="G536" t="n">
        <v>1</v>
      </c>
      <c r="H536" t="n">
        <v>246.92808404777</v>
      </c>
      <c r="I536" t="n">
        <v>0.0062111801242236</v>
      </c>
      <c r="J536" t="n">
        <v>0.00133166112395017</v>
      </c>
      <c r="K536" t="n">
        <v>0.0107453522087668</v>
      </c>
    </row>
    <row r="537">
      <c r="A537" t="s">
        <v>3790</v>
      </c>
      <c r="B537" t="n">
        <v>2020</v>
      </c>
      <c r="C537" t="s">
        <v>3231</v>
      </c>
      <c r="D537" t="n">
        <v>4</v>
      </c>
      <c r="E537" t="s">
        <v>3198</v>
      </c>
      <c r="F537" t="s">
        <v>3196</v>
      </c>
      <c r="G537" t="n">
        <v>29</v>
      </c>
      <c r="H537" t="n">
        <v>32638.9280194782</v>
      </c>
      <c r="I537" t="n">
        <v>0.180124223602484</v>
      </c>
      <c r="J537" t="n">
        <v>0.176018826447213</v>
      </c>
      <c r="K537" t="n">
        <v>0.00443303171138412</v>
      </c>
    </row>
    <row r="538">
      <c r="A538" t="s">
        <v>3791</v>
      </c>
      <c r="B538" t="n">
        <v>2020</v>
      </c>
      <c r="C538" t="s">
        <v>3231</v>
      </c>
      <c r="D538" t="n">
        <v>5</v>
      </c>
      <c r="E538" t="s">
        <v>3189</v>
      </c>
      <c r="F538" t="s">
        <v>3192</v>
      </c>
      <c r="G538" t="n">
        <v>7</v>
      </c>
      <c r="H538" t="n">
        <v>12292.7824637002</v>
      </c>
      <c r="I538" t="n">
        <v>0.875</v>
      </c>
      <c r="J538" t="n">
        <v>0.926111836161028</v>
      </c>
      <c r="K538" t="n">
        <v>0.00317335496374635</v>
      </c>
    </row>
    <row r="539">
      <c r="A539" t="s">
        <v>3792</v>
      </c>
      <c r="B539" t="n">
        <v>2020</v>
      </c>
      <c r="C539" t="s">
        <v>3231</v>
      </c>
      <c r="D539" t="n">
        <v>5</v>
      </c>
      <c r="E539" t="s">
        <v>3189</v>
      </c>
      <c r="F539" t="s">
        <v>3196</v>
      </c>
      <c r="G539" t="n">
        <v>1</v>
      </c>
      <c r="H539" t="n">
        <v>980.75749520687</v>
      </c>
      <c r="I539" t="n">
        <v>0.125</v>
      </c>
      <c r="J539" t="n">
        <v>0.073888163838972</v>
      </c>
      <c r="K539" t="n">
        <v>0.000674115521051913</v>
      </c>
    </row>
    <row r="540">
      <c r="A540" t="s">
        <v>3793</v>
      </c>
      <c r="B540" t="n">
        <v>2020</v>
      </c>
      <c r="C540" t="s">
        <v>3231</v>
      </c>
      <c r="D540" t="n">
        <v>5</v>
      </c>
      <c r="E540" t="s">
        <v>3198</v>
      </c>
      <c r="F540" t="s">
        <v>3192</v>
      </c>
      <c r="G540" t="n">
        <v>160</v>
      </c>
      <c r="H540" t="n">
        <v>201542.96349935</v>
      </c>
      <c r="I540" t="n">
        <v>0.87431693989071</v>
      </c>
      <c r="J540" t="n">
        <v>0.872039254259517</v>
      </c>
      <c r="K540" t="n">
        <v>0.0102712887443822</v>
      </c>
    </row>
    <row r="541">
      <c r="A541" t="s">
        <v>3794</v>
      </c>
      <c r="B541" t="n">
        <v>2020</v>
      </c>
      <c r="C541" t="s">
        <v>3231</v>
      </c>
      <c r="D541" t="n">
        <v>5</v>
      </c>
      <c r="E541" t="s">
        <v>3198</v>
      </c>
      <c r="F541" t="s">
        <v>3196</v>
      </c>
      <c r="G541" t="n">
        <v>23</v>
      </c>
      <c r="H541" t="n">
        <v>29573.8841825678</v>
      </c>
      <c r="I541" t="n">
        <v>0.12568306010929</v>
      </c>
      <c r="J541" t="n">
        <v>0.127960745740483</v>
      </c>
      <c r="K541" t="n">
        <v>0.00401673628287931</v>
      </c>
    </row>
    <row r="542">
      <c r="A542" t="s">
        <v>3795</v>
      </c>
      <c r="B542" t="n">
        <v>2020</v>
      </c>
      <c r="C542" t="s">
        <v>3231</v>
      </c>
      <c r="D542" t="n">
        <v>6</v>
      </c>
      <c r="E542" t="s">
        <v>3189</v>
      </c>
      <c r="F542" t="s">
        <v>3192</v>
      </c>
      <c r="G542" t="n">
        <v>137</v>
      </c>
      <c r="H542" t="n">
        <v>243651.610011678</v>
      </c>
      <c r="I542" t="n">
        <v>0.878205128205128</v>
      </c>
      <c r="J542" t="n">
        <v>0.889030432393798</v>
      </c>
      <c r="K542" t="n">
        <v>0.0628981313497199</v>
      </c>
    </row>
    <row r="543">
      <c r="A543" t="s">
        <v>3796</v>
      </c>
      <c r="B543" t="n">
        <v>2020</v>
      </c>
      <c r="C543" t="s">
        <v>3231</v>
      </c>
      <c r="D543" t="n">
        <v>6</v>
      </c>
      <c r="E543" t="s">
        <v>3189</v>
      </c>
      <c r="F543" t="s">
        <v>3196</v>
      </c>
      <c r="G543" t="n">
        <v>19</v>
      </c>
      <c r="H543" t="n">
        <v>30412.810208025</v>
      </c>
      <c r="I543" t="n">
        <v>0.121794871794872</v>
      </c>
      <c r="J543" t="n">
        <v>0.110969567606202</v>
      </c>
      <c r="K543" t="n">
        <v>0.0209039925774019</v>
      </c>
    </row>
    <row r="544">
      <c r="A544" t="s">
        <v>3797</v>
      </c>
      <c r="B544" t="n">
        <v>2020</v>
      </c>
      <c r="C544" t="s">
        <v>3231</v>
      </c>
      <c r="D544" t="n">
        <v>6</v>
      </c>
      <c r="E544" t="s">
        <v>3198</v>
      </c>
      <c r="F544" t="s">
        <v>3192</v>
      </c>
      <c r="G544" t="n">
        <v>1412</v>
      </c>
      <c r="H544" t="n">
        <v>1573923.52721388</v>
      </c>
      <c r="I544" t="n">
        <v>0.8825</v>
      </c>
      <c r="J544" t="n">
        <v>0.880816995017164</v>
      </c>
      <c r="K544" t="n">
        <v>0.0802122918552919</v>
      </c>
    </row>
    <row r="545">
      <c r="A545" t="s">
        <v>3798</v>
      </c>
      <c r="B545" t="n">
        <v>2020</v>
      </c>
      <c r="C545" t="s">
        <v>3231</v>
      </c>
      <c r="D545" t="n">
        <v>6</v>
      </c>
      <c r="E545" t="s">
        <v>3198</v>
      </c>
      <c r="F545" t="s">
        <v>3196</v>
      </c>
      <c r="G545" t="n">
        <v>188</v>
      </c>
      <c r="H545" t="n">
        <v>212966.980255507</v>
      </c>
      <c r="I545" t="n">
        <v>0.1175</v>
      </c>
      <c r="J545" t="n">
        <v>0.119183004982836</v>
      </c>
      <c r="K545" t="n">
        <v>0.0289252568707821</v>
      </c>
    </row>
    <row r="546">
      <c r="A546" t="s">
        <v>3799</v>
      </c>
      <c r="B546" t="n">
        <v>2020</v>
      </c>
      <c r="C546" t="s">
        <v>3231</v>
      </c>
      <c r="D546" t="n">
        <v>7</v>
      </c>
      <c r="E546" t="s">
        <v>3189</v>
      </c>
      <c r="F546" t="s">
        <v>3192</v>
      </c>
      <c r="G546" t="n">
        <v>155</v>
      </c>
      <c r="H546" t="n">
        <v>300660.804522467</v>
      </c>
      <c r="I546" t="n">
        <v>0.698198198198198</v>
      </c>
      <c r="J546" t="n">
        <v>0.688988845018123</v>
      </c>
      <c r="K546" t="n">
        <v>0.0776149304889065</v>
      </c>
    </row>
    <row r="547">
      <c r="A547" t="s">
        <v>3800</v>
      </c>
      <c r="B547" t="n">
        <v>2020</v>
      </c>
      <c r="C547" t="s">
        <v>3231</v>
      </c>
      <c r="D547" t="n">
        <v>7</v>
      </c>
      <c r="E547" t="s">
        <v>3189</v>
      </c>
      <c r="F547" t="s">
        <v>3194</v>
      </c>
      <c r="G547" t="n">
        <v>1</v>
      </c>
      <c r="H547" t="n">
        <v>2389.26384362217</v>
      </c>
      <c r="I547" t="n">
        <v>0.0045045045045045</v>
      </c>
      <c r="J547" t="n">
        <v>0.00547519367772393</v>
      </c>
      <c r="K547" t="n">
        <v>0.585756288794512</v>
      </c>
    </row>
    <row r="548">
      <c r="A548" t="s">
        <v>3801</v>
      </c>
      <c r="B548" t="n">
        <v>2020</v>
      </c>
      <c r="C548" t="s">
        <v>3231</v>
      </c>
      <c r="D548" t="n">
        <v>7</v>
      </c>
      <c r="E548" t="s">
        <v>3189</v>
      </c>
      <c r="F548" t="s">
        <v>3196</v>
      </c>
      <c r="G548" t="n">
        <v>66</v>
      </c>
      <c r="H548" t="n">
        <v>133329.717310351</v>
      </c>
      <c r="I548" t="n">
        <v>0.297297297297297</v>
      </c>
      <c r="J548" t="n">
        <v>0.305535961304153</v>
      </c>
      <c r="K548" t="n">
        <v>0.0916430741499596</v>
      </c>
    </row>
    <row r="549">
      <c r="A549" t="s">
        <v>3802</v>
      </c>
      <c r="B549" t="n">
        <v>2020</v>
      </c>
      <c r="C549" t="s">
        <v>3231</v>
      </c>
      <c r="D549" t="n">
        <v>7</v>
      </c>
      <c r="E549" t="s">
        <v>3198</v>
      </c>
      <c r="F549" t="s">
        <v>3192</v>
      </c>
      <c r="G549" t="n">
        <v>2122</v>
      </c>
      <c r="H549" t="n">
        <v>2453508.79904582</v>
      </c>
      <c r="I549" t="n">
        <v>0.740404745289602</v>
      </c>
      <c r="J549" t="n">
        <v>0.727394985585175</v>
      </c>
      <c r="K549" t="n">
        <v>0.12503883476916</v>
      </c>
    </row>
    <row r="550">
      <c r="A550" t="s">
        <v>3803</v>
      </c>
      <c r="B550" t="n">
        <v>2020</v>
      </c>
      <c r="C550" t="s">
        <v>3231</v>
      </c>
      <c r="D550" t="n">
        <v>7</v>
      </c>
      <c r="E550" t="s">
        <v>3198</v>
      </c>
      <c r="F550" t="s">
        <v>3194</v>
      </c>
      <c r="G550" t="n">
        <v>3</v>
      </c>
      <c r="H550" t="n">
        <v>5589.19758495428</v>
      </c>
      <c r="I550" t="n">
        <v>0.00104675505931612</v>
      </c>
      <c r="J550" t="n">
        <v>0.00165703677049034</v>
      </c>
      <c r="K550" t="n">
        <v>0.243220194439707</v>
      </c>
    </row>
    <row r="551">
      <c r="A551" t="s">
        <v>3804</v>
      </c>
      <c r="B551" t="n">
        <v>2020</v>
      </c>
      <c r="C551" t="s">
        <v>3231</v>
      </c>
      <c r="D551" t="n">
        <v>7</v>
      </c>
      <c r="E551" t="s">
        <v>3198</v>
      </c>
      <c r="F551" t="s">
        <v>3196</v>
      </c>
      <c r="G551" t="n">
        <v>741</v>
      </c>
      <c r="H551" t="n">
        <v>913909.582012378</v>
      </c>
      <c r="I551" t="n">
        <v>0.258548499651082</v>
      </c>
      <c r="J551" t="n">
        <v>0.270947977644335</v>
      </c>
      <c r="K551" t="n">
        <v>0.124127549654232</v>
      </c>
    </row>
    <row r="552">
      <c r="A552" t="s">
        <v>3805</v>
      </c>
      <c r="B552" t="n">
        <v>2020</v>
      </c>
      <c r="C552" t="s">
        <v>3231</v>
      </c>
      <c r="D552" t="n">
        <v>8</v>
      </c>
      <c r="E552" t="s">
        <v>3189</v>
      </c>
      <c r="F552" t="s">
        <v>3192</v>
      </c>
      <c r="G552" t="n">
        <v>75</v>
      </c>
      <c r="H552" t="n">
        <v>137961.664393692</v>
      </c>
      <c r="I552" t="n">
        <v>0.528169014084507</v>
      </c>
      <c r="J552" t="n">
        <v>0.564853510829832</v>
      </c>
      <c r="K552" t="n">
        <v>0.0356145025589797</v>
      </c>
    </row>
    <row r="553">
      <c r="A553" t="s">
        <v>3806</v>
      </c>
      <c r="B553" t="n">
        <v>2020</v>
      </c>
      <c r="C553" t="s">
        <v>3231</v>
      </c>
      <c r="D553" t="n">
        <v>8</v>
      </c>
      <c r="E553" t="s">
        <v>3189</v>
      </c>
      <c r="F553" t="s">
        <v>3196</v>
      </c>
      <c r="G553" t="n">
        <v>67</v>
      </c>
      <c r="H553" t="n">
        <v>106281.598237377</v>
      </c>
      <c r="I553" t="n">
        <v>0.471830985915493</v>
      </c>
      <c r="J553" t="n">
        <v>0.435146489170168</v>
      </c>
      <c r="K553" t="n">
        <v>0.073051774087036</v>
      </c>
    </row>
    <row r="554">
      <c r="A554" t="s">
        <v>3807</v>
      </c>
      <c r="B554" t="n">
        <v>2020</v>
      </c>
      <c r="C554" t="s">
        <v>3231</v>
      </c>
      <c r="D554" t="n">
        <v>8</v>
      </c>
      <c r="E554" t="s">
        <v>3198</v>
      </c>
      <c r="F554" t="s">
        <v>3192</v>
      </c>
      <c r="G554" t="n">
        <v>627</v>
      </c>
      <c r="H554" t="n">
        <v>715154.68481651</v>
      </c>
      <c r="I554" t="n">
        <v>0.585434173669468</v>
      </c>
      <c r="J554" t="n">
        <v>0.56598991857309</v>
      </c>
      <c r="K554" t="n">
        <v>0.0364466222839465</v>
      </c>
    </row>
    <row r="555">
      <c r="A555" t="s">
        <v>3808</v>
      </c>
      <c r="B555" t="n">
        <v>2020</v>
      </c>
      <c r="C555" t="s">
        <v>3231</v>
      </c>
      <c r="D555" t="n">
        <v>8</v>
      </c>
      <c r="E555" t="s">
        <v>3198</v>
      </c>
      <c r="F555" t="s">
        <v>3196</v>
      </c>
      <c r="G555" t="n">
        <v>444</v>
      </c>
      <c r="H555" t="n">
        <v>548391.999229519</v>
      </c>
      <c r="I555" t="n">
        <v>0.414565826330532</v>
      </c>
      <c r="J555" t="n">
        <v>0.43401008142691</v>
      </c>
      <c r="K555" t="n">
        <v>0.0744828114882633</v>
      </c>
    </row>
    <row r="556">
      <c r="A556" t="s">
        <v>3809</v>
      </c>
      <c r="B556" t="n">
        <v>2020</v>
      </c>
      <c r="C556" t="s">
        <v>3231</v>
      </c>
      <c r="D556" t="n">
        <v>9</v>
      </c>
      <c r="E556" t="s">
        <v>3189</v>
      </c>
      <c r="F556" t="s">
        <v>3192</v>
      </c>
      <c r="G556" t="n">
        <v>60</v>
      </c>
      <c r="H556" t="n">
        <v>115943.925136487</v>
      </c>
      <c r="I556" t="n">
        <v>0.571428571428571</v>
      </c>
      <c r="J556" t="n">
        <v>0.529890013519933</v>
      </c>
      <c r="K556" t="n">
        <v>0.029930671223914</v>
      </c>
    </row>
    <row r="557">
      <c r="A557" t="s">
        <v>3810</v>
      </c>
      <c r="B557" t="n">
        <v>2020</v>
      </c>
      <c r="C557" t="s">
        <v>3231</v>
      </c>
      <c r="D557" t="n">
        <v>9</v>
      </c>
      <c r="E557" t="s">
        <v>3189</v>
      </c>
      <c r="F557" t="s">
        <v>3196</v>
      </c>
      <c r="G557" t="n">
        <v>45</v>
      </c>
      <c r="H557" t="n">
        <v>102863.605064543</v>
      </c>
      <c r="I557" t="n">
        <v>0.428571428571429</v>
      </c>
      <c r="J557" t="n">
        <v>0.470109986480067</v>
      </c>
      <c r="K557" t="n">
        <v>0.070702444859457</v>
      </c>
    </row>
    <row r="558">
      <c r="A558" t="s">
        <v>3811</v>
      </c>
      <c r="B558" t="n">
        <v>2020</v>
      </c>
      <c r="C558" t="s">
        <v>3231</v>
      </c>
      <c r="D558" t="n">
        <v>9</v>
      </c>
      <c r="E558" t="s">
        <v>3198</v>
      </c>
      <c r="F558" t="s">
        <v>3192</v>
      </c>
      <c r="G558" t="n">
        <v>480</v>
      </c>
      <c r="H558" t="n">
        <v>590872.775170329</v>
      </c>
      <c r="I558" t="n">
        <v>0.468292682926829</v>
      </c>
      <c r="J558" t="n">
        <v>0.44450833077788</v>
      </c>
      <c r="K558" t="n">
        <v>0.0301128095945084</v>
      </c>
    </row>
    <row r="559">
      <c r="A559" t="s">
        <v>3812</v>
      </c>
      <c r="B559" t="n">
        <v>2020</v>
      </c>
      <c r="C559" t="s">
        <v>3231</v>
      </c>
      <c r="D559" t="n">
        <v>9</v>
      </c>
      <c r="E559" t="s">
        <v>3198</v>
      </c>
      <c r="F559" t="s">
        <v>3196</v>
      </c>
      <c r="G559" t="n">
        <v>545</v>
      </c>
      <c r="H559" t="n">
        <v>738399.893659779</v>
      </c>
      <c r="I559" t="n">
        <v>0.531707317073171</v>
      </c>
      <c r="J559" t="n">
        <v>0.55549166922212</v>
      </c>
      <c r="K559" t="n">
        <v>0.100289756523958</v>
      </c>
    </row>
    <row r="560">
      <c r="A560" t="s">
        <v>3813</v>
      </c>
      <c r="B560" t="n">
        <v>2020</v>
      </c>
      <c r="C560" t="s">
        <v>3231</v>
      </c>
      <c r="D560" t="n">
        <v>10</v>
      </c>
      <c r="E560" t="s">
        <v>3189</v>
      </c>
      <c r="F560" t="s">
        <v>3192</v>
      </c>
      <c r="G560" t="n">
        <v>208</v>
      </c>
      <c r="H560" t="n">
        <v>397478.625951475</v>
      </c>
      <c r="I560" t="n">
        <v>0.784905660377359</v>
      </c>
      <c r="J560" t="n">
        <v>0.811261997557652</v>
      </c>
      <c r="K560" t="n">
        <v>0.102608239783861</v>
      </c>
    </row>
    <row r="561">
      <c r="A561" t="s">
        <v>3814</v>
      </c>
      <c r="B561" t="n">
        <v>2020</v>
      </c>
      <c r="C561" t="s">
        <v>3231</v>
      </c>
      <c r="D561" t="n">
        <v>10</v>
      </c>
      <c r="E561" t="s">
        <v>3189</v>
      </c>
      <c r="F561" t="s">
        <v>3196</v>
      </c>
      <c r="G561" t="n">
        <v>57</v>
      </c>
      <c r="H561" t="n">
        <v>92472.372798751</v>
      </c>
      <c r="I561" t="n">
        <v>0.215094339622642</v>
      </c>
      <c r="J561" t="n">
        <v>0.188738002442348</v>
      </c>
      <c r="K561" t="n">
        <v>0.0635601176404858</v>
      </c>
    </row>
    <row r="562">
      <c r="A562" t="s">
        <v>3815</v>
      </c>
      <c r="B562" t="n">
        <v>2020</v>
      </c>
      <c r="C562" t="s">
        <v>3231</v>
      </c>
      <c r="D562" t="n">
        <v>10</v>
      </c>
      <c r="E562" t="s">
        <v>3198</v>
      </c>
      <c r="F562" t="s">
        <v>3192</v>
      </c>
      <c r="G562" t="n">
        <v>724</v>
      </c>
      <c r="H562" t="n">
        <v>848380.878395977</v>
      </c>
      <c r="I562" t="n">
        <v>0.804444444444444</v>
      </c>
      <c r="J562" t="n">
        <v>0.804944292110652</v>
      </c>
      <c r="K562" t="n">
        <v>0.0432362649428135</v>
      </c>
    </row>
    <row r="563">
      <c r="A563" t="s">
        <v>3816</v>
      </c>
      <c r="B563" t="n">
        <v>2020</v>
      </c>
      <c r="C563" t="s">
        <v>3231</v>
      </c>
      <c r="D563" t="n">
        <v>10</v>
      </c>
      <c r="E563" t="s">
        <v>3198</v>
      </c>
      <c r="F563" t="s">
        <v>3196</v>
      </c>
      <c r="G563" t="n">
        <v>176</v>
      </c>
      <c r="H563" t="n">
        <v>205581.34819666</v>
      </c>
      <c r="I563" t="n">
        <v>0.195555555555556</v>
      </c>
      <c r="J563" t="n">
        <v>0.195055707889348</v>
      </c>
      <c r="K563" t="n">
        <v>0.0279221374942529</v>
      </c>
    </row>
    <row r="564">
      <c r="A564" t="s">
        <v>3817</v>
      </c>
      <c r="B564" t="n">
        <v>2020</v>
      </c>
      <c r="C564" t="s">
        <v>3231</v>
      </c>
      <c r="D564" t="n">
        <v>11</v>
      </c>
      <c r="E564" t="s">
        <v>3189</v>
      </c>
      <c r="F564" t="s">
        <v>3192</v>
      </c>
      <c r="G564" t="n">
        <v>220</v>
      </c>
      <c r="H564" t="n">
        <v>358128.396558189</v>
      </c>
      <c r="I564" t="n">
        <v>0.808823529411765</v>
      </c>
      <c r="J564" t="n">
        <v>0.799525200659245</v>
      </c>
      <c r="K564" t="n">
        <v>0.0924500639486924</v>
      </c>
    </row>
    <row r="565">
      <c r="A565" t="s">
        <v>3818</v>
      </c>
      <c r="B565" t="n">
        <v>2020</v>
      </c>
      <c r="C565" t="s">
        <v>3231</v>
      </c>
      <c r="D565" t="n">
        <v>11</v>
      </c>
      <c r="E565" t="s">
        <v>3189</v>
      </c>
      <c r="F565" t="s">
        <v>3196</v>
      </c>
      <c r="G565" t="n">
        <v>52</v>
      </c>
      <c r="H565" t="n">
        <v>89797.9430529899</v>
      </c>
      <c r="I565" t="n">
        <v>0.191176470588235</v>
      </c>
      <c r="J565" t="n">
        <v>0.200474799340755</v>
      </c>
      <c r="K565" t="n">
        <v>0.0617218705606608</v>
      </c>
    </row>
    <row r="566">
      <c r="A566" t="s">
        <v>3819</v>
      </c>
      <c r="B566" t="n">
        <v>2020</v>
      </c>
      <c r="C566" t="s">
        <v>3231</v>
      </c>
      <c r="D566" t="n">
        <v>11</v>
      </c>
      <c r="E566" t="s">
        <v>3198</v>
      </c>
      <c r="F566" t="s">
        <v>3192</v>
      </c>
      <c r="G566" t="n">
        <v>674</v>
      </c>
      <c r="H566" t="n">
        <v>772827.417166355</v>
      </c>
      <c r="I566" t="n">
        <v>0.865211810012837</v>
      </c>
      <c r="J566" t="n">
        <v>0.869910365669831</v>
      </c>
      <c r="K566" t="n">
        <v>0.0393858133941568</v>
      </c>
    </row>
    <row r="567">
      <c r="A567" t="s">
        <v>3820</v>
      </c>
      <c r="B567" t="n">
        <v>2020</v>
      </c>
      <c r="C567" t="s">
        <v>3231</v>
      </c>
      <c r="D567" t="n">
        <v>11</v>
      </c>
      <c r="E567" t="s">
        <v>3198</v>
      </c>
      <c r="F567" t="s">
        <v>3194</v>
      </c>
      <c r="G567" t="n">
        <v>1</v>
      </c>
      <c r="H567" t="n">
        <v>1208.51046425496</v>
      </c>
      <c r="I567" t="n">
        <v>0.00128369704749679</v>
      </c>
      <c r="J567" t="n">
        <v>0.00136032412479687</v>
      </c>
      <c r="K567" t="n">
        <v>0.0525896867360282</v>
      </c>
    </row>
    <row r="568">
      <c r="A568" t="s">
        <v>3821</v>
      </c>
      <c r="B568" t="n">
        <v>2020</v>
      </c>
      <c r="C568" t="s">
        <v>3231</v>
      </c>
      <c r="D568" t="n">
        <v>11</v>
      </c>
      <c r="E568" t="s">
        <v>3198</v>
      </c>
      <c r="F568" t="s">
        <v>3196</v>
      </c>
      <c r="G568" t="n">
        <v>104</v>
      </c>
      <c r="H568" t="n">
        <v>114362.978354696</v>
      </c>
      <c r="I568" t="n">
        <v>0.133504492939666</v>
      </c>
      <c r="J568" t="n">
        <v>0.128729310205372</v>
      </c>
      <c r="K568" t="n">
        <v>0.015532823545925</v>
      </c>
    </row>
    <row r="569">
      <c r="A569" t="s">
        <v>3822</v>
      </c>
      <c r="B569" t="n">
        <v>2020</v>
      </c>
      <c r="C569" t="s">
        <v>3231</v>
      </c>
      <c r="D569" t="n">
        <v>12</v>
      </c>
      <c r="E569" t="s">
        <v>3189</v>
      </c>
      <c r="F569" t="s">
        <v>3192</v>
      </c>
      <c r="G569" t="n">
        <v>47</v>
      </c>
      <c r="H569" t="n">
        <v>96944.4137687432</v>
      </c>
      <c r="I569" t="n">
        <v>0.94</v>
      </c>
      <c r="J569" t="n">
        <v>0.941102659629515</v>
      </c>
      <c r="K569" t="n">
        <v>0.0250259888311665</v>
      </c>
    </row>
    <row r="570">
      <c r="A570" t="s">
        <v>3823</v>
      </c>
      <c r="B570" t="n">
        <v>2020</v>
      </c>
      <c r="C570" t="s">
        <v>3231</v>
      </c>
      <c r="D570" t="n">
        <v>12</v>
      </c>
      <c r="E570" t="s">
        <v>3189</v>
      </c>
      <c r="F570" t="s">
        <v>3196</v>
      </c>
      <c r="G570" t="n">
        <v>3</v>
      </c>
      <c r="H570" t="n">
        <v>6067.10445064793</v>
      </c>
      <c r="I570" t="n">
        <v>0.06</v>
      </c>
      <c r="J570" t="n">
        <v>0.0588973403704854</v>
      </c>
      <c r="K570" t="n">
        <v>0.0041701738686812</v>
      </c>
    </row>
    <row r="571">
      <c r="A571" t="s">
        <v>3824</v>
      </c>
      <c r="B571" t="n">
        <v>2020</v>
      </c>
      <c r="C571" t="s">
        <v>3231</v>
      </c>
      <c r="D571" t="n">
        <v>12</v>
      </c>
      <c r="E571" t="s">
        <v>3198</v>
      </c>
      <c r="F571" t="s">
        <v>3192</v>
      </c>
      <c r="G571" t="n">
        <v>251</v>
      </c>
      <c r="H571" t="n">
        <v>274763.01965961</v>
      </c>
      <c r="I571" t="n">
        <v>0.856655290102389</v>
      </c>
      <c r="J571" t="n">
        <v>0.853285456352829</v>
      </c>
      <c r="K571" t="n">
        <v>0.0140028223372399</v>
      </c>
    </row>
    <row r="572">
      <c r="A572" t="s">
        <v>3825</v>
      </c>
      <c r="B572" t="n">
        <v>2020</v>
      </c>
      <c r="C572" t="s">
        <v>3231</v>
      </c>
      <c r="D572" t="n">
        <v>12</v>
      </c>
      <c r="E572" t="s">
        <v>3198</v>
      </c>
      <c r="F572" t="s">
        <v>3196</v>
      </c>
      <c r="G572" t="n">
        <v>42</v>
      </c>
      <c r="H572" t="n">
        <v>47242.9604188749</v>
      </c>
      <c r="I572" t="n">
        <v>0.143344709897611</v>
      </c>
      <c r="J572" t="n">
        <v>0.146714543647171</v>
      </c>
      <c r="K572" t="n">
        <v>0.00641655698837762</v>
      </c>
    </row>
    <row r="573">
      <c r="A573" t="s">
        <v>3826</v>
      </c>
      <c r="B573" t="n">
        <v>2020</v>
      </c>
      <c r="C573" t="s">
        <v>3231</v>
      </c>
      <c r="D573" t="n">
        <v>13</v>
      </c>
      <c r="E573" t="s">
        <v>3189</v>
      </c>
      <c r="F573" t="s">
        <v>3190</v>
      </c>
      <c r="G573" t="n">
        <v>1</v>
      </c>
      <c r="H573" t="n">
        <v>1659.02592599532</v>
      </c>
      <c r="I573" t="n">
        <v>0.00255754475703325</v>
      </c>
      <c r="J573" t="n">
        <v>0.00239676119595496</v>
      </c>
      <c r="K573" t="n">
        <v>1</v>
      </c>
    </row>
    <row r="574">
      <c r="A574" t="s">
        <v>3827</v>
      </c>
      <c r="B574" t="n">
        <v>2020</v>
      </c>
      <c r="C574" t="s">
        <v>3231</v>
      </c>
      <c r="D574" t="n">
        <v>13</v>
      </c>
      <c r="E574" t="s">
        <v>3189</v>
      </c>
      <c r="F574" t="s">
        <v>3192</v>
      </c>
      <c r="G574" t="n">
        <v>291</v>
      </c>
      <c r="H574" t="n">
        <v>510043.201892521</v>
      </c>
      <c r="I574" t="n">
        <v>0.744245524296675</v>
      </c>
      <c r="J574" t="n">
        <v>0.736849096449906</v>
      </c>
      <c r="K574" t="n">
        <v>0.131666539388473</v>
      </c>
    </row>
    <row r="575">
      <c r="A575" t="s">
        <v>3828</v>
      </c>
      <c r="B575" t="n">
        <v>2020</v>
      </c>
      <c r="C575" t="s">
        <v>3231</v>
      </c>
      <c r="D575" t="n">
        <v>13</v>
      </c>
      <c r="E575" t="s">
        <v>3189</v>
      </c>
      <c r="F575" t="s">
        <v>3196</v>
      </c>
      <c r="G575" t="n">
        <v>99</v>
      </c>
      <c r="H575" t="n">
        <v>180492.692891678</v>
      </c>
      <c r="I575" t="n">
        <v>0.253196930946292</v>
      </c>
      <c r="J575" t="n">
        <v>0.260754142354139</v>
      </c>
      <c r="K575" t="n">
        <v>0.12406015381924</v>
      </c>
    </row>
    <row r="576">
      <c r="A576" t="s">
        <v>3829</v>
      </c>
      <c r="B576" t="n">
        <v>2020</v>
      </c>
      <c r="C576" t="s">
        <v>3231</v>
      </c>
      <c r="D576" t="n">
        <v>13</v>
      </c>
      <c r="E576" t="s">
        <v>3198</v>
      </c>
      <c r="F576" t="s">
        <v>3192</v>
      </c>
      <c r="G576" t="n">
        <v>1369</v>
      </c>
      <c r="H576" t="n">
        <v>1534008.71295069</v>
      </c>
      <c r="I576" t="n">
        <v>0.791329479768786</v>
      </c>
      <c r="J576" t="n">
        <v>0.791984761144155</v>
      </c>
      <c r="K576" t="n">
        <v>0.0781781023437491</v>
      </c>
    </row>
    <row r="577">
      <c r="A577" t="s">
        <v>3830</v>
      </c>
      <c r="B577" t="n">
        <v>2020</v>
      </c>
      <c r="C577" t="s">
        <v>3231</v>
      </c>
      <c r="D577" t="n">
        <v>13</v>
      </c>
      <c r="E577" t="s">
        <v>3198</v>
      </c>
      <c r="F577" t="s">
        <v>3194</v>
      </c>
      <c r="G577" t="n">
        <v>2</v>
      </c>
      <c r="H577" t="n">
        <v>2381.74548793166</v>
      </c>
      <c r="I577" t="n">
        <v>0.00115606936416185</v>
      </c>
      <c r="J577" t="n">
        <v>0.00122965802960623</v>
      </c>
      <c r="K577" t="n">
        <v>0.103644323156518</v>
      </c>
    </row>
    <row r="578">
      <c r="A578" t="s">
        <v>3831</v>
      </c>
      <c r="B578" t="n">
        <v>2020</v>
      </c>
      <c r="C578" t="s">
        <v>3231</v>
      </c>
      <c r="D578" t="n">
        <v>13</v>
      </c>
      <c r="E578" t="s">
        <v>3198</v>
      </c>
      <c r="F578" t="s">
        <v>3196</v>
      </c>
      <c r="G578" t="n">
        <v>359</v>
      </c>
      <c r="H578" t="n">
        <v>400526.497810077</v>
      </c>
      <c r="I578" t="n">
        <v>0.207514450867052</v>
      </c>
      <c r="J578" t="n">
        <v>0.206785580826238</v>
      </c>
      <c r="K578" t="n">
        <v>0.054399662420962</v>
      </c>
    </row>
    <row r="579">
      <c r="A579" t="s">
        <v>3832</v>
      </c>
      <c r="B579" t="n">
        <v>2020</v>
      </c>
      <c r="C579" t="s">
        <v>3231</v>
      </c>
      <c r="D579" t="n">
        <v>14</v>
      </c>
      <c r="E579" t="s">
        <v>3189</v>
      </c>
      <c r="F579" t="s">
        <v>3192</v>
      </c>
      <c r="G579" t="n">
        <v>115</v>
      </c>
      <c r="H579" t="n">
        <v>200482.289611241</v>
      </c>
      <c r="I579" t="n">
        <v>0.76158940397351</v>
      </c>
      <c r="J579" t="n">
        <v>0.724449259660527</v>
      </c>
      <c r="K579" t="n">
        <v>0.0517540655063023</v>
      </c>
    </row>
    <row r="580">
      <c r="A580" t="s">
        <v>3833</v>
      </c>
      <c r="B580" t="n">
        <v>2020</v>
      </c>
      <c r="C580" t="s">
        <v>3231</v>
      </c>
      <c r="D580" t="n">
        <v>14</v>
      </c>
      <c r="E580" t="s">
        <v>3189</v>
      </c>
      <c r="F580" t="s">
        <v>3194</v>
      </c>
      <c r="G580" t="n">
        <v>1</v>
      </c>
      <c r="H580" t="n">
        <v>1689.67459772053</v>
      </c>
      <c r="I580" t="n">
        <v>0.00662251655629139</v>
      </c>
      <c r="J580" t="n">
        <v>0.00610569399301794</v>
      </c>
      <c r="K580" t="n">
        <v>0.414243711205488</v>
      </c>
    </row>
    <row r="581">
      <c r="A581" t="s">
        <v>3834</v>
      </c>
      <c r="B581" t="n">
        <v>2020</v>
      </c>
      <c r="C581" t="s">
        <v>3231</v>
      </c>
      <c r="D581" t="n">
        <v>14</v>
      </c>
      <c r="E581" t="s">
        <v>3189</v>
      </c>
      <c r="F581" t="s">
        <v>3196</v>
      </c>
      <c r="G581" t="n">
        <v>35</v>
      </c>
      <c r="H581" t="n">
        <v>74565.5532055582</v>
      </c>
      <c r="I581" t="n">
        <v>0.231788079470199</v>
      </c>
      <c r="J581" t="n">
        <v>0.269445046346455</v>
      </c>
      <c r="K581" t="n">
        <v>0.0512520138743233</v>
      </c>
    </row>
    <row r="582">
      <c r="A582" t="s">
        <v>3835</v>
      </c>
      <c r="B582" t="n">
        <v>2020</v>
      </c>
      <c r="C582" t="s">
        <v>3231</v>
      </c>
      <c r="D582" t="n">
        <v>14</v>
      </c>
      <c r="E582" t="s">
        <v>3198</v>
      </c>
      <c r="F582" t="s">
        <v>3192</v>
      </c>
      <c r="G582" t="n">
        <v>772</v>
      </c>
      <c r="H582" t="n">
        <v>877681.704538513</v>
      </c>
      <c r="I582" t="n">
        <v>0.772772772772773</v>
      </c>
      <c r="J582" t="n">
        <v>0.768675024143313</v>
      </c>
      <c r="K582" t="n">
        <v>0.0447295308972952</v>
      </c>
    </row>
    <row r="583">
      <c r="A583" t="s">
        <v>3836</v>
      </c>
      <c r="B583" t="n">
        <v>2020</v>
      </c>
      <c r="C583" t="s">
        <v>3231</v>
      </c>
      <c r="D583" t="n">
        <v>14</v>
      </c>
      <c r="E583" t="s">
        <v>3198</v>
      </c>
      <c r="F583" t="s">
        <v>3194</v>
      </c>
      <c r="G583" t="n">
        <v>3</v>
      </c>
      <c r="H583" t="n">
        <v>4465.60947764697</v>
      </c>
      <c r="I583" t="n">
        <v>0.003003003003003</v>
      </c>
      <c r="J583" t="n">
        <v>0.0039109878390934</v>
      </c>
      <c r="K583" t="n">
        <v>0.194325999204048</v>
      </c>
    </row>
    <row r="584">
      <c r="A584" t="s">
        <v>3837</v>
      </c>
      <c r="B584" t="n">
        <v>2020</v>
      </c>
      <c r="C584" t="s">
        <v>3231</v>
      </c>
      <c r="D584" t="n">
        <v>14</v>
      </c>
      <c r="E584" t="s">
        <v>3198</v>
      </c>
      <c r="F584" t="s">
        <v>3196</v>
      </c>
      <c r="G584" t="n">
        <v>224</v>
      </c>
      <c r="H584" t="n">
        <v>259663.824594318</v>
      </c>
      <c r="I584" t="n">
        <v>0.224224224224224</v>
      </c>
      <c r="J584" t="n">
        <v>0.227413988017594</v>
      </c>
      <c r="K584" t="n">
        <v>0.0352676401638848</v>
      </c>
    </row>
    <row r="585">
      <c r="A585" t="s">
        <v>3838</v>
      </c>
      <c r="B585" t="n">
        <v>2020</v>
      </c>
      <c r="C585" t="s">
        <v>3231</v>
      </c>
      <c r="D585" t="n">
        <v>15</v>
      </c>
      <c r="E585" t="s">
        <v>3189</v>
      </c>
      <c r="F585" t="s">
        <v>3192</v>
      </c>
      <c r="G585" t="n">
        <v>171</v>
      </c>
      <c r="H585" t="n">
        <v>275550.214522904</v>
      </c>
      <c r="I585" t="n">
        <v>0.74025974025974</v>
      </c>
      <c r="J585" t="n">
        <v>0.74884839354521</v>
      </c>
      <c r="K585" t="n">
        <v>0.0711326864849134</v>
      </c>
    </row>
    <row r="586">
      <c r="A586" t="s">
        <v>3839</v>
      </c>
      <c r="B586" t="n">
        <v>2020</v>
      </c>
      <c r="C586" t="s">
        <v>3231</v>
      </c>
      <c r="D586" t="n">
        <v>15</v>
      </c>
      <c r="E586" t="s">
        <v>3189</v>
      </c>
      <c r="F586" t="s">
        <v>3196</v>
      </c>
      <c r="G586" t="n">
        <v>60</v>
      </c>
      <c r="H586" t="n">
        <v>92415.0731081343</v>
      </c>
      <c r="I586" t="n">
        <v>0.25974025974026</v>
      </c>
      <c r="J586" t="n">
        <v>0.25115160645479</v>
      </c>
      <c r="K586" t="n">
        <v>0.0635207331739026</v>
      </c>
    </row>
    <row r="587">
      <c r="A587" t="s">
        <v>3840</v>
      </c>
      <c r="B587" t="n">
        <v>2020</v>
      </c>
      <c r="C587" t="s">
        <v>3231</v>
      </c>
      <c r="D587" t="n">
        <v>15</v>
      </c>
      <c r="E587" t="s">
        <v>3198</v>
      </c>
      <c r="F587" t="s">
        <v>3192</v>
      </c>
      <c r="G587" t="n">
        <v>1374</v>
      </c>
      <c r="H587" t="n">
        <v>1468647.24105258</v>
      </c>
      <c r="I587" t="n">
        <v>0.765886287625418</v>
      </c>
      <c r="J587" t="n">
        <v>0.751557624588238</v>
      </c>
      <c r="K587" t="n">
        <v>0.0748470679133388</v>
      </c>
    </row>
    <row r="588">
      <c r="A588" t="s">
        <v>3841</v>
      </c>
      <c r="B588" t="n">
        <v>2020</v>
      </c>
      <c r="C588" t="s">
        <v>3231</v>
      </c>
      <c r="D588" t="n">
        <v>15</v>
      </c>
      <c r="E588" t="s">
        <v>3198</v>
      </c>
      <c r="F588" t="s">
        <v>3196</v>
      </c>
      <c r="G588" t="n">
        <v>420</v>
      </c>
      <c r="H588" t="n">
        <v>485490.662687297</v>
      </c>
      <c r="I588" t="n">
        <v>0.234113712374582</v>
      </c>
      <c r="J588" t="n">
        <v>0.248442375411762</v>
      </c>
      <c r="K588" t="n">
        <v>0.0659395278542632</v>
      </c>
    </row>
    <row r="589">
      <c r="A589" t="s">
        <v>3842</v>
      </c>
      <c r="B589" t="n">
        <v>2020</v>
      </c>
      <c r="C589" t="s">
        <v>3231</v>
      </c>
      <c r="D589" t="n">
        <v>16</v>
      </c>
      <c r="E589" t="s">
        <v>3189</v>
      </c>
      <c r="F589" t="s">
        <v>3192</v>
      </c>
      <c r="G589" t="n">
        <v>237</v>
      </c>
      <c r="H589" t="n">
        <v>417939.945705418</v>
      </c>
      <c r="I589" t="n">
        <v>0.718181818181818</v>
      </c>
      <c r="J589" t="n">
        <v>0.704050480607348</v>
      </c>
      <c r="K589" t="n">
        <v>0.107890284821078</v>
      </c>
    </row>
    <row r="590">
      <c r="A590" t="s">
        <v>3843</v>
      </c>
      <c r="B590" t="n">
        <v>2020</v>
      </c>
      <c r="C590" t="s">
        <v>3231</v>
      </c>
      <c r="D590" t="n">
        <v>16</v>
      </c>
      <c r="E590" t="s">
        <v>3189</v>
      </c>
      <c r="F590" t="s">
        <v>3196</v>
      </c>
      <c r="G590" t="n">
        <v>93</v>
      </c>
      <c r="H590" t="n">
        <v>175682.183981764</v>
      </c>
      <c r="I590" t="n">
        <v>0.281818181818182</v>
      </c>
      <c r="J590" t="n">
        <v>0.295949519392652</v>
      </c>
      <c r="K590" t="n">
        <v>0.120753690461907</v>
      </c>
    </row>
    <row r="591">
      <c r="A591" t="s">
        <v>3844</v>
      </c>
      <c r="B591" t="n">
        <v>2020</v>
      </c>
      <c r="C591" t="s">
        <v>3231</v>
      </c>
      <c r="D591" t="n">
        <v>16</v>
      </c>
      <c r="E591" t="s">
        <v>3198</v>
      </c>
      <c r="F591" t="s">
        <v>3190</v>
      </c>
      <c r="G591" t="n">
        <v>3</v>
      </c>
      <c r="H591" t="n">
        <v>2986.65396895874</v>
      </c>
      <c r="I591" t="n">
        <v>0.00108381502890173</v>
      </c>
      <c r="J591" t="n">
        <v>0.000994858591687578</v>
      </c>
      <c r="K591" t="n">
        <v>0.632015482444014</v>
      </c>
    </row>
    <row r="592">
      <c r="A592" t="s">
        <v>3845</v>
      </c>
      <c r="B592" t="n">
        <v>2020</v>
      </c>
      <c r="C592" t="s">
        <v>3231</v>
      </c>
      <c r="D592" t="n">
        <v>16</v>
      </c>
      <c r="E592" t="s">
        <v>3198</v>
      </c>
      <c r="F592" t="s">
        <v>3192</v>
      </c>
      <c r="G592" t="n">
        <v>2187</v>
      </c>
      <c r="H592" t="n">
        <v>2355811.50661765</v>
      </c>
      <c r="I592" t="n">
        <v>0.790101156069364</v>
      </c>
      <c r="J592" t="n">
        <v>0.784724089939395</v>
      </c>
      <c r="K592" t="n">
        <v>0.120059861141647</v>
      </c>
    </row>
    <row r="593">
      <c r="A593" t="s">
        <v>3846</v>
      </c>
      <c r="B593" t="n">
        <v>2020</v>
      </c>
      <c r="C593" t="s">
        <v>3231</v>
      </c>
      <c r="D593" t="n">
        <v>16</v>
      </c>
      <c r="E593" t="s">
        <v>3198</v>
      </c>
      <c r="F593" t="s">
        <v>3196</v>
      </c>
      <c r="G593" t="n">
        <v>578</v>
      </c>
      <c r="H593" t="n">
        <v>643290.773371814</v>
      </c>
      <c r="I593" t="n">
        <v>0.208815028901734</v>
      </c>
      <c r="J593" t="n">
        <v>0.214281051468918</v>
      </c>
      <c r="K593" t="n">
        <v>0.0873719993590541</v>
      </c>
    </row>
    <row r="594">
      <c r="A594" t="s">
        <v>3847</v>
      </c>
      <c r="B594" t="n">
        <v>2020</v>
      </c>
      <c r="C594" t="s">
        <v>3231</v>
      </c>
      <c r="D594" t="n">
        <v>17</v>
      </c>
      <c r="E594" t="s">
        <v>3189</v>
      </c>
      <c r="F594" t="s">
        <v>3192</v>
      </c>
      <c r="G594" t="n">
        <v>248</v>
      </c>
      <c r="H594" t="n">
        <v>420653.019428571</v>
      </c>
      <c r="I594" t="n">
        <v>0.714697406340058</v>
      </c>
      <c r="J594" t="n">
        <v>0.698363571603974</v>
      </c>
      <c r="K594" t="n">
        <v>0.108590658881369</v>
      </c>
    </row>
    <row r="595">
      <c r="A595" t="s">
        <v>3848</v>
      </c>
      <c r="B595" t="n">
        <v>2020</v>
      </c>
      <c r="C595" t="s">
        <v>3231</v>
      </c>
      <c r="D595" t="n">
        <v>17</v>
      </c>
      <c r="E595" t="s">
        <v>3189</v>
      </c>
      <c r="F595" t="s">
        <v>3196</v>
      </c>
      <c r="G595" t="n">
        <v>99</v>
      </c>
      <c r="H595" t="n">
        <v>181687.991088962</v>
      </c>
      <c r="I595" t="n">
        <v>0.285302593659942</v>
      </c>
      <c r="J595" t="n">
        <v>0.301636428396026</v>
      </c>
      <c r="K595" t="n">
        <v>0.124881732110522</v>
      </c>
    </row>
    <row r="596">
      <c r="A596" t="s">
        <v>3849</v>
      </c>
      <c r="B596" t="n">
        <v>2020</v>
      </c>
      <c r="C596" t="s">
        <v>3231</v>
      </c>
      <c r="D596" t="n">
        <v>17</v>
      </c>
      <c r="E596" t="s">
        <v>3198</v>
      </c>
      <c r="F596" t="s">
        <v>3192</v>
      </c>
      <c r="G596" t="n">
        <v>2301</v>
      </c>
      <c r="H596" t="n">
        <v>2516267.72732793</v>
      </c>
      <c r="I596" t="n">
        <v>0.657616461846242</v>
      </c>
      <c r="J596" t="n">
        <v>0.644605096692572</v>
      </c>
      <c r="K596" t="n">
        <v>0.128237235062979</v>
      </c>
    </row>
    <row r="597">
      <c r="A597" t="s">
        <v>3850</v>
      </c>
      <c r="B597" t="n">
        <v>2020</v>
      </c>
      <c r="C597" t="s">
        <v>3231</v>
      </c>
      <c r="D597" t="n">
        <v>17</v>
      </c>
      <c r="E597" t="s">
        <v>3198</v>
      </c>
      <c r="F597" t="s">
        <v>3194</v>
      </c>
      <c r="G597" t="n">
        <v>2</v>
      </c>
      <c r="H597" t="n">
        <v>2784.14681008358</v>
      </c>
      <c r="I597" t="n">
        <v>0.000571591883395256</v>
      </c>
      <c r="J597" t="n">
        <v>0.000713229043248924</v>
      </c>
      <c r="K597" t="n">
        <v>0.121155267496731</v>
      </c>
    </row>
    <row r="598">
      <c r="A598" t="s">
        <v>3851</v>
      </c>
      <c r="B598" t="n">
        <v>2020</v>
      </c>
      <c r="C598" t="s">
        <v>3231</v>
      </c>
      <c r="D598" t="n">
        <v>17</v>
      </c>
      <c r="E598" t="s">
        <v>3198</v>
      </c>
      <c r="F598" t="s">
        <v>3196</v>
      </c>
      <c r="G598" t="n">
        <v>1196</v>
      </c>
      <c r="H598" t="n">
        <v>1384528.38025144</v>
      </c>
      <c r="I598" t="n">
        <v>0.341811946270363</v>
      </c>
      <c r="J598" t="n">
        <v>0.354681674264179</v>
      </c>
      <c r="K598" t="n">
        <v>0.188047175179991</v>
      </c>
    </row>
    <row r="599">
      <c r="A599" t="s">
        <v>3852</v>
      </c>
      <c r="B599" t="n">
        <v>2020</v>
      </c>
      <c r="C599" t="s">
        <v>3231</v>
      </c>
      <c r="D599" t="n">
        <v>18</v>
      </c>
      <c r="E599" t="s">
        <v>3189</v>
      </c>
      <c r="F599" t="s">
        <v>3192</v>
      </c>
      <c r="G599" t="n">
        <v>101</v>
      </c>
      <c r="H599" t="n">
        <v>177291.90552281</v>
      </c>
      <c r="I599" t="n">
        <v>0.567415730337079</v>
      </c>
      <c r="J599" t="n">
        <v>0.564219891691086</v>
      </c>
      <c r="K599" t="n">
        <v>0.0457675184673779</v>
      </c>
    </row>
    <row r="600">
      <c r="A600" t="s">
        <v>3853</v>
      </c>
      <c r="B600" t="n">
        <v>2020</v>
      </c>
      <c r="C600" t="s">
        <v>3231</v>
      </c>
      <c r="D600" t="n">
        <v>18</v>
      </c>
      <c r="E600" t="s">
        <v>3189</v>
      </c>
      <c r="F600" t="s">
        <v>3196</v>
      </c>
      <c r="G600" t="n">
        <v>77</v>
      </c>
      <c r="H600" t="n">
        <v>136932.935064481</v>
      </c>
      <c r="I600" t="n">
        <v>0.432584269662921</v>
      </c>
      <c r="J600" t="n">
        <v>0.435780108308914</v>
      </c>
      <c r="K600" t="n">
        <v>0.0941197159555633</v>
      </c>
    </row>
    <row r="601">
      <c r="A601" t="s">
        <v>3854</v>
      </c>
      <c r="B601" t="n">
        <v>2020</v>
      </c>
      <c r="C601" t="s">
        <v>3231</v>
      </c>
      <c r="D601" t="n">
        <v>18</v>
      </c>
      <c r="E601" t="s">
        <v>3198</v>
      </c>
      <c r="F601" t="s">
        <v>3192</v>
      </c>
      <c r="G601" t="n">
        <v>840</v>
      </c>
      <c r="H601" t="n">
        <v>929650.267497074</v>
      </c>
      <c r="I601" t="n">
        <v>0.6456571867794</v>
      </c>
      <c r="J601" t="n">
        <v>0.632738173045544</v>
      </c>
      <c r="K601" t="n">
        <v>0.0473780188747964</v>
      </c>
    </row>
    <row r="602">
      <c r="A602" t="s">
        <v>3855</v>
      </c>
      <c r="B602" t="n">
        <v>2020</v>
      </c>
      <c r="C602" t="s">
        <v>3231</v>
      </c>
      <c r="D602" t="n">
        <v>18</v>
      </c>
      <c r="E602" t="s">
        <v>3198</v>
      </c>
      <c r="F602" t="s">
        <v>3194</v>
      </c>
      <c r="G602" t="n">
        <v>2</v>
      </c>
      <c r="H602" t="n">
        <v>3168.25716304678</v>
      </c>
      <c r="I602" t="n">
        <v>0.00153727901614143</v>
      </c>
      <c r="J602" t="n">
        <v>0.00215637785431067</v>
      </c>
      <c r="K602" t="n">
        <v>0.137870259821479</v>
      </c>
    </row>
    <row r="603">
      <c r="A603" t="s">
        <v>3856</v>
      </c>
      <c r="B603" t="n">
        <v>2020</v>
      </c>
      <c r="C603" t="s">
        <v>3231</v>
      </c>
      <c r="D603" t="n">
        <v>18</v>
      </c>
      <c r="E603" t="s">
        <v>3198</v>
      </c>
      <c r="F603" t="s">
        <v>3196</v>
      </c>
      <c r="G603" t="n">
        <v>459</v>
      </c>
      <c r="H603" t="n">
        <v>536431.011877892</v>
      </c>
      <c r="I603" t="n">
        <v>0.352805534204458</v>
      </c>
      <c r="J603" t="n">
        <v>0.365105449100146</v>
      </c>
      <c r="K603" t="n">
        <v>0.0728582656025166</v>
      </c>
    </row>
    <row r="604">
      <c r="A604" t="s">
        <v>3857</v>
      </c>
      <c r="B604" t="n">
        <v>2020</v>
      </c>
      <c r="C604" t="s">
        <v>3231</v>
      </c>
      <c r="D604" t="n">
        <v>20</v>
      </c>
      <c r="E604" t="s">
        <v>3189</v>
      </c>
      <c r="F604" t="s">
        <v>3192</v>
      </c>
      <c r="G604" t="n">
        <v>7</v>
      </c>
      <c r="H604" t="n">
        <v>13751.9257480094</v>
      </c>
      <c r="I604" t="n">
        <v>0.875</v>
      </c>
      <c r="J604" t="n">
        <v>0.886674112896297</v>
      </c>
      <c r="K604" t="n">
        <v>0.00355002961797966</v>
      </c>
    </row>
    <row r="605">
      <c r="A605" t="s">
        <v>3858</v>
      </c>
      <c r="B605" t="n">
        <v>2020</v>
      </c>
      <c r="C605" t="s">
        <v>3231</v>
      </c>
      <c r="D605" t="n">
        <v>20</v>
      </c>
      <c r="E605" t="s">
        <v>3189</v>
      </c>
      <c r="F605" t="s">
        <v>3196</v>
      </c>
      <c r="G605" t="n">
        <v>1</v>
      </c>
      <c r="H605" t="n">
        <v>1757.63469589383</v>
      </c>
      <c r="I605" t="n">
        <v>0.125</v>
      </c>
      <c r="J605" t="n">
        <v>0.113325887103703</v>
      </c>
      <c r="K605" t="n">
        <v>0.00120809561449385</v>
      </c>
    </row>
    <row r="606">
      <c r="A606" t="s">
        <v>3859</v>
      </c>
      <c r="B606" t="n">
        <v>2020</v>
      </c>
      <c r="C606" t="s">
        <v>3231</v>
      </c>
      <c r="D606" t="n">
        <v>20</v>
      </c>
      <c r="E606" t="s">
        <v>3198</v>
      </c>
      <c r="F606" t="s">
        <v>3192</v>
      </c>
      <c r="G606" t="n">
        <v>17</v>
      </c>
      <c r="H606" t="n">
        <v>18074.0905540574</v>
      </c>
      <c r="I606" t="n">
        <v>0.739130434782609</v>
      </c>
      <c r="J606" t="n">
        <v>0.740459241021249</v>
      </c>
      <c r="K606" t="n">
        <v>0.00092111478192804</v>
      </c>
    </row>
    <row r="607">
      <c r="A607" t="s">
        <v>3860</v>
      </c>
      <c r="B607" t="n">
        <v>2020</v>
      </c>
      <c r="C607" t="s">
        <v>3231</v>
      </c>
      <c r="D607" t="n">
        <v>20</v>
      </c>
      <c r="E607" t="s">
        <v>3198</v>
      </c>
      <c r="F607" t="s">
        <v>3196</v>
      </c>
      <c r="G607" t="n">
        <v>6</v>
      </c>
      <c r="H607" t="n">
        <v>6335.20782829437</v>
      </c>
      <c r="I607" t="n">
        <v>0.260869565217391</v>
      </c>
      <c r="J607" t="n">
        <v>0.259540758978751</v>
      </c>
      <c r="K607" t="n">
        <v>0.00086045035499566</v>
      </c>
    </row>
    <row r="608">
      <c r="A608" t="s">
        <v>3861</v>
      </c>
      <c r="B608" t="n">
        <v>2020</v>
      </c>
      <c r="C608" t="s">
        <v>3231</v>
      </c>
      <c r="D608" t="n">
        <v>21</v>
      </c>
      <c r="E608" t="s">
        <v>3189</v>
      </c>
      <c r="F608" t="s">
        <v>3192</v>
      </c>
      <c r="G608" t="n">
        <v>19</v>
      </c>
      <c r="H608" t="n">
        <v>35665.7260315379</v>
      </c>
      <c r="I608" t="n">
        <v>0.95</v>
      </c>
      <c r="J608" t="n">
        <v>0.939089856496263</v>
      </c>
      <c r="K608" t="n">
        <v>0.00920702933383969</v>
      </c>
    </row>
    <row r="609">
      <c r="A609" t="s">
        <v>3862</v>
      </c>
      <c r="B609" t="n">
        <v>2020</v>
      </c>
      <c r="C609" t="s">
        <v>3231</v>
      </c>
      <c r="D609" t="n">
        <v>21</v>
      </c>
      <c r="E609" t="s">
        <v>3189</v>
      </c>
      <c r="F609" t="s">
        <v>3196</v>
      </c>
      <c r="G609" t="n">
        <v>1</v>
      </c>
      <c r="H609" t="n">
        <v>2313.30843978142</v>
      </c>
      <c r="I609" t="n">
        <v>0.05</v>
      </c>
      <c r="J609" t="n">
        <v>0.0609101435037367</v>
      </c>
      <c r="K609" t="n">
        <v>0.0015900333485681</v>
      </c>
    </row>
    <row r="610">
      <c r="A610" t="s">
        <v>3863</v>
      </c>
      <c r="B610" t="n">
        <v>2020</v>
      </c>
      <c r="C610" t="s">
        <v>3231</v>
      </c>
      <c r="D610" t="n">
        <v>21</v>
      </c>
      <c r="E610" t="s">
        <v>3198</v>
      </c>
      <c r="F610" t="s">
        <v>3192</v>
      </c>
      <c r="G610" t="n">
        <v>22</v>
      </c>
      <c r="H610" t="n">
        <v>23351.0351650042</v>
      </c>
      <c r="I610" t="n">
        <v>0.814814814814815</v>
      </c>
      <c r="J610" t="n">
        <v>0.808550101786926</v>
      </c>
      <c r="K610" t="n">
        <v>0.00119004514221482</v>
      </c>
    </row>
    <row r="611">
      <c r="A611" t="s">
        <v>3864</v>
      </c>
      <c r="B611" t="n">
        <v>2020</v>
      </c>
      <c r="C611" t="s">
        <v>3231</v>
      </c>
      <c r="D611" t="n">
        <v>21</v>
      </c>
      <c r="E611" t="s">
        <v>3198</v>
      </c>
      <c r="F611" t="s">
        <v>3196</v>
      </c>
      <c r="G611" t="n">
        <v>5</v>
      </c>
      <c r="H611" t="n">
        <v>5529.09868619133</v>
      </c>
      <c r="I611" t="n">
        <v>0.185185185185185</v>
      </c>
      <c r="J611" t="n">
        <v>0.191449898213074</v>
      </c>
      <c r="K611" t="n">
        <v>0.000750964302400832</v>
      </c>
    </row>
    <row r="612">
      <c r="A612" t="s">
        <v>3865</v>
      </c>
      <c r="B612" t="n">
        <v>2021</v>
      </c>
      <c r="C612" t="s">
        <v>3231</v>
      </c>
      <c r="D612" t="n">
        <v>-8</v>
      </c>
      <c r="E612" t="s">
        <v>3189</v>
      </c>
      <c r="F612" t="s">
        <v>3192</v>
      </c>
      <c r="G612" t="n">
        <v>1</v>
      </c>
      <c r="H612" t="n">
        <v>2231.55364430133</v>
      </c>
      <c r="I612" t="n">
        <v>1</v>
      </c>
      <c r="J612" t="n">
        <v>1</v>
      </c>
      <c r="K612" t="n">
        <v>0.000590176359191686</v>
      </c>
    </row>
    <row r="613">
      <c r="A613" t="s">
        <v>3866</v>
      </c>
      <c r="B613" t="n">
        <v>2021</v>
      </c>
      <c r="C613" t="s">
        <v>3231</v>
      </c>
      <c r="D613" t="n">
        <v>-8</v>
      </c>
      <c r="E613" t="s">
        <v>3198</v>
      </c>
      <c r="F613" t="s">
        <v>3192</v>
      </c>
      <c r="G613" t="n">
        <v>13</v>
      </c>
      <c r="H613" t="n">
        <v>10499.0033332176</v>
      </c>
      <c r="I613" t="n">
        <v>0.764705882352941</v>
      </c>
      <c r="J613" t="n">
        <v>0.781271161845797</v>
      </c>
      <c r="K613" t="n">
        <v>0.000532785717226158</v>
      </c>
    </row>
    <row r="614">
      <c r="A614" t="s">
        <v>3867</v>
      </c>
      <c r="B614" t="n">
        <v>2021</v>
      </c>
      <c r="C614" t="s">
        <v>3231</v>
      </c>
      <c r="D614" t="n">
        <v>-8</v>
      </c>
      <c r="E614" t="s">
        <v>3198</v>
      </c>
      <c r="F614" t="s">
        <v>3196</v>
      </c>
      <c r="G614" t="n">
        <v>4</v>
      </c>
      <c r="H614" t="n">
        <v>2939.35692625124</v>
      </c>
      <c r="I614" t="n">
        <v>0.235294117647059</v>
      </c>
      <c r="J614" t="n">
        <v>0.218728838154203</v>
      </c>
      <c r="K614" t="n">
        <v>0.000413205846871871</v>
      </c>
    </row>
    <row r="615">
      <c r="A615" t="s">
        <v>3868</v>
      </c>
      <c r="B615" t="n">
        <v>2021</v>
      </c>
      <c r="C615" t="s">
        <v>3231</v>
      </c>
      <c r="D615" t="n">
        <v>1</v>
      </c>
      <c r="E615" t="s">
        <v>3189</v>
      </c>
      <c r="F615" t="s">
        <v>3192</v>
      </c>
      <c r="G615" t="n">
        <v>1</v>
      </c>
      <c r="H615" t="n">
        <v>738.63120624243</v>
      </c>
      <c r="I615" t="n">
        <v>0.333333333333333</v>
      </c>
      <c r="J615" t="n">
        <v>0.128402903811252</v>
      </c>
      <c r="K615" t="n">
        <v>0.00019534492356871</v>
      </c>
    </row>
    <row r="616">
      <c r="A616" t="s">
        <v>3869</v>
      </c>
      <c r="B616" t="n">
        <v>2021</v>
      </c>
      <c r="C616" t="s">
        <v>3231</v>
      </c>
      <c r="D616" t="n">
        <v>1</v>
      </c>
      <c r="E616" t="s">
        <v>3189</v>
      </c>
      <c r="F616" t="s">
        <v>3196</v>
      </c>
      <c r="G616" t="n">
        <v>2</v>
      </c>
      <c r="H616" t="n">
        <v>5013.81818795657</v>
      </c>
      <c r="I616" t="n">
        <v>0.666666666666667</v>
      </c>
      <c r="J616" t="n">
        <v>0.871597096188748</v>
      </c>
      <c r="K616" t="n">
        <v>0.00341528111621556</v>
      </c>
    </row>
    <row r="617">
      <c r="A617" t="s">
        <v>3870</v>
      </c>
      <c r="B617" t="n">
        <v>2021</v>
      </c>
      <c r="C617" t="s">
        <v>3231</v>
      </c>
      <c r="D617" t="n">
        <v>1</v>
      </c>
      <c r="E617" t="s">
        <v>3198</v>
      </c>
      <c r="F617" t="s">
        <v>3192</v>
      </c>
      <c r="G617" t="n">
        <v>235</v>
      </c>
      <c r="H617" t="n">
        <v>172961.849736</v>
      </c>
      <c r="I617" t="n">
        <v>0.602564102564103</v>
      </c>
      <c r="J617" t="n">
        <v>0.619851844949683</v>
      </c>
      <c r="K617" t="n">
        <v>0.00877717629375361</v>
      </c>
    </row>
    <row r="618">
      <c r="A618" t="s">
        <v>3871</v>
      </c>
      <c r="B618" t="n">
        <v>2021</v>
      </c>
      <c r="C618" t="s">
        <v>3231</v>
      </c>
      <c r="D618" t="n">
        <v>1</v>
      </c>
      <c r="E618" t="s">
        <v>3198</v>
      </c>
      <c r="F618" t="s">
        <v>3196</v>
      </c>
      <c r="G618" t="n">
        <v>155</v>
      </c>
      <c r="H618" t="n">
        <v>106075.55435536</v>
      </c>
      <c r="I618" t="n">
        <v>0.397435897435897</v>
      </c>
      <c r="J618" t="n">
        <v>0.380148155050317</v>
      </c>
      <c r="K618" t="n">
        <v>0.0149117784500267</v>
      </c>
    </row>
    <row r="619">
      <c r="A619" t="s">
        <v>3872</v>
      </c>
      <c r="B619" t="n">
        <v>2021</v>
      </c>
      <c r="C619" t="s">
        <v>3231</v>
      </c>
      <c r="D619" t="n">
        <v>2</v>
      </c>
      <c r="E619" t="s">
        <v>3189</v>
      </c>
      <c r="F619" t="s">
        <v>3192</v>
      </c>
      <c r="G619" t="n">
        <v>8</v>
      </c>
      <c r="H619" t="n">
        <v>9902.35617132078</v>
      </c>
      <c r="I619" t="n">
        <v>0.8</v>
      </c>
      <c r="J619" t="n">
        <v>0.828746177370031</v>
      </c>
      <c r="K619" t="n">
        <v>0.00261886445236638</v>
      </c>
    </row>
    <row r="620">
      <c r="A620" t="s">
        <v>3873</v>
      </c>
      <c r="B620" t="n">
        <v>2021</v>
      </c>
      <c r="C620" t="s">
        <v>3231</v>
      </c>
      <c r="D620" t="n">
        <v>2</v>
      </c>
      <c r="E620" t="s">
        <v>3189</v>
      </c>
      <c r="F620" t="s">
        <v>3196</v>
      </c>
      <c r="G620" t="n">
        <v>2</v>
      </c>
      <c r="H620" t="n">
        <v>2046.24334167514</v>
      </c>
      <c r="I620" t="n">
        <v>0.2</v>
      </c>
      <c r="J620" t="n">
        <v>0.171253822629969</v>
      </c>
      <c r="K620" t="n">
        <v>0.00139384716039198</v>
      </c>
    </row>
    <row r="621">
      <c r="A621" t="s">
        <v>3874</v>
      </c>
      <c r="B621" t="n">
        <v>2021</v>
      </c>
      <c r="C621" t="s">
        <v>3231</v>
      </c>
      <c r="D621" t="n">
        <v>2</v>
      </c>
      <c r="E621" t="s">
        <v>3198</v>
      </c>
      <c r="F621" t="s">
        <v>3192</v>
      </c>
      <c r="G621" t="n">
        <v>109</v>
      </c>
      <c r="H621" t="n">
        <v>100325.542995427</v>
      </c>
      <c r="I621" t="n">
        <v>0.746575342465753</v>
      </c>
      <c r="J621" t="n">
        <v>0.763958184842005</v>
      </c>
      <c r="K621" t="n">
        <v>0.00509115148214178</v>
      </c>
    </row>
    <row r="622">
      <c r="A622" t="s">
        <v>3875</v>
      </c>
      <c r="B622" t="n">
        <v>2021</v>
      </c>
      <c r="C622" t="s">
        <v>3231</v>
      </c>
      <c r="D622" t="n">
        <v>2</v>
      </c>
      <c r="E622" t="s">
        <v>3198</v>
      </c>
      <c r="F622" t="s">
        <v>3196</v>
      </c>
      <c r="G622" t="n">
        <v>37</v>
      </c>
      <c r="H622" t="n">
        <v>30997.8003315057</v>
      </c>
      <c r="I622" t="n">
        <v>0.253424657534247</v>
      </c>
      <c r="J622" t="n">
        <v>0.236041815157995</v>
      </c>
      <c r="K622" t="n">
        <v>0.00435757638779871</v>
      </c>
    </row>
    <row r="623">
      <c r="A623" t="s">
        <v>3876</v>
      </c>
      <c r="B623" t="n">
        <v>2021</v>
      </c>
      <c r="C623" t="s">
        <v>3231</v>
      </c>
      <c r="D623" t="n">
        <v>3</v>
      </c>
      <c r="E623" t="s">
        <v>3189</v>
      </c>
      <c r="F623" t="s">
        <v>3192</v>
      </c>
      <c r="G623" t="n">
        <v>100</v>
      </c>
      <c r="H623" t="n">
        <v>126119.320962698</v>
      </c>
      <c r="I623" t="n">
        <v>0.806451612903226</v>
      </c>
      <c r="J623" t="n">
        <v>0.821780241832622</v>
      </c>
      <c r="K623" t="n">
        <v>0.0333546280007966</v>
      </c>
    </row>
    <row r="624">
      <c r="A624" t="s">
        <v>3877</v>
      </c>
      <c r="B624" t="n">
        <v>2021</v>
      </c>
      <c r="C624" t="s">
        <v>3231</v>
      </c>
      <c r="D624" t="n">
        <v>3</v>
      </c>
      <c r="E624" t="s">
        <v>3189</v>
      </c>
      <c r="F624" t="s">
        <v>3196</v>
      </c>
      <c r="G624" t="n">
        <v>24</v>
      </c>
      <c r="H624" t="n">
        <v>27351.5396671998</v>
      </c>
      <c r="I624" t="n">
        <v>0.193548387096774</v>
      </c>
      <c r="J624" t="n">
        <v>0.178219758167378</v>
      </c>
      <c r="K624" t="n">
        <v>0.0186311496394487</v>
      </c>
    </row>
    <row r="625">
      <c r="A625" t="s">
        <v>3878</v>
      </c>
      <c r="B625" t="n">
        <v>2021</v>
      </c>
      <c r="C625" t="s">
        <v>3231</v>
      </c>
      <c r="D625" t="n">
        <v>3</v>
      </c>
      <c r="E625" t="s">
        <v>3198</v>
      </c>
      <c r="F625" t="s">
        <v>3192</v>
      </c>
      <c r="G625" t="n">
        <v>2181</v>
      </c>
      <c r="H625" t="n">
        <v>1980756.06111775</v>
      </c>
      <c r="I625" t="n">
        <v>0.790217391304348</v>
      </c>
      <c r="J625" t="n">
        <v>0.773155531919968</v>
      </c>
      <c r="K625" t="n">
        <v>0.10051606854279</v>
      </c>
    </row>
    <row r="626">
      <c r="A626" t="s">
        <v>3879</v>
      </c>
      <c r="B626" t="n">
        <v>2021</v>
      </c>
      <c r="C626" t="s">
        <v>3231</v>
      </c>
      <c r="D626" t="n">
        <v>3</v>
      </c>
      <c r="E626" t="s">
        <v>3198</v>
      </c>
      <c r="F626" t="s">
        <v>3194</v>
      </c>
      <c r="G626" t="n">
        <v>3</v>
      </c>
      <c r="H626" t="n">
        <v>3753.17268734512</v>
      </c>
      <c r="I626" t="n">
        <v>0.00108695652173913</v>
      </c>
      <c r="J626" t="n">
        <v>0.00146498919399207</v>
      </c>
      <c r="K626" t="n">
        <v>0.166522466401338</v>
      </c>
    </row>
    <row r="627">
      <c r="A627" t="s">
        <v>3880</v>
      </c>
      <c r="B627" t="n">
        <v>2021</v>
      </c>
      <c r="C627" t="s">
        <v>3231</v>
      </c>
      <c r="D627" t="n">
        <v>3</v>
      </c>
      <c r="E627" t="s">
        <v>3198</v>
      </c>
      <c r="F627" t="s">
        <v>3196</v>
      </c>
      <c r="G627" t="n">
        <v>576</v>
      </c>
      <c r="H627" t="n">
        <v>577402.282496111</v>
      </c>
      <c r="I627" t="n">
        <v>0.208695652173913</v>
      </c>
      <c r="J627" t="n">
        <v>0.22537947888604</v>
      </c>
      <c r="K627" t="n">
        <v>0.0811694547857589</v>
      </c>
    </row>
    <row r="628">
      <c r="A628" t="s">
        <v>3881</v>
      </c>
      <c r="B628" t="n">
        <v>2021</v>
      </c>
      <c r="C628" t="s">
        <v>3231</v>
      </c>
      <c r="D628" t="n">
        <v>4</v>
      </c>
      <c r="E628" t="s">
        <v>3189</v>
      </c>
      <c r="F628" t="s">
        <v>3192</v>
      </c>
      <c r="G628" t="n">
        <v>11</v>
      </c>
      <c r="H628" t="n">
        <v>15803.5758084732</v>
      </c>
      <c r="I628" t="n">
        <v>1</v>
      </c>
      <c r="J628" t="n">
        <v>1</v>
      </c>
      <c r="K628" t="n">
        <v>0.00417955304667329</v>
      </c>
    </row>
    <row r="629">
      <c r="A629" t="s">
        <v>3882</v>
      </c>
      <c r="B629" t="n">
        <v>2021</v>
      </c>
      <c r="C629" t="s">
        <v>3231</v>
      </c>
      <c r="D629" t="n">
        <v>4</v>
      </c>
      <c r="E629" t="s">
        <v>3198</v>
      </c>
      <c r="F629" t="s">
        <v>3192</v>
      </c>
      <c r="G629" t="n">
        <v>162</v>
      </c>
      <c r="H629" t="n">
        <v>156377.428547063</v>
      </c>
      <c r="I629" t="n">
        <v>0.76056338028169</v>
      </c>
      <c r="J629" t="n">
        <v>0.758627648839556</v>
      </c>
      <c r="K629" t="n">
        <v>0.00793557805271175</v>
      </c>
    </row>
    <row r="630">
      <c r="A630" t="s">
        <v>3883</v>
      </c>
      <c r="B630" t="n">
        <v>2021</v>
      </c>
      <c r="C630" t="s">
        <v>3231</v>
      </c>
      <c r="D630" t="n">
        <v>4</v>
      </c>
      <c r="E630" t="s">
        <v>3198</v>
      </c>
      <c r="F630" t="s">
        <v>3196</v>
      </c>
      <c r="G630" t="n">
        <v>51</v>
      </c>
      <c r="H630" t="n">
        <v>49754.5635919891</v>
      </c>
      <c r="I630" t="n">
        <v>0.23943661971831</v>
      </c>
      <c r="J630" t="n">
        <v>0.241372351160444</v>
      </c>
      <c r="K630" t="n">
        <v>0.00699434505593996</v>
      </c>
    </row>
    <row r="631">
      <c r="A631" t="s">
        <v>3884</v>
      </c>
      <c r="B631" t="n">
        <v>2021</v>
      </c>
      <c r="C631" t="s">
        <v>3231</v>
      </c>
      <c r="D631" t="n">
        <v>5</v>
      </c>
      <c r="E631" t="s">
        <v>3189</v>
      </c>
      <c r="F631" t="s">
        <v>3192</v>
      </c>
      <c r="G631" t="n">
        <v>6</v>
      </c>
      <c r="H631" t="n">
        <v>14366.7684620546</v>
      </c>
      <c r="I631" t="n">
        <v>0.857142857142857</v>
      </c>
      <c r="J631" t="n">
        <v>0.945140796703297</v>
      </c>
      <c r="K631" t="n">
        <v>0.00379956230312355</v>
      </c>
    </row>
    <row r="632">
      <c r="A632" t="s">
        <v>3885</v>
      </c>
      <c r="B632" t="n">
        <v>2021</v>
      </c>
      <c r="C632" t="s">
        <v>3231</v>
      </c>
      <c r="D632" t="n">
        <v>5</v>
      </c>
      <c r="E632" t="s">
        <v>3189</v>
      </c>
      <c r="F632" t="s">
        <v>3196</v>
      </c>
      <c r="G632" t="n">
        <v>1</v>
      </c>
      <c r="H632" t="n">
        <v>833.896361817867</v>
      </c>
      <c r="I632" t="n">
        <v>0.142857142857143</v>
      </c>
      <c r="J632" t="n">
        <v>0.0548592032967033</v>
      </c>
      <c r="K632" t="n">
        <v>0.000568028275185254</v>
      </c>
    </row>
    <row r="633">
      <c r="A633" t="s">
        <v>3886</v>
      </c>
      <c r="B633" t="n">
        <v>2021</v>
      </c>
      <c r="C633" t="s">
        <v>3231</v>
      </c>
      <c r="D633" t="n">
        <v>5</v>
      </c>
      <c r="E633" t="s">
        <v>3198</v>
      </c>
      <c r="F633" t="s">
        <v>3192</v>
      </c>
      <c r="G633" t="n">
        <v>209</v>
      </c>
      <c r="H633" t="n">
        <v>210557.277843147</v>
      </c>
      <c r="I633" t="n">
        <v>0.878151260504202</v>
      </c>
      <c r="J633" t="n">
        <v>0.884290526706596</v>
      </c>
      <c r="K633" t="n">
        <v>0.0106850056841032</v>
      </c>
    </row>
    <row r="634">
      <c r="A634" t="s">
        <v>3887</v>
      </c>
      <c r="B634" t="n">
        <v>2021</v>
      </c>
      <c r="C634" t="s">
        <v>3231</v>
      </c>
      <c r="D634" t="n">
        <v>5</v>
      </c>
      <c r="E634" t="s">
        <v>3198</v>
      </c>
      <c r="F634" t="s">
        <v>3196</v>
      </c>
      <c r="G634" t="n">
        <v>29</v>
      </c>
      <c r="H634" t="n">
        <v>27551.4335860426</v>
      </c>
      <c r="I634" t="n">
        <v>0.121848739495798</v>
      </c>
      <c r="J634" t="n">
        <v>0.115709473293404</v>
      </c>
      <c r="K634" t="n">
        <v>0.00387309664429702</v>
      </c>
    </row>
    <row r="635">
      <c r="A635" t="s">
        <v>3888</v>
      </c>
      <c r="B635" t="n">
        <v>2021</v>
      </c>
      <c r="C635" t="s">
        <v>3231</v>
      </c>
      <c r="D635" t="n">
        <v>6</v>
      </c>
      <c r="E635" t="s">
        <v>3189</v>
      </c>
      <c r="F635" t="s">
        <v>3192</v>
      </c>
      <c r="G635" t="n">
        <v>173</v>
      </c>
      <c r="H635" t="n">
        <v>251460.860655219</v>
      </c>
      <c r="I635" t="n">
        <v>0.873737373737374</v>
      </c>
      <c r="J635" t="n">
        <v>0.87795876523522</v>
      </c>
      <c r="K635" t="n">
        <v>0.0665035571068105</v>
      </c>
    </row>
    <row r="636">
      <c r="A636" t="s">
        <v>3889</v>
      </c>
      <c r="B636" t="n">
        <v>2021</v>
      </c>
      <c r="C636" t="s">
        <v>3231</v>
      </c>
      <c r="D636" t="n">
        <v>6</v>
      </c>
      <c r="E636" t="s">
        <v>3189</v>
      </c>
      <c r="F636" t="s">
        <v>3196</v>
      </c>
      <c r="G636" t="n">
        <v>25</v>
      </c>
      <c r="H636" t="n">
        <v>34954.4820833984</v>
      </c>
      <c r="I636" t="n">
        <v>0.126262626262626</v>
      </c>
      <c r="J636" t="n">
        <v>0.12204123476478</v>
      </c>
      <c r="K636" t="n">
        <v>0.0238100741014664</v>
      </c>
    </row>
    <row r="637">
      <c r="A637" t="s">
        <v>3890</v>
      </c>
      <c r="B637" t="n">
        <v>2021</v>
      </c>
      <c r="C637" t="s">
        <v>3231</v>
      </c>
      <c r="D637" t="n">
        <v>6</v>
      </c>
      <c r="E637" t="s">
        <v>3198</v>
      </c>
      <c r="F637" t="s">
        <v>3192</v>
      </c>
      <c r="G637" t="n">
        <v>1660</v>
      </c>
      <c r="H637" t="n">
        <v>1552196.26124011</v>
      </c>
      <c r="I637" t="n">
        <v>0.877842411422528</v>
      </c>
      <c r="J637" t="n">
        <v>0.881261781781841</v>
      </c>
      <c r="K637" t="n">
        <v>0.0787682384768926</v>
      </c>
    </row>
    <row r="638">
      <c r="A638" t="s">
        <v>3891</v>
      </c>
      <c r="B638" t="n">
        <v>2021</v>
      </c>
      <c r="C638" t="s">
        <v>3231</v>
      </c>
      <c r="D638" t="n">
        <v>6</v>
      </c>
      <c r="E638" t="s">
        <v>3198</v>
      </c>
      <c r="F638" t="s">
        <v>3196</v>
      </c>
      <c r="G638" t="n">
        <v>231</v>
      </c>
      <c r="H638" t="n">
        <v>209137.650349354</v>
      </c>
      <c r="I638" t="n">
        <v>0.122157588577472</v>
      </c>
      <c r="J638" t="n">
        <v>0.118738218218159</v>
      </c>
      <c r="K638" t="n">
        <v>0.0293999340990587</v>
      </c>
    </row>
    <row r="639">
      <c r="A639" t="s">
        <v>3892</v>
      </c>
      <c r="B639" t="n">
        <v>2021</v>
      </c>
      <c r="C639" t="s">
        <v>3231</v>
      </c>
      <c r="D639" t="n">
        <v>7</v>
      </c>
      <c r="E639" t="s">
        <v>3189</v>
      </c>
      <c r="F639" t="s">
        <v>3192</v>
      </c>
      <c r="G639" t="n">
        <v>178</v>
      </c>
      <c r="H639" t="n">
        <v>258817.157668626</v>
      </c>
      <c r="I639" t="n">
        <v>0.687258687258687</v>
      </c>
      <c r="J639" t="n">
        <v>0.664830781195527</v>
      </c>
      <c r="K639" t="n">
        <v>0.0684490682979003</v>
      </c>
    </row>
    <row r="640">
      <c r="A640" t="s">
        <v>3893</v>
      </c>
      <c r="B640" t="n">
        <v>2021</v>
      </c>
      <c r="C640" t="s">
        <v>3231</v>
      </c>
      <c r="D640" t="n">
        <v>7</v>
      </c>
      <c r="E640" t="s">
        <v>3189</v>
      </c>
      <c r="F640" t="s">
        <v>3196</v>
      </c>
      <c r="G640" t="n">
        <v>81</v>
      </c>
      <c r="H640" t="n">
        <v>130480.63808507</v>
      </c>
      <c r="I640" t="n">
        <v>0.312741312741313</v>
      </c>
      <c r="J640" t="n">
        <v>0.335169218804473</v>
      </c>
      <c r="K640" t="n">
        <v>0.0888799798034391</v>
      </c>
    </row>
    <row r="641">
      <c r="A641" t="s">
        <v>3894</v>
      </c>
      <c r="B641" t="n">
        <v>2021</v>
      </c>
      <c r="C641" t="s">
        <v>3231</v>
      </c>
      <c r="D641" t="n">
        <v>7</v>
      </c>
      <c r="E641" t="s">
        <v>3198</v>
      </c>
      <c r="F641" t="s">
        <v>3192</v>
      </c>
      <c r="G641" t="n">
        <v>2531</v>
      </c>
      <c r="H641" t="n">
        <v>2403257.7436684</v>
      </c>
      <c r="I641" t="n">
        <v>0.736183827806864</v>
      </c>
      <c r="J641" t="n">
        <v>0.714865932474933</v>
      </c>
      <c r="K641" t="n">
        <v>0.121956471486068</v>
      </c>
    </row>
    <row r="642">
      <c r="A642" t="s">
        <v>3895</v>
      </c>
      <c r="B642" t="n">
        <v>2021</v>
      </c>
      <c r="C642" t="s">
        <v>3231</v>
      </c>
      <c r="D642" t="n">
        <v>7</v>
      </c>
      <c r="E642" t="s">
        <v>3198</v>
      </c>
      <c r="F642" t="s">
        <v>3194</v>
      </c>
      <c r="G642" t="n">
        <v>6</v>
      </c>
      <c r="H642" t="n">
        <v>6290.82183375928</v>
      </c>
      <c r="I642" t="n">
        <v>0.00174520069808028</v>
      </c>
      <c r="J642" t="n">
        <v>0.00187124923578088</v>
      </c>
      <c r="K642" t="n">
        <v>0.279114033569822</v>
      </c>
    </row>
    <row r="643">
      <c r="A643" t="s">
        <v>3896</v>
      </c>
      <c r="B643" t="n">
        <v>2021</v>
      </c>
      <c r="C643" t="s">
        <v>3231</v>
      </c>
      <c r="D643" t="n">
        <v>7</v>
      </c>
      <c r="E643" t="s">
        <v>3198</v>
      </c>
      <c r="F643" t="s">
        <v>3196</v>
      </c>
      <c r="G643" t="n">
        <v>901</v>
      </c>
      <c r="H643" t="n">
        <v>952281.442745817</v>
      </c>
      <c r="I643" t="n">
        <v>0.262070971495055</v>
      </c>
      <c r="J643" t="n">
        <v>0.283262818289286</v>
      </c>
      <c r="K643" t="n">
        <v>0.133868825693107</v>
      </c>
    </row>
    <row r="644">
      <c r="A644" t="s">
        <v>3897</v>
      </c>
      <c r="B644" t="n">
        <v>2021</v>
      </c>
      <c r="C644" t="s">
        <v>3231</v>
      </c>
      <c r="D644" t="n">
        <v>8</v>
      </c>
      <c r="E644" t="s">
        <v>3189</v>
      </c>
      <c r="F644" t="s">
        <v>3192</v>
      </c>
      <c r="G644" t="n">
        <v>90</v>
      </c>
      <c r="H644" t="n">
        <v>121157.702859988</v>
      </c>
      <c r="I644" t="n">
        <v>0.542168674698795</v>
      </c>
      <c r="J644" t="n">
        <v>0.530141327623126</v>
      </c>
      <c r="K644" t="n">
        <v>0.032042434715623</v>
      </c>
    </row>
    <row r="645">
      <c r="A645" t="s">
        <v>3898</v>
      </c>
      <c r="B645" t="n">
        <v>2021</v>
      </c>
      <c r="C645" t="s">
        <v>3231</v>
      </c>
      <c r="D645" t="n">
        <v>8</v>
      </c>
      <c r="E645" t="s">
        <v>3189</v>
      </c>
      <c r="F645" t="s">
        <v>3194</v>
      </c>
      <c r="G645" t="n">
        <v>1</v>
      </c>
      <c r="H645" t="n">
        <v>2174.13355052984</v>
      </c>
      <c r="I645" t="n">
        <v>0.00602409638554217</v>
      </c>
      <c r="J645" t="n">
        <v>0.00951320485367595</v>
      </c>
      <c r="K645" t="n">
        <v>0.281418918918919</v>
      </c>
    </row>
    <row r="646">
      <c r="A646" t="s">
        <v>3899</v>
      </c>
      <c r="B646" t="n">
        <v>2021</v>
      </c>
      <c r="C646" t="s">
        <v>3231</v>
      </c>
      <c r="D646" t="n">
        <v>8</v>
      </c>
      <c r="E646" t="s">
        <v>3189</v>
      </c>
      <c r="F646" t="s">
        <v>3196</v>
      </c>
      <c r="G646" t="n">
        <v>75</v>
      </c>
      <c r="H646" t="n">
        <v>105206.661810693</v>
      </c>
      <c r="I646" t="n">
        <v>0.451807228915663</v>
      </c>
      <c r="J646" t="n">
        <v>0.460345467523198</v>
      </c>
      <c r="K646" t="n">
        <v>0.0716640117196945</v>
      </c>
    </row>
    <row r="647">
      <c r="A647" t="s">
        <v>3900</v>
      </c>
      <c r="B647" t="n">
        <v>2021</v>
      </c>
      <c r="C647" t="s">
        <v>3231</v>
      </c>
      <c r="D647" t="n">
        <v>8</v>
      </c>
      <c r="E647" t="s">
        <v>3198</v>
      </c>
      <c r="F647" t="s">
        <v>3192</v>
      </c>
      <c r="G647" t="n">
        <v>804</v>
      </c>
      <c r="H647" t="n">
        <v>773633.28288358</v>
      </c>
      <c r="I647" t="n">
        <v>0.646822204344328</v>
      </c>
      <c r="J647" t="n">
        <v>0.631817945344957</v>
      </c>
      <c r="K647" t="n">
        <v>0.0392590373018612</v>
      </c>
    </row>
    <row r="648">
      <c r="A648" t="s">
        <v>3901</v>
      </c>
      <c r="B648" t="n">
        <v>2021</v>
      </c>
      <c r="C648" t="s">
        <v>3231</v>
      </c>
      <c r="D648" t="n">
        <v>8</v>
      </c>
      <c r="E648" t="s">
        <v>3198</v>
      </c>
      <c r="F648" t="s">
        <v>3194</v>
      </c>
      <c r="G648" t="n">
        <v>4</v>
      </c>
      <c r="H648" t="n">
        <v>4943.99574990422</v>
      </c>
      <c r="I648" t="n">
        <v>0.00321802091713596</v>
      </c>
      <c r="J648" t="n">
        <v>0.0040377079239089</v>
      </c>
      <c r="K648" t="n">
        <v>0.219357443617696</v>
      </c>
    </row>
    <row r="649">
      <c r="A649" t="s">
        <v>3902</v>
      </c>
      <c r="B649" t="n">
        <v>2021</v>
      </c>
      <c r="C649" t="s">
        <v>3231</v>
      </c>
      <c r="D649" t="n">
        <v>8</v>
      </c>
      <c r="E649" t="s">
        <v>3198</v>
      </c>
      <c r="F649" t="s">
        <v>3196</v>
      </c>
      <c r="G649" t="n">
        <v>435</v>
      </c>
      <c r="H649" t="n">
        <v>445878.735291849</v>
      </c>
      <c r="I649" t="n">
        <v>0.349959774738536</v>
      </c>
      <c r="J649" t="n">
        <v>0.364144346731134</v>
      </c>
      <c r="K649" t="n">
        <v>0.0626802749856584</v>
      </c>
    </row>
    <row r="650">
      <c r="A650" t="s">
        <v>3903</v>
      </c>
      <c r="B650" t="n">
        <v>2021</v>
      </c>
      <c r="C650" t="s">
        <v>3231</v>
      </c>
      <c r="D650" t="n">
        <v>9</v>
      </c>
      <c r="E650" t="s">
        <v>3189</v>
      </c>
      <c r="F650" t="s">
        <v>3192</v>
      </c>
      <c r="G650" t="n">
        <v>47</v>
      </c>
      <c r="H650" t="n">
        <v>79334.9945602404</v>
      </c>
      <c r="I650" t="n">
        <v>0.465346534653465</v>
      </c>
      <c r="J650" t="n">
        <v>0.399056071208203</v>
      </c>
      <c r="K650" t="n">
        <v>0.0209816324001989</v>
      </c>
    </row>
    <row r="651">
      <c r="A651" t="s">
        <v>3904</v>
      </c>
      <c r="B651" t="n">
        <v>2021</v>
      </c>
      <c r="C651" t="s">
        <v>3231</v>
      </c>
      <c r="D651" t="n">
        <v>9</v>
      </c>
      <c r="E651" t="s">
        <v>3189</v>
      </c>
      <c r="F651" t="s">
        <v>3196</v>
      </c>
      <c r="G651" t="n">
        <v>54</v>
      </c>
      <c r="H651" t="n">
        <v>119471.640106516</v>
      </c>
      <c r="I651" t="n">
        <v>0.534653465346535</v>
      </c>
      <c r="J651" t="n">
        <v>0.600943928791797</v>
      </c>
      <c r="K651" t="n">
        <v>0.0813809398512282</v>
      </c>
    </row>
    <row r="652">
      <c r="A652" t="s">
        <v>3905</v>
      </c>
      <c r="B652" t="n">
        <v>2021</v>
      </c>
      <c r="C652" t="s">
        <v>3231</v>
      </c>
      <c r="D652" t="n">
        <v>9</v>
      </c>
      <c r="E652" t="s">
        <v>3198</v>
      </c>
      <c r="F652" t="s">
        <v>3192</v>
      </c>
      <c r="G652" t="n">
        <v>522</v>
      </c>
      <c r="H652" t="n">
        <v>497476.734585485</v>
      </c>
      <c r="I652" t="n">
        <v>0.436820083682008</v>
      </c>
      <c r="J652" t="n">
        <v>0.384147118848925</v>
      </c>
      <c r="K652" t="n">
        <v>0.0252451104573777</v>
      </c>
    </row>
    <row r="653">
      <c r="A653" t="s">
        <v>3906</v>
      </c>
      <c r="B653" t="n">
        <v>2021</v>
      </c>
      <c r="C653" t="s">
        <v>3231</v>
      </c>
      <c r="D653" t="n">
        <v>9</v>
      </c>
      <c r="E653" t="s">
        <v>3198</v>
      </c>
      <c r="F653" t="s">
        <v>3194</v>
      </c>
      <c r="G653" t="n">
        <v>3</v>
      </c>
      <c r="H653" t="n">
        <v>2217.84295275746</v>
      </c>
      <c r="I653" t="n">
        <v>0.00251046025104603</v>
      </c>
      <c r="J653" t="n">
        <v>0.00171259864256982</v>
      </c>
      <c r="K653" t="n">
        <v>0.0984022610601604</v>
      </c>
    </row>
    <row r="654">
      <c r="A654" t="s">
        <v>3907</v>
      </c>
      <c r="B654" t="n">
        <v>2021</v>
      </c>
      <c r="C654" t="s">
        <v>3231</v>
      </c>
      <c r="D654" t="n">
        <v>9</v>
      </c>
      <c r="E654" t="s">
        <v>3198</v>
      </c>
      <c r="F654" t="s">
        <v>3196</v>
      </c>
      <c r="G654" t="n">
        <v>670</v>
      </c>
      <c r="H654" t="n">
        <v>795321.60291925</v>
      </c>
      <c r="I654" t="n">
        <v>0.560669456066946</v>
      </c>
      <c r="J654" t="n">
        <v>0.614140282508505</v>
      </c>
      <c r="K654" t="n">
        <v>0.111803889325162</v>
      </c>
    </row>
    <row r="655">
      <c r="A655" t="s">
        <v>3908</v>
      </c>
      <c r="B655" t="n">
        <v>2021</v>
      </c>
      <c r="C655" t="s">
        <v>3231</v>
      </c>
      <c r="D655" t="n">
        <v>10</v>
      </c>
      <c r="E655" t="s">
        <v>3189</v>
      </c>
      <c r="F655" t="s">
        <v>3192</v>
      </c>
      <c r="G655" t="n">
        <v>280</v>
      </c>
      <c r="H655" t="n">
        <v>398798.211268616</v>
      </c>
      <c r="I655" t="n">
        <v>0.732984293193717</v>
      </c>
      <c r="J655" t="n">
        <v>0.731349034455195</v>
      </c>
      <c r="K655" t="n">
        <v>0.105469692373161</v>
      </c>
    </row>
    <row r="656">
      <c r="A656" t="s">
        <v>3909</v>
      </c>
      <c r="B656" t="n">
        <v>2021</v>
      </c>
      <c r="C656" t="s">
        <v>3231</v>
      </c>
      <c r="D656" t="n">
        <v>10</v>
      </c>
      <c r="E656" t="s">
        <v>3189</v>
      </c>
      <c r="F656" t="s">
        <v>3196</v>
      </c>
      <c r="G656" t="n">
        <v>102</v>
      </c>
      <c r="H656" t="n">
        <v>146493.01423453</v>
      </c>
      <c r="I656" t="n">
        <v>0.267015706806283</v>
      </c>
      <c r="J656" t="n">
        <v>0.268650965544805</v>
      </c>
      <c r="K656" t="n">
        <v>0.0997871894067616</v>
      </c>
    </row>
    <row r="657">
      <c r="A657" t="s">
        <v>3910</v>
      </c>
      <c r="B657" t="n">
        <v>2021</v>
      </c>
      <c r="C657" t="s">
        <v>3231</v>
      </c>
      <c r="D657" t="n">
        <v>10</v>
      </c>
      <c r="E657" t="s">
        <v>3198</v>
      </c>
      <c r="F657" t="s">
        <v>3192</v>
      </c>
      <c r="G657" t="n">
        <v>892</v>
      </c>
      <c r="H657" t="n">
        <v>834431.560358145</v>
      </c>
      <c r="I657" t="n">
        <v>0.790780141843972</v>
      </c>
      <c r="J657" t="n">
        <v>0.793754907962183</v>
      </c>
      <c r="K657" t="n">
        <v>0.0423443257661401</v>
      </c>
    </row>
    <row r="658">
      <c r="A658" t="s">
        <v>3911</v>
      </c>
      <c r="B658" t="n">
        <v>2021</v>
      </c>
      <c r="C658" t="s">
        <v>3231</v>
      </c>
      <c r="D658" t="n">
        <v>10</v>
      </c>
      <c r="E658" t="s">
        <v>3198</v>
      </c>
      <c r="F658" t="s">
        <v>3194</v>
      </c>
      <c r="G658" t="n">
        <v>2</v>
      </c>
      <c r="H658" t="n">
        <v>1864.23610448663</v>
      </c>
      <c r="I658" t="n">
        <v>0.00177304964539007</v>
      </c>
      <c r="J658" t="n">
        <v>0.00177335880836224</v>
      </c>
      <c r="K658" t="n">
        <v>0.0827132721924208</v>
      </c>
    </row>
    <row r="659">
      <c r="A659" t="s">
        <v>3912</v>
      </c>
      <c r="B659" t="n">
        <v>2021</v>
      </c>
      <c r="C659" t="s">
        <v>3231</v>
      </c>
      <c r="D659" t="n">
        <v>10</v>
      </c>
      <c r="E659" t="s">
        <v>3198</v>
      </c>
      <c r="F659" t="s">
        <v>3196</v>
      </c>
      <c r="G659" t="n">
        <v>234</v>
      </c>
      <c r="H659" t="n">
        <v>214950.062917805</v>
      </c>
      <c r="I659" t="n">
        <v>0.207446808510638</v>
      </c>
      <c r="J659" t="n">
        <v>0.204471733229455</v>
      </c>
      <c r="K659" t="n">
        <v>0.0302170253601662</v>
      </c>
    </row>
    <row r="660">
      <c r="A660" t="s">
        <v>3913</v>
      </c>
      <c r="B660" t="n">
        <v>2021</v>
      </c>
      <c r="C660" t="s">
        <v>3231</v>
      </c>
      <c r="D660" t="n">
        <v>11</v>
      </c>
      <c r="E660" t="s">
        <v>3189</v>
      </c>
      <c r="F660" t="s">
        <v>3192</v>
      </c>
      <c r="G660" t="n">
        <v>276</v>
      </c>
      <c r="H660" t="n">
        <v>384482.337889677</v>
      </c>
      <c r="I660" t="n">
        <v>0.8</v>
      </c>
      <c r="J660" t="n">
        <v>0.793506979700558</v>
      </c>
      <c r="K660" t="n">
        <v>0.101683590232616</v>
      </c>
    </row>
    <row r="661">
      <c r="A661" t="s">
        <v>3914</v>
      </c>
      <c r="B661" t="n">
        <v>2021</v>
      </c>
      <c r="C661" t="s">
        <v>3231</v>
      </c>
      <c r="D661" t="n">
        <v>11</v>
      </c>
      <c r="E661" t="s">
        <v>3189</v>
      </c>
      <c r="F661" t="s">
        <v>3196</v>
      </c>
      <c r="G661" t="n">
        <v>69</v>
      </c>
      <c r="H661" t="n">
        <v>100053.208394701</v>
      </c>
      <c r="I661" t="n">
        <v>0.2</v>
      </c>
      <c r="J661" t="n">
        <v>0.206493020299442</v>
      </c>
      <c r="K661" t="n">
        <v>0.0681536147577124</v>
      </c>
    </row>
    <row r="662">
      <c r="A662" t="s">
        <v>3915</v>
      </c>
      <c r="B662" t="n">
        <v>2021</v>
      </c>
      <c r="C662" t="s">
        <v>3231</v>
      </c>
      <c r="D662" t="n">
        <v>11</v>
      </c>
      <c r="E662" t="s">
        <v>3198</v>
      </c>
      <c r="F662" t="s">
        <v>3190</v>
      </c>
      <c r="G662" t="n">
        <v>1</v>
      </c>
      <c r="H662" t="n">
        <v>984.119059341966</v>
      </c>
      <c r="I662" t="n">
        <v>0.000940733772342427</v>
      </c>
      <c r="J662" t="n">
        <v>0.00101821762148668</v>
      </c>
      <c r="K662" t="n">
        <v>0.349330872173512</v>
      </c>
    </row>
    <row r="663">
      <c r="A663" t="s">
        <v>3916</v>
      </c>
      <c r="B663" t="n">
        <v>2021</v>
      </c>
      <c r="C663" t="s">
        <v>3231</v>
      </c>
      <c r="D663" t="n">
        <v>11</v>
      </c>
      <c r="E663" t="s">
        <v>3198</v>
      </c>
      <c r="F663" t="s">
        <v>3192</v>
      </c>
      <c r="G663" t="n">
        <v>924</v>
      </c>
      <c r="H663" t="n">
        <v>835294.777075982</v>
      </c>
      <c r="I663" t="n">
        <v>0.869238005644403</v>
      </c>
      <c r="J663" t="n">
        <v>0.864236753755434</v>
      </c>
      <c r="K663" t="n">
        <v>0.042388130832539</v>
      </c>
    </row>
    <row r="664">
      <c r="A664" t="s">
        <v>3917</v>
      </c>
      <c r="B664" t="n">
        <v>2021</v>
      </c>
      <c r="C664" t="s">
        <v>3231</v>
      </c>
      <c r="D664" t="n">
        <v>11</v>
      </c>
      <c r="E664" t="s">
        <v>3198</v>
      </c>
      <c r="F664" t="s">
        <v>3196</v>
      </c>
      <c r="G664" t="n">
        <v>138</v>
      </c>
      <c r="H664" t="n">
        <v>130232.622203038</v>
      </c>
      <c r="I664" t="n">
        <v>0.129821260583255</v>
      </c>
      <c r="J664" t="n">
        <v>0.134745028623079</v>
      </c>
      <c r="K664" t="n">
        <v>0.0183077054940661</v>
      </c>
    </row>
    <row r="665">
      <c r="A665" t="s">
        <v>3918</v>
      </c>
      <c r="B665" t="n">
        <v>2021</v>
      </c>
      <c r="C665" t="s">
        <v>3231</v>
      </c>
      <c r="D665" t="n">
        <v>12</v>
      </c>
      <c r="E665" t="s">
        <v>3189</v>
      </c>
      <c r="F665" t="s">
        <v>3192</v>
      </c>
      <c r="G665" t="n">
        <v>52</v>
      </c>
      <c r="H665" t="n">
        <v>69738.0088876135</v>
      </c>
      <c r="I665" t="n">
        <v>0.825396825396825</v>
      </c>
      <c r="J665" t="n">
        <v>0.872644436461021</v>
      </c>
      <c r="K665" t="n">
        <v>0.0184435289233009</v>
      </c>
    </row>
    <row r="666">
      <c r="A666" t="s">
        <v>3919</v>
      </c>
      <c r="B666" t="n">
        <v>2021</v>
      </c>
      <c r="C666" t="s">
        <v>3231</v>
      </c>
      <c r="D666" t="n">
        <v>12</v>
      </c>
      <c r="E666" t="s">
        <v>3189</v>
      </c>
      <c r="F666" t="s">
        <v>3196</v>
      </c>
      <c r="G666" t="n">
        <v>11</v>
      </c>
      <c r="H666" t="n">
        <v>10177.7116209977</v>
      </c>
      <c r="I666" t="n">
        <v>0.174603174603175</v>
      </c>
      <c r="J666" t="n">
        <v>0.127355563538979</v>
      </c>
      <c r="K666" t="n">
        <v>0.00693278954330171</v>
      </c>
    </row>
    <row r="667">
      <c r="A667" t="s">
        <v>3920</v>
      </c>
      <c r="B667" t="n">
        <v>2021</v>
      </c>
      <c r="C667" t="s">
        <v>3231</v>
      </c>
      <c r="D667" t="n">
        <v>12</v>
      </c>
      <c r="E667" t="s">
        <v>3198</v>
      </c>
      <c r="F667" t="s">
        <v>3192</v>
      </c>
      <c r="G667" t="n">
        <v>342</v>
      </c>
      <c r="H667" t="n">
        <v>282368.068596029</v>
      </c>
      <c r="I667" t="n">
        <v>0.84863523573201</v>
      </c>
      <c r="J667" t="n">
        <v>0.863159484334515</v>
      </c>
      <c r="K667" t="n">
        <v>0.0143291386023967</v>
      </c>
    </row>
    <row r="668">
      <c r="A668" t="s">
        <v>3921</v>
      </c>
      <c r="B668" t="n">
        <v>2021</v>
      </c>
      <c r="C668" t="s">
        <v>3231</v>
      </c>
      <c r="D668" t="n">
        <v>12</v>
      </c>
      <c r="E668" t="s">
        <v>3198</v>
      </c>
      <c r="F668" t="s">
        <v>3196</v>
      </c>
      <c r="G668" t="n">
        <v>61</v>
      </c>
      <c r="H668" t="n">
        <v>44765.0669608735</v>
      </c>
      <c r="I668" t="n">
        <v>0.15136476426799</v>
      </c>
      <c r="J668" t="n">
        <v>0.136840515665485</v>
      </c>
      <c r="K668" t="n">
        <v>0.00629293681167006</v>
      </c>
    </row>
    <row r="669">
      <c r="A669" t="s">
        <v>3922</v>
      </c>
      <c r="B669" t="n">
        <v>2021</v>
      </c>
      <c r="C669" t="s">
        <v>3231</v>
      </c>
      <c r="D669" t="n">
        <v>13</v>
      </c>
      <c r="E669" t="s">
        <v>3189</v>
      </c>
      <c r="F669" t="s">
        <v>3192</v>
      </c>
      <c r="G669" t="n">
        <v>425</v>
      </c>
      <c r="H669" t="n">
        <v>561286.636624901</v>
      </c>
      <c r="I669" t="n">
        <v>0.788497217068646</v>
      </c>
      <c r="J669" t="n">
        <v>0.798522162914829</v>
      </c>
      <c r="K669" t="n">
        <v>0.148442814499287</v>
      </c>
    </row>
    <row r="670">
      <c r="A670" t="s">
        <v>3923</v>
      </c>
      <c r="B670" t="n">
        <v>2021</v>
      </c>
      <c r="C670" t="s">
        <v>3231</v>
      </c>
      <c r="D670" t="n">
        <v>13</v>
      </c>
      <c r="E670" t="s">
        <v>3189</v>
      </c>
      <c r="F670" t="s">
        <v>3194</v>
      </c>
      <c r="G670" t="n">
        <v>1</v>
      </c>
      <c r="H670" t="n">
        <v>2064.51337151153</v>
      </c>
      <c r="I670" t="n">
        <v>0.00185528756957328</v>
      </c>
      <c r="J670" t="n">
        <v>0.00293710837781388</v>
      </c>
      <c r="K670" t="n">
        <v>0.26722972972973</v>
      </c>
    </row>
    <row r="671">
      <c r="A671" t="s">
        <v>3924</v>
      </c>
      <c r="B671" t="n">
        <v>2021</v>
      </c>
      <c r="C671" t="s">
        <v>3231</v>
      </c>
      <c r="D671" t="n">
        <v>13</v>
      </c>
      <c r="E671" t="s">
        <v>3189</v>
      </c>
      <c r="F671" t="s">
        <v>3196</v>
      </c>
      <c r="G671" t="n">
        <v>113</v>
      </c>
      <c r="H671" t="n">
        <v>139555.622905228</v>
      </c>
      <c r="I671" t="n">
        <v>0.209647495361781</v>
      </c>
      <c r="J671" t="n">
        <v>0.198540728707357</v>
      </c>
      <c r="K671" t="n">
        <v>0.0950616208451265</v>
      </c>
    </row>
    <row r="672">
      <c r="A672" t="s">
        <v>3925</v>
      </c>
      <c r="B672" t="n">
        <v>2021</v>
      </c>
      <c r="C672" t="s">
        <v>3231</v>
      </c>
      <c r="D672" t="n">
        <v>13</v>
      </c>
      <c r="E672" t="s">
        <v>3198</v>
      </c>
      <c r="F672" t="s">
        <v>3192</v>
      </c>
      <c r="G672" t="n">
        <v>1847</v>
      </c>
      <c r="H672" t="n">
        <v>1572063.24600215</v>
      </c>
      <c r="I672" t="n">
        <v>0.792363792363792</v>
      </c>
      <c r="J672" t="n">
        <v>0.800622883830312</v>
      </c>
      <c r="K672" t="n">
        <v>0.0797764147189245</v>
      </c>
    </row>
    <row r="673">
      <c r="A673" t="s">
        <v>3926</v>
      </c>
      <c r="B673" t="n">
        <v>2021</v>
      </c>
      <c r="C673" t="s">
        <v>3231</v>
      </c>
      <c r="D673" t="n">
        <v>13</v>
      </c>
      <c r="E673" t="s">
        <v>3198</v>
      </c>
      <c r="F673" t="s">
        <v>3196</v>
      </c>
      <c r="G673" t="n">
        <v>484</v>
      </c>
      <c r="H673" t="n">
        <v>391486.981891837</v>
      </c>
      <c r="I673" t="n">
        <v>0.207636207636208</v>
      </c>
      <c r="J673" t="n">
        <v>0.199377116169688</v>
      </c>
      <c r="K673" t="n">
        <v>0.0550340479059272</v>
      </c>
    </row>
    <row r="674">
      <c r="A674" t="s">
        <v>3927</v>
      </c>
      <c r="B674" t="n">
        <v>2021</v>
      </c>
      <c r="C674" t="s">
        <v>3231</v>
      </c>
      <c r="D674" t="n">
        <v>14</v>
      </c>
      <c r="E674" t="s">
        <v>3189</v>
      </c>
      <c r="F674" t="s">
        <v>3192</v>
      </c>
      <c r="G674" t="n">
        <v>106</v>
      </c>
      <c r="H674" t="n">
        <v>164887.019273376</v>
      </c>
      <c r="I674" t="n">
        <v>0.796992481203007</v>
      </c>
      <c r="J674" t="n">
        <v>0.802864513833289</v>
      </c>
      <c r="K674" t="n">
        <v>0.0436074754291635</v>
      </c>
    </row>
    <row r="675">
      <c r="A675" t="s">
        <v>3928</v>
      </c>
      <c r="B675" t="n">
        <v>2021</v>
      </c>
      <c r="C675" t="s">
        <v>3231</v>
      </c>
      <c r="D675" t="n">
        <v>14</v>
      </c>
      <c r="E675" t="s">
        <v>3189</v>
      </c>
      <c r="F675" t="s">
        <v>3196</v>
      </c>
      <c r="G675" t="n">
        <v>27</v>
      </c>
      <c r="H675" t="n">
        <v>40486.3861174296</v>
      </c>
      <c r="I675" t="n">
        <v>0.203007518796992</v>
      </c>
      <c r="J675" t="n">
        <v>0.197135486166711</v>
      </c>
      <c r="K675" t="n">
        <v>0.02757826167347</v>
      </c>
    </row>
    <row r="676">
      <c r="A676" t="s">
        <v>3929</v>
      </c>
      <c r="B676" t="n">
        <v>2021</v>
      </c>
      <c r="C676" t="s">
        <v>3231</v>
      </c>
      <c r="D676" t="n">
        <v>14</v>
      </c>
      <c r="E676" t="s">
        <v>3198</v>
      </c>
      <c r="F676" t="s">
        <v>3192</v>
      </c>
      <c r="G676" t="n">
        <v>967</v>
      </c>
      <c r="H676" t="n">
        <v>908699.398696438</v>
      </c>
      <c r="I676" t="n">
        <v>0.776706827309237</v>
      </c>
      <c r="J676" t="n">
        <v>0.763663736499051</v>
      </c>
      <c r="K676" t="n">
        <v>0.0461131447921054</v>
      </c>
    </row>
    <row r="677">
      <c r="A677" t="s">
        <v>3930</v>
      </c>
      <c r="B677" t="n">
        <v>2021</v>
      </c>
      <c r="C677" t="s">
        <v>3231</v>
      </c>
      <c r="D677" t="n">
        <v>14</v>
      </c>
      <c r="E677" t="s">
        <v>3198</v>
      </c>
      <c r="F677" t="s">
        <v>3196</v>
      </c>
      <c r="G677" t="n">
        <v>278</v>
      </c>
      <c r="H677" t="n">
        <v>281221.446389503</v>
      </c>
      <c r="I677" t="n">
        <v>0.223293172690763</v>
      </c>
      <c r="J677" t="n">
        <v>0.236336263500949</v>
      </c>
      <c r="K677" t="n">
        <v>0.0395332546640085</v>
      </c>
    </row>
    <row r="678">
      <c r="A678" t="s">
        <v>3931</v>
      </c>
      <c r="B678" t="n">
        <v>2021</v>
      </c>
      <c r="C678" t="s">
        <v>3231</v>
      </c>
      <c r="D678" t="n">
        <v>15</v>
      </c>
      <c r="E678" t="s">
        <v>3189</v>
      </c>
      <c r="F678" t="s">
        <v>3192</v>
      </c>
      <c r="G678" t="n">
        <v>257</v>
      </c>
      <c r="H678" t="n">
        <v>307481.992142101</v>
      </c>
      <c r="I678" t="n">
        <v>0.738505747126437</v>
      </c>
      <c r="J678" t="n">
        <v>0.723426988888445</v>
      </c>
      <c r="K678" t="n">
        <v>0.0813193996491384</v>
      </c>
    </row>
    <row r="679">
      <c r="A679" t="s">
        <v>3932</v>
      </c>
      <c r="B679" t="n">
        <v>2021</v>
      </c>
      <c r="C679" t="s">
        <v>3231</v>
      </c>
      <c r="D679" t="n">
        <v>15</v>
      </c>
      <c r="E679" t="s">
        <v>3189</v>
      </c>
      <c r="F679" t="s">
        <v>3196</v>
      </c>
      <c r="G679" t="n">
        <v>91</v>
      </c>
      <c r="H679" t="n">
        <v>117553.286973696</v>
      </c>
      <c r="I679" t="n">
        <v>0.261494252873563</v>
      </c>
      <c r="J679" t="n">
        <v>0.276573011111555</v>
      </c>
      <c r="K679" t="n">
        <v>0.0800742081383607</v>
      </c>
    </row>
    <row r="680">
      <c r="A680" t="s">
        <v>3933</v>
      </c>
      <c r="B680" t="n">
        <v>2021</v>
      </c>
      <c r="C680" t="s">
        <v>3231</v>
      </c>
      <c r="D680" t="n">
        <v>15</v>
      </c>
      <c r="E680" t="s">
        <v>3198</v>
      </c>
      <c r="F680" t="s">
        <v>3192</v>
      </c>
      <c r="G680" t="n">
        <v>1865</v>
      </c>
      <c r="H680" t="n">
        <v>1579208.18437751</v>
      </c>
      <c r="I680" t="n">
        <v>0.798715203426124</v>
      </c>
      <c r="J680" t="n">
        <v>0.789978812539751</v>
      </c>
      <c r="K680" t="n">
        <v>0.0801389940034559</v>
      </c>
    </row>
    <row r="681">
      <c r="A681" t="s">
        <v>3934</v>
      </c>
      <c r="B681" t="n">
        <v>2021</v>
      </c>
      <c r="C681" t="s">
        <v>3231</v>
      </c>
      <c r="D681" t="n">
        <v>15</v>
      </c>
      <c r="E681" t="s">
        <v>3198</v>
      </c>
      <c r="F681" t="s">
        <v>3194</v>
      </c>
      <c r="G681" t="n">
        <v>1</v>
      </c>
      <c r="H681" t="n">
        <v>707.213696541651</v>
      </c>
      <c r="I681" t="n">
        <v>0.000428265524625268</v>
      </c>
      <c r="J681" t="n">
        <v>0.000353774658548926</v>
      </c>
      <c r="K681" t="n">
        <v>0.031377977735479</v>
      </c>
    </row>
    <row r="682">
      <c r="A682" t="s">
        <v>3935</v>
      </c>
      <c r="B682" t="n">
        <v>2021</v>
      </c>
      <c r="C682" t="s">
        <v>3231</v>
      </c>
      <c r="D682" t="n">
        <v>15</v>
      </c>
      <c r="E682" t="s">
        <v>3198</v>
      </c>
      <c r="F682" t="s">
        <v>3196</v>
      </c>
      <c r="G682" t="n">
        <v>469</v>
      </c>
      <c r="H682" t="n">
        <v>419135.91736619</v>
      </c>
      <c r="I682" t="n">
        <v>0.200856531049251</v>
      </c>
      <c r="J682" t="n">
        <v>0.2096674128017</v>
      </c>
      <c r="K682" t="n">
        <v>0.0589208510688069</v>
      </c>
    </row>
    <row r="683">
      <c r="A683" t="s">
        <v>3936</v>
      </c>
      <c r="B683" t="n">
        <v>2021</v>
      </c>
      <c r="C683" t="s">
        <v>3231</v>
      </c>
      <c r="D683" t="n">
        <v>16</v>
      </c>
      <c r="E683" t="s">
        <v>3189</v>
      </c>
      <c r="F683" t="s">
        <v>3192</v>
      </c>
      <c r="G683" t="n">
        <v>299</v>
      </c>
      <c r="H683" t="n">
        <v>382984.195443094</v>
      </c>
      <c r="I683" t="n">
        <v>0.770618556701031</v>
      </c>
      <c r="J683" t="n">
        <v>0.787314924360099</v>
      </c>
      <c r="K683" t="n">
        <v>0.101287378267498</v>
      </c>
    </row>
    <row r="684">
      <c r="A684" t="s">
        <v>3937</v>
      </c>
      <c r="B684" t="n">
        <v>2021</v>
      </c>
      <c r="C684" t="s">
        <v>3231</v>
      </c>
      <c r="D684" t="n">
        <v>16</v>
      </c>
      <c r="E684" t="s">
        <v>3189</v>
      </c>
      <c r="F684" t="s">
        <v>3194</v>
      </c>
      <c r="G684" t="n">
        <v>1</v>
      </c>
      <c r="H684" t="n">
        <v>2021.4483011829</v>
      </c>
      <c r="I684" t="n">
        <v>0.00257731958762887</v>
      </c>
      <c r="J684" t="n">
        <v>0.0041555668230705</v>
      </c>
      <c r="K684" t="n">
        <v>0.261655405405405</v>
      </c>
    </row>
    <row r="685">
      <c r="A685" t="s">
        <v>3938</v>
      </c>
      <c r="B685" t="n">
        <v>2021</v>
      </c>
      <c r="C685" t="s">
        <v>3231</v>
      </c>
      <c r="D685" t="n">
        <v>16</v>
      </c>
      <c r="E685" t="s">
        <v>3189</v>
      </c>
      <c r="F685" t="s">
        <v>3196</v>
      </c>
      <c r="G685" t="n">
        <v>88</v>
      </c>
      <c r="H685" t="n">
        <v>101437.815655873</v>
      </c>
      <c r="I685" t="n">
        <v>0.22680412371134</v>
      </c>
      <c r="J685" t="n">
        <v>0.20852950881683</v>
      </c>
      <c r="K685" t="n">
        <v>0.0690967728171358</v>
      </c>
    </row>
    <row r="686">
      <c r="A686" t="s">
        <v>3939</v>
      </c>
      <c r="B686" t="n">
        <v>2021</v>
      </c>
      <c r="C686" t="s">
        <v>3231</v>
      </c>
      <c r="D686" t="n">
        <v>16</v>
      </c>
      <c r="E686" t="s">
        <v>3198</v>
      </c>
      <c r="F686" t="s">
        <v>3190</v>
      </c>
      <c r="G686" t="n">
        <v>1</v>
      </c>
      <c r="H686" t="n">
        <v>1833.03550022744</v>
      </c>
      <c r="I686" t="n">
        <v>0.000295159386068477</v>
      </c>
      <c r="J686" t="n">
        <v>0.000637602830413926</v>
      </c>
      <c r="K686" t="n">
        <v>0.650669127826488</v>
      </c>
    </row>
    <row r="687">
      <c r="A687" t="s">
        <v>3940</v>
      </c>
      <c r="B687" t="n">
        <v>2021</v>
      </c>
      <c r="C687" t="s">
        <v>3231</v>
      </c>
      <c r="D687" t="n">
        <v>16</v>
      </c>
      <c r="E687" t="s">
        <v>3198</v>
      </c>
      <c r="F687" t="s">
        <v>3192</v>
      </c>
      <c r="G687" t="n">
        <v>2744</v>
      </c>
      <c r="H687" t="n">
        <v>2331518.45430028</v>
      </c>
      <c r="I687" t="n">
        <v>0.809917355371901</v>
      </c>
      <c r="J687" t="n">
        <v>0.810995076439988</v>
      </c>
      <c r="K687" t="n">
        <v>0.11831596699948</v>
      </c>
    </row>
    <row r="688">
      <c r="A688" t="s">
        <v>3941</v>
      </c>
      <c r="B688" t="n">
        <v>2021</v>
      </c>
      <c r="C688" t="s">
        <v>3231</v>
      </c>
      <c r="D688" t="n">
        <v>16</v>
      </c>
      <c r="E688" t="s">
        <v>3198</v>
      </c>
      <c r="F688" t="s">
        <v>3196</v>
      </c>
      <c r="G688" t="n">
        <v>643</v>
      </c>
      <c r="H688" t="n">
        <v>541534.587849817</v>
      </c>
      <c r="I688" t="n">
        <v>0.189787485242031</v>
      </c>
      <c r="J688" t="n">
        <v>0.188367320729598</v>
      </c>
      <c r="K688" t="n">
        <v>0.0761272834831517</v>
      </c>
    </row>
    <row r="689">
      <c r="A689" t="s">
        <v>3942</v>
      </c>
      <c r="B689" t="n">
        <v>2021</v>
      </c>
      <c r="C689" t="s">
        <v>3231</v>
      </c>
      <c r="D689" t="n">
        <v>17</v>
      </c>
      <c r="E689" t="s">
        <v>3189</v>
      </c>
      <c r="F689" t="s">
        <v>3192</v>
      </c>
      <c r="G689" t="n">
        <v>301</v>
      </c>
      <c r="H689" t="n">
        <v>421327.768061141</v>
      </c>
      <c r="I689" t="n">
        <v>0.671875</v>
      </c>
      <c r="J689" t="n">
        <v>0.659689501150374</v>
      </c>
      <c r="K689" t="n">
        <v>0.111428057674381</v>
      </c>
    </row>
    <row r="690">
      <c r="A690" t="s">
        <v>3943</v>
      </c>
      <c r="B690" t="n">
        <v>2021</v>
      </c>
      <c r="C690" t="s">
        <v>3231</v>
      </c>
      <c r="D690" t="n">
        <v>17</v>
      </c>
      <c r="E690" t="s">
        <v>3189</v>
      </c>
      <c r="F690" t="s">
        <v>3196</v>
      </c>
      <c r="G690" t="n">
        <v>147</v>
      </c>
      <c r="H690" t="n">
        <v>217348.104946425</v>
      </c>
      <c r="I690" t="n">
        <v>0.328125</v>
      </c>
      <c r="J690" t="n">
        <v>0.340310498849626</v>
      </c>
      <c r="K690" t="n">
        <v>0.148051814134748</v>
      </c>
    </row>
    <row r="691">
      <c r="A691" t="s">
        <v>3944</v>
      </c>
      <c r="B691" t="n">
        <v>2021</v>
      </c>
      <c r="C691" t="s">
        <v>3231</v>
      </c>
      <c r="D691" t="n">
        <v>17</v>
      </c>
      <c r="E691" t="s">
        <v>3198</v>
      </c>
      <c r="F691" t="s">
        <v>3192</v>
      </c>
      <c r="G691" t="n">
        <v>2867</v>
      </c>
      <c r="H691" t="n">
        <v>2509901.40902632</v>
      </c>
      <c r="I691" t="n">
        <v>0.669703340341042</v>
      </c>
      <c r="J691" t="n">
        <v>0.64410958419672</v>
      </c>
      <c r="K691" t="n">
        <v>0.127368244387938</v>
      </c>
    </row>
    <row r="692">
      <c r="A692" t="s">
        <v>3945</v>
      </c>
      <c r="B692" t="n">
        <v>2021</v>
      </c>
      <c r="C692" t="s">
        <v>3231</v>
      </c>
      <c r="D692" t="n">
        <v>17</v>
      </c>
      <c r="E692" t="s">
        <v>3198</v>
      </c>
      <c r="F692" t="s">
        <v>3194</v>
      </c>
      <c r="G692" t="n">
        <v>1</v>
      </c>
      <c r="H692" t="n">
        <v>599.31160681195</v>
      </c>
      <c r="I692" t="n">
        <v>0.000233590282644242</v>
      </c>
      <c r="J692" t="n">
        <v>0.000153799806032088</v>
      </c>
      <c r="K692" t="n">
        <v>0.0265905289265732</v>
      </c>
    </row>
    <row r="693">
      <c r="A693" t="s">
        <v>3946</v>
      </c>
      <c r="B693" t="n">
        <v>2021</v>
      </c>
      <c r="C693" t="s">
        <v>3231</v>
      </c>
      <c r="D693" t="n">
        <v>17</v>
      </c>
      <c r="E693" t="s">
        <v>3198</v>
      </c>
      <c r="F693" t="s">
        <v>3196</v>
      </c>
      <c r="G693" t="n">
        <v>1413</v>
      </c>
      <c r="H693" t="n">
        <v>1386198.6463798</v>
      </c>
      <c r="I693" t="n">
        <v>0.330063069376314</v>
      </c>
      <c r="J693" t="n">
        <v>0.355736615997248</v>
      </c>
      <c r="K693" t="n">
        <v>0.194867584979045</v>
      </c>
    </row>
    <row r="694">
      <c r="A694" t="s">
        <v>3947</v>
      </c>
      <c r="B694" t="n">
        <v>2021</v>
      </c>
      <c r="C694" t="s">
        <v>3231</v>
      </c>
      <c r="D694" t="n">
        <v>18</v>
      </c>
      <c r="E694" t="s">
        <v>3189</v>
      </c>
      <c r="F694" t="s">
        <v>3192</v>
      </c>
      <c r="G694" t="n">
        <v>122</v>
      </c>
      <c r="H694" t="n">
        <v>160478.722074283</v>
      </c>
      <c r="I694" t="n">
        <v>0.523605150214592</v>
      </c>
      <c r="J694" t="n">
        <v>0.499309739974988</v>
      </c>
      <c r="K694" t="n">
        <v>0.0424416182704795</v>
      </c>
    </row>
    <row r="695">
      <c r="A695" t="s">
        <v>3948</v>
      </c>
      <c r="B695" t="n">
        <v>2021</v>
      </c>
      <c r="C695" t="s">
        <v>3231</v>
      </c>
      <c r="D695" t="n">
        <v>18</v>
      </c>
      <c r="E695" t="s">
        <v>3189</v>
      </c>
      <c r="F695" t="s">
        <v>3194</v>
      </c>
      <c r="G695" t="n">
        <v>1</v>
      </c>
      <c r="H695" t="n">
        <v>1465.51739330433</v>
      </c>
      <c r="I695" t="n">
        <v>0.00429184549356223</v>
      </c>
      <c r="J695" t="n">
        <v>0.00455977651816602</v>
      </c>
      <c r="K695" t="n">
        <v>0.189695945945946</v>
      </c>
    </row>
    <row r="696">
      <c r="A696" t="s">
        <v>3949</v>
      </c>
      <c r="B696" t="n">
        <v>2021</v>
      </c>
      <c r="C696" t="s">
        <v>3231</v>
      </c>
      <c r="D696" t="n">
        <v>18</v>
      </c>
      <c r="E696" t="s">
        <v>3189</v>
      </c>
      <c r="F696" t="s">
        <v>3196</v>
      </c>
      <c r="G696" t="n">
        <v>110</v>
      </c>
      <c r="H696" t="n">
        <v>159456.905405576</v>
      </c>
      <c r="I696" t="n">
        <v>0.472103004291845</v>
      </c>
      <c r="J696" t="n">
        <v>0.496130483506846</v>
      </c>
      <c r="K696" t="n">
        <v>0.108617851199704</v>
      </c>
    </row>
    <row r="697">
      <c r="A697" t="s">
        <v>3950</v>
      </c>
      <c r="B697" t="n">
        <v>2021</v>
      </c>
      <c r="C697" t="s">
        <v>3231</v>
      </c>
      <c r="D697" t="n">
        <v>18</v>
      </c>
      <c r="E697" t="s">
        <v>3198</v>
      </c>
      <c r="F697" t="s">
        <v>3192</v>
      </c>
      <c r="G697" t="n">
        <v>1033</v>
      </c>
      <c r="H697" t="n">
        <v>927616.065053749</v>
      </c>
      <c r="I697" t="n">
        <v>0.663029525032092</v>
      </c>
      <c r="J697" t="n">
        <v>0.654208169522356</v>
      </c>
      <c r="K697" t="n">
        <v>0.0470730958782071</v>
      </c>
    </row>
    <row r="698">
      <c r="A698" t="s">
        <v>3951</v>
      </c>
      <c r="B698" t="n">
        <v>2021</v>
      </c>
      <c r="C698" t="s">
        <v>3231</v>
      </c>
      <c r="D698" t="n">
        <v>18</v>
      </c>
      <c r="E698" t="s">
        <v>3198</v>
      </c>
      <c r="F698" t="s">
        <v>3194</v>
      </c>
      <c r="G698" t="n">
        <v>3</v>
      </c>
      <c r="H698" t="n">
        <v>2161.94187012641</v>
      </c>
      <c r="I698" t="n">
        <v>0.00192554557124519</v>
      </c>
      <c r="J698" t="n">
        <v>0.00152472567773735</v>
      </c>
      <c r="K698" t="n">
        <v>0.0959220164965104</v>
      </c>
    </row>
    <row r="699">
      <c r="A699" t="s">
        <v>3952</v>
      </c>
      <c r="B699" t="n">
        <v>2021</v>
      </c>
      <c r="C699" t="s">
        <v>3231</v>
      </c>
      <c r="D699" t="n">
        <v>18</v>
      </c>
      <c r="E699" t="s">
        <v>3198</v>
      </c>
      <c r="F699" t="s">
        <v>3196</v>
      </c>
      <c r="G699" t="n">
        <v>522</v>
      </c>
      <c r="H699" t="n">
        <v>488143.853836455</v>
      </c>
      <c r="I699" t="n">
        <v>0.335044929396662</v>
      </c>
      <c r="J699" t="n">
        <v>0.344267104799906</v>
      </c>
      <c r="K699" t="n">
        <v>0.0686217766608691</v>
      </c>
    </row>
    <row r="700">
      <c r="A700" t="s">
        <v>3953</v>
      </c>
      <c r="B700" t="n">
        <v>2021</v>
      </c>
      <c r="C700" t="s">
        <v>3231</v>
      </c>
      <c r="D700" t="n">
        <v>20</v>
      </c>
      <c r="E700" t="s">
        <v>3189</v>
      </c>
      <c r="F700" t="s">
        <v>3192</v>
      </c>
      <c r="G700" t="n">
        <v>9</v>
      </c>
      <c r="H700" t="n">
        <v>12208.2949370988</v>
      </c>
      <c r="I700" t="n">
        <v>0.818181818181818</v>
      </c>
      <c r="J700" t="n">
        <v>0.803970436576143</v>
      </c>
      <c r="K700" t="n">
        <v>0.00322871335686446</v>
      </c>
    </row>
    <row r="701">
      <c r="A701" t="s">
        <v>3954</v>
      </c>
      <c r="B701" t="n">
        <v>2021</v>
      </c>
      <c r="C701" t="s">
        <v>3231</v>
      </c>
      <c r="D701" t="n">
        <v>20</v>
      </c>
      <c r="E701" t="s">
        <v>3189</v>
      </c>
      <c r="F701" t="s">
        <v>3196</v>
      </c>
      <c r="G701" t="n">
        <v>2</v>
      </c>
      <c r="H701" t="n">
        <v>2976.70986119962</v>
      </c>
      <c r="I701" t="n">
        <v>0.181818181818182</v>
      </c>
      <c r="J701" t="n">
        <v>0.196029563423857</v>
      </c>
      <c r="K701" t="n">
        <v>0.00202765648778961</v>
      </c>
    </row>
    <row r="702">
      <c r="A702" t="s">
        <v>3955</v>
      </c>
      <c r="B702" t="n">
        <v>2021</v>
      </c>
      <c r="C702" t="s">
        <v>3231</v>
      </c>
      <c r="D702" t="n">
        <v>20</v>
      </c>
      <c r="E702" t="s">
        <v>3198</v>
      </c>
      <c r="F702" t="s">
        <v>3192</v>
      </c>
      <c r="G702" t="n">
        <v>34</v>
      </c>
      <c r="H702" t="n">
        <v>32652.7323824203</v>
      </c>
      <c r="I702" t="n">
        <v>0.85</v>
      </c>
      <c r="J702" t="n">
        <v>0.82469792487523</v>
      </c>
      <c r="K702" t="n">
        <v>0.0016570058023241</v>
      </c>
    </row>
    <row r="703">
      <c r="A703" t="s">
        <v>3956</v>
      </c>
      <c r="B703" t="n">
        <v>2021</v>
      </c>
      <c r="C703" t="s">
        <v>3231</v>
      </c>
      <c r="D703" t="n">
        <v>20</v>
      </c>
      <c r="E703" t="s">
        <v>3198</v>
      </c>
      <c r="F703" t="s">
        <v>3196</v>
      </c>
      <c r="G703" t="n">
        <v>6</v>
      </c>
      <c r="H703" t="n">
        <v>6940.83442249241</v>
      </c>
      <c r="I703" t="n">
        <v>0.15</v>
      </c>
      <c r="J703" t="n">
        <v>0.17530207512477</v>
      </c>
      <c r="K703" t="n">
        <v>0.000975721369504166</v>
      </c>
    </row>
    <row r="704">
      <c r="A704" t="s">
        <v>3957</v>
      </c>
      <c r="B704" t="n">
        <v>2021</v>
      </c>
      <c r="C704" t="s">
        <v>3231</v>
      </c>
      <c r="D704" t="n">
        <v>21</v>
      </c>
      <c r="E704" t="s">
        <v>3189</v>
      </c>
      <c r="F704" t="s">
        <v>3192</v>
      </c>
      <c r="G704" t="n">
        <v>18</v>
      </c>
      <c r="H704" t="n">
        <v>37557.9613350833</v>
      </c>
      <c r="I704" t="n">
        <v>0.72</v>
      </c>
      <c r="J704" t="n">
        <v>0.839948634134952</v>
      </c>
      <c r="K704" t="n">
        <v>0.00993290971785774</v>
      </c>
    </row>
    <row r="705">
      <c r="A705" t="s">
        <v>3958</v>
      </c>
      <c r="B705" t="n">
        <v>2021</v>
      </c>
      <c r="C705" t="s">
        <v>3231</v>
      </c>
      <c r="D705" t="n">
        <v>21</v>
      </c>
      <c r="E705" t="s">
        <v>3189</v>
      </c>
      <c r="F705" t="s">
        <v>3196</v>
      </c>
      <c r="G705" t="n">
        <v>7</v>
      </c>
      <c r="H705" t="n">
        <v>7156.63168733832</v>
      </c>
      <c r="I705" t="n">
        <v>0.28</v>
      </c>
      <c r="J705" t="n">
        <v>0.160051365865048</v>
      </c>
      <c r="K705" t="n">
        <v>0.00487490932881992</v>
      </c>
    </row>
    <row r="706">
      <c r="A706" t="s">
        <v>3959</v>
      </c>
      <c r="B706" t="n">
        <v>2021</v>
      </c>
      <c r="C706" t="s">
        <v>3231</v>
      </c>
      <c r="D706" t="n">
        <v>21</v>
      </c>
      <c r="E706" t="s">
        <v>3198</v>
      </c>
      <c r="F706" t="s">
        <v>3192</v>
      </c>
      <c r="G706" t="n">
        <v>35</v>
      </c>
      <c r="H706" t="n">
        <v>34069.7598258585</v>
      </c>
      <c r="I706" t="n">
        <v>0.74468085106383</v>
      </c>
      <c r="J706" t="n">
        <v>0.74614924693221</v>
      </c>
      <c r="K706" t="n">
        <v>0.00172891472156339</v>
      </c>
    </row>
    <row r="707">
      <c r="A707" t="s">
        <v>3960</v>
      </c>
      <c r="B707" t="n">
        <v>2021</v>
      </c>
      <c r="C707" t="s">
        <v>3231</v>
      </c>
      <c r="D707" t="n">
        <v>21</v>
      </c>
      <c r="E707" t="s">
        <v>3198</v>
      </c>
      <c r="F707" t="s">
        <v>3196</v>
      </c>
      <c r="G707" t="n">
        <v>12</v>
      </c>
      <c r="H707" t="n">
        <v>11591.0244822893</v>
      </c>
      <c r="I707" t="n">
        <v>0.25531914893617</v>
      </c>
      <c r="J707" t="n">
        <v>0.25385075306779</v>
      </c>
      <c r="K707" t="n">
        <v>0.00162943092910641</v>
      </c>
    </row>
    <row r="708">
      <c r="A708" t="s">
        <v>3961</v>
      </c>
      <c r="B708" t="n">
        <v>2022</v>
      </c>
      <c r="C708" t="s">
        <v>3231</v>
      </c>
      <c r="D708" t="n">
        <v>-8</v>
      </c>
      <c r="E708" t="s">
        <v>3189</v>
      </c>
      <c r="F708" t="s">
        <v>3196</v>
      </c>
      <c r="G708" t="n">
        <v>1</v>
      </c>
      <c r="H708" t="n">
        <v>2766.76671068689</v>
      </c>
      <c r="I708" t="n">
        <v>1</v>
      </c>
      <c r="J708" t="n">
        <v>1</v>
      </c>
      <c r="K708" t="n">
        <v>0.002017653177881</v>
      </c>
    </row>
    <row r="709">
      <c r="A709" t="s">
        <v>3962</v>
      </c>
      <c r="B709" t="n">
        <v>2022</v>
      </c>
      <c r="C709" t="s">
        <v>3231</v>
      </c>
      <c r="D709" t="n">
        <v>-8</v>
      </c>
      <c r="E709" t="s">
        <v>3198</v>
      </c>
      <c r="F709" t="s">
        <v>3192</v>
      </c>
      <c r="G709" t="n">
        <v>24</v>
      </c>
      <c r="H709" t="n">
        <v>26310.562117365</v>
      </c>
      <c r="I709" t="n">
        <v>0.8</v>
      </c>
      <c r="J709" t="n">
        <v>0.744319540779718</v>
      </c>
      <c r="K709" t="n">
        <v>0.00131835134910723</v>
      </c>
    </row>
    <row r="710">
      <c r="A710" t="s">
        <v>3963</v>
      </c>
      <c r="B710" t="n">
        <v>2022</v>
      </c>
      <c r="C710" t="s">
        <v>3231</v>
      </c>
      <c r="D710" t="n">
        <v>-8</v>
      </c>
      <c r="E710" t="s">
        <v>3198</v>
      </c>
      <c r="F710" t="s">
        <v>3194</v>
      </c>
      <c r="G710" t="n">
        <v>2</v>
      </c>
      <c r="H710" t="n">
        <v>2740.68355389219</v>
      </c>
      <c r="I710" t="n">
        <v>0.0666666666666667</v>
      </c>
      <c r="J710" t="n">
        <v>0.0775332854978873</v>
      </c>
      <c r="K710" t="n">
        <v>0.061881581877764</v>
      </c>
    </row>
    <row r="711">
      <c r="A711" t="s">
        <v>3964</v>
      </c>
      <c r="B711" t="n">
        <v>2022</v>
      </c>
      <c r="C711" t="s">
        <v>3231</v>
      </c>
      <c r="D711" t="n">
        <v>-8</v>
      </c>
      <c r="E711" t="s">
        <v>3198</v>
      </c>
      <c r="F711" t="s">
        <v>3196</v>
      </c>
      <c r="G711" t="n">
        <v>4</v>
      </c>
      <c r="H711" t="n">
        <v>6297.23126084534</v>
      </c>
      <c r="I711" t="n">
        <v>0.133333333333333</v>
      </c>
      <c r="J711" t="n">
        <v>0.178147173722395</v>
      </c>
      <c r="K711" t="n">
        <v>0.000857805783096639</v>
      </c>
    </row>
    <row r="712">
      <c r="A712" t="s">
        <v>3965</v>
      </c>
      <c r="B712" t="n">
        <v>2022</v>
      </c>
      <c r="C712" t="s">
        <v>3231</v>
      </c>
      <c r="D712" t="n">
        <v>1</v>
      </c>
      <c r="E712" t="s">
        <v>3189</v>
      </c>
      <c r="F712" t="s">
        <v>3192</v>
      </c>
      <c r="G712" t="n">
        <v>1</v>
      </c>
      <c r="H712" t="n">
        <v>1254.15458861152</v>
      </c>
      <c r="I712" t="n">
        <v>0.333333333333333</v>
      </c>
      <c r="J712" t="n">
        <v>0.339709257842387</v>
      </c>
      <c r="K712" t="n">
        <v>0.000329763984796692</v>
      </c>
    </row>
    <row r="713">
      <c r="A713" t="s">
        <v>3966</v>
      </c>
      <c r="B713" t="n">
        <v>2022</v>
      </c>
      <c r="C713" t="s">
        <v>3231</v>
      </c>
      <c r="D713" t="n">
        <v>1</v>
      </c>
      <c r="E713" t="s">
        <v>3189</v>
      </c>
      <c r="F713" t="s">
        <v>3196</v>
      </c>
      <c r="G713" t="n">
        <v>2</v>
      </c>
      <c r="H713" t="n">
        <v>2437.69236480121</v>
      </c>
      <c r="I713" t="n">
        <v>0.666666666666667</v>
      </c>
      <c r="J713" t="n">
        <v>0.660290742157613</v>
      </c>
      <c r="K713" t="n">
        <v>0.0017776770724975</v>
      </c>
    </row>
    <row r="714">
      <c r="A714" t="s">
        <v>3967</v>
      </c>
      <c r="B714" t="n">
        <v>2022</v>
      </c>
      <c r="C714" t="s">
        <v>3231</v>
      </c>
      <c r="D714" t="n">
        <v>1</v>
      </c>
      <c r="E714" t="s">
        <v>3198</v>
      </c>
      <c r="F714" t="s">
        <v>3192</v>
      </c>
      <c r="G714" t="n">
        <v>166</v>
      </c>
      <c r="H714" t="n">
        <v>163818.194657274</v>
      </c>
      <c r="I714" t="n">
        <v>0.558922558922559</v>
      </c>
      <c r="J714" t="n">
        <v>0.62134168501614</v>
      </c>
      <c r="K714" t="n">
        <v>0.00820848817183529</v>
      </c>
    </row>
    <row r="715">
      <c r="A715" t="s">
        <v>3968</v>
      </c>
      <c r="B715" t="n">
        <v>2022</v>
      </c>
      <c r="C715" t="s">
        <v>3231</v>
      </c>
      <c r="D715" t="n">
        <v>1</v>
      </c>
      <c r="E715" t="s">
        <v>3198</v>
      </c>
      <c r="F715" t="s">
        <v>3196</v>
      </c>
      <c r="G715" t="n">
        <v>131</v>
      </c>
      <c r="H715" t="n">
        <v>99834.1541353529</v>
      </c>
      <c r="I715" t="n">
        <v>0.441077441077441</v>
      </c>
      <c r="J715" t="n">
        <v>0.37865831498386</v>
      </c>
      <c r="K715" t="n">
        <v>0.0135993599759223</v>
      </c>
    </row>
    <row r="716">
      <c r="A716" t="s">
        <v>3969</v>
      </c>
      <c r="B716" t="n">
        <v>2022</v>
      </c>
      <c r="C716" t="s">
        <v>3231</v>
      </c>
      <c r="D716" t="n">
        <v>2</v>
      </c>
      <c r="E716" t="s">
        <v>3189</v>
      </c>
      <c r="F716" t="s">
        <v>3192</v>
      </c>
      <c r="G716" t="n">
        <v>2</v>
      </c>
      <c r="H716" t="n">
        <v>5529.29641262848</v>
      </c>
      <c r="I716" t="n">
        <v>0.5</v>
      </c>
      <c r="J716" t="n">
        <v>0.685879467414156</v>
      </c>
      <c r="K716" t="n">
        <v>0.00145385810864758</v>
      </c>
    </row>
    <row r="717">
      <c r="A717" t="s">
        <v>3970</v>
      </c>
      <c r="B717" t="n">
        <v>2022</v>
      </c>
      <c r="C717" t="s">
        <v>3231</v>
      </c>
      <c r="D717" t="n">
        <v>2</v>
      </c>
      <c r="E717" t="s">
        <v>3189</v>
      </c>
      <c r="F717" t="s">
        <v>3196</v>
      </c>
      <c r="G717" t="n">
        <v>2</v>
      </c>
      <c r="H717" t="n">
        <v>2532.31889344645</v>
      </c>
      <c r="I717" t="n">
        <v>0.5</v>
      </c>
      <c r="J717" t="n">
        <v>0.314120532585844</v>
      </c>
      <c r="K717" t="n">
        <v>0.00184668307704984</v>
      </c>
    </row>
    <row r="718">
      <c r="A718" t="s">
        <v>3971</v>
      </c>
      <c r="B718" t="n">
        <v>2022</v>
      </c>
      <c r="C718" t="s">
        <v>3231</v>
      </c>
      <c r="D718" t="n">
        <v>2</v>
      </c>
      <c r="E718" t="s">
        <v>3198</v>
      </c>
      <c r="F718" t="s">
        <v>3192</v>
      </c>
      <c r="G718" t="n">
        <v>70</v>
      </c>
      <c r="H718" t="n">
        <v>81596.2789487068</v>
      </c>
      <c r="I718" t="n">
        <v>0.714285714285714</v>
      </c>
      <c r="J718" t="n">
        <v>0.703531813045961</v>
      </c>
      <c r="K718" t="n">
        <v>0.00408856960008315</v>
      </c>
    </row>
    <row r="719">
      <c r="A719" t="s">
        <v>3972</v>
      </c>
      <c r="B719" t="n">
        <v>2022</v>
      </c>
      <c r="C719" t="s">
        <v>3231</v>
      </c>
      <c r="D719" t="n">
        <v>2</v>
      </c>
      <c r="E719" t="s">
        <v>3198</v>
      </c>
      <c r="F719" t="s">
        <v>3196</v>
      </c>
      <c r="G719" t="n">
        <v>28</v>
      </c>
      <c r="H719" t="n">
        <v>34384.6581398854</v>
      </c>
      <c r="I719" t="n">
        <v>0.285714285714286</v>
      </c>
      <c r="J719" t="n">
        <v>0.296468186954039</v>
      </c>
      <c r="K719" t="n">
        <v>0.00468386142741646</v>
      </c>
    </row>
    <row r="720">
      <c r="A720" t="s">
        <v>3973</v>
      </c>
      <c r="B720" t="n">
        <v>2022</v>
      </c>
      <c r="C720" t="s">
        <v>3231</v>
      </c>
      <c r="D720" t="n">
        <v>3</v>
      </c>
      <c r="E720" t="s">
        <v>3189</v>
      </c>
      <c r="F720" t="s">
        <v>3192</v>
      </c>
      <c r="G720" t="n">
        <v>65</v>
      </c>
      <c r="H720" t="n">
        <v>108466.011543666</v>
      </c>
      <c r="I720" t="n">
        <v>0.747126436781609</v>
      </c>
      <c r="J720" t="n">
        <v>0.744436043581094</v>
      </c>
      <c r="K720" t="n">
        <v>0.0285197570590103</v>
      </c>
    </row>
    <row r="721">
      <c r="A721" t="s">
        <v>3974</v>
      </c>
      <c r="B721" t="n">
        <v>2022</v>
      </c>
      <c r="C721" t="s">
        <v>3231</v>
      </c>
      <c r="D721" t="n">
        <v>3</v>
      </c>
      <c r="E721" t="s">
        <v>3189</v>
      </c>
      <c r="F721" t="s">
        <v>3196</v>
      </c>
      <c r="G721" t="n">
        <v>22</v>
      </c>
      <c r="H721" t="n">
        <v>37236.2451900255</v>
      </c>
      <c r="I721" t="n">
        <v>0.252873563218391</v>
      </c>
      <c r="J721" t="n">
        <v>0.255563956418906</v>
      </c>
      <c r="K721" t="n">
        <v>0.0271543777615276</v>
      </c>
    </row>
    <row r="722">
      <c r="A722" t="s">
        <v>3975</v>
      </c>
      <c r="B722" t="n">
        <v>2022</v>
      </c>
      <c r="C722" t="s">
        <v>3231</v>
      </c>
      <c r="D722" t="n">
        <v>3</v>
      </c>
      <c r="E722" t="s">
        <v>3198</v>
      </c>
      <c r="F722" t="s">
        <v>3190</v>
      </c>
      <c r="G722" t="n">
        <v>1</v>
      </c>
      <c r="H722" t="n">
        <v>975.091526628994</v>
      </c>
      <c r="I722" t="n">
        <v>0.000455580865603645</v>
      </c>
      <c r="J722" t="n">
        <v>0.000376209224519708</v>
      </c>
      <c r="K722" t="n">
        <v>0.344965104685942</v>
      </c>
    </row>
    <row r="723">
      <c r="A723" t="s">
        <v>3976</v>
      </c>
      <c r="B723" t="n">
        <v>2022</v>
      </c>
      <c r="C723" t="s">
        <v>3231</v>
      </c>
      <c r="D723" t="n">
        <v>3</v>
      </c>
      <c r="E723" t="s">
        <v>3198</v>
      </c>
      <c r="F723" t="s">
        <v>3192</v>
      </c>
      <c r="G723" t="n">
        <v>1743</v>
      </c>
      <c r="H723" t="n">
        <v>2047368.11480654</v>
      </c>
      <c r="I723" t="n">
        <v>0.794077448747153</v>
      </c>
      <c r="J723" t="n">
        <v>0.78991433085318</v>
      </c>
      <c r="K723" t="n">
        <v>0.102588097670969</v>
      </c>
    </row>
    <row r="724">
      <c r="A724" t="s">
        <v>3977</v>
      </c>
      <c r="B724" t="n">
        <v>2022</v>
      </c>
      <c r="C724" t="s">
        <v>3231</v>
      </c>
      <c r="D724" t="n">
        <v>3</v>
      </c>
      <c r="E724" t="s">
        <v>3198</v>
      </c>
      <c r="F724" t="s">
        <v>3194</v>
      </c>
      <c r="G724" t="n">
        <v>1</v>
      </c>
      <c r="H724" t="n">
        <v>1059.63703471821</v>
      </c>
      <c r="I724" t="n">
        <v>0.000455580865603645</v>
      </c>
      <c r="J724" t="n">
        <v>0.000408828521443382</v>
      </c>
      <c r="K724" t="n">
        <v>0.0239254239445134</v>
      </c>
    </row>
    <row r="725">
      <c r="A725" t="s">
        <v>3978</v>
      </c>
      <c r="B725" t="n">
        <v>2022</v>
      </c>
      <c r="C725" t="s">
        <v>3231</v>
      </c>
      <c r="D725" t="n">
        <v>3</v>
      </c>
      <c r="E725" t="s">
        <v>3198</v>
      </c>
      <c r="F725" t="s">
        <v>3196</v>
      </c>
      <c r="G725" t="n">
        <v>450</v>
      </c>
      <c r="H725" t="n">
        <v>542483.434470871</v>
      </c>
      <c r="I725" t="n">
        <v>0.20501138952164</v>
      </c>
      <c r="J725" t="n">
        <v>0.209300631400857</v>
      </c>
      <c r="K725" t="n">
        <v>0.0738968298999348</v>
      </c>
    </row>
    <row r="726">
      <c r="A726" t="s">
        <v>3979</v>
      </c>
      <c r="B726" t="n">
        <v>2022</v>
      </c>
      <c r="C726" t="s">
        <v>3231</v>
      </c>
      <c r="D726" t="n">
        <v>4</v>
      </c>
      <c r="E726" t="s">
        <v>3189</v>
      </c>
      <c r="F726" t="s">
        <v>3192</v>
      </c>
      <c r="G726" t="n">
        <v>6</v>
      </c>
      <c r="H726" t="n">
        <v>10096.7918400718</v>
      </c>
      <c r="I726" t="n">
        <v>1</v>
      </c>
      <c r="J726" t="n">
        <v>1</v>
      </c>
      <c r="K726" t="n">
        <v>0.00265482289111661</v>
      </c>
    </row>
    <row r="727">
      <c r="A727" t="s">
        <v>3980</v>
      </c>
      <c r="B727" t="n">
        <v>2022</v>
      </c>
      <c r="C727" t="s">
        <v>3231</v>
      </c>
      <c r="D727" t="n">
        <v>4</v>
      </c>
      <c r="E727" t="s">
        <v>3198</v>
      </c>
      <c r="F727" t="s">
        <v>3192</v>
      </c>
      <c r="G727" t="n">
        <v>112</v>
      </c>
      <c r="H727" t="n">
        <v>121410.167799722</v>
      </c>
      <c r="I727" t="n">
        <v>0.8</v>
      </c>
      <c r="J727" t="n">
        <v>0.755065199102636</v>
      </c>
      <c r="K727" t="n">
        <v>0.00608353625437968</v>
      </c>
    </row>
    <row r="728">
      <c r="A728" t="s">
        <v>3981</v>
      </c>
      <c r="B728" t="n">
        <v>2022</v>
      </c>
      <c r="C728" t="s">
        <v>3231</v>
      </c>
      <c r="D728" t="n">
        <v>4</v>
      </c>
      <c r="E728" t="s">
        <v>3198</v>
      </c>
      <c r="F728" t="s">
        <v>3196</v>
      </c>
      <c r="G728" t="n">
        <v>28</v>
      </c>
      <c r="H728" t="n">
        <v>39384.1158515612</v>
      </c>
      <c r="I728" t="n">
        <v>0.2</v>
      </c>
      <c r="J728" t="n">
        <v>0.244934800897364</v>
      </c>
      <c r="K728" t="n">
        <v>0.00536488512811614</v>
      </c>
    </row>
    <row r="729">
      <c r="A729" t="s">
        <v>3982</v>
      </c>
      <c r="B729" t="n">
        <v>2022</v>
      </c>
      <c r="C729" t="s">
        <v>3231</v>
      </c>
      <c r="D729" t="n">
        <v>5</v>
      </c>
      <c r="E729" t="s">
        <v>3189</v>
      </c>
      <c r="F729" t="s">
        <v>3192</v>
      </c>
      <c r="G729" t="n">
        <v>8</v>
      </c>
      <c r="H729" t="n">
        <v>18094.8520149671</v>
      </c>
      <c r="I729" t="n">
        <v>1</v>
      </c>
      <c r="J729" t="n">
        <v>1</v>
      </c>
      <c r="K729" t="n">
        <v>0.00475781100587299</v>
      </c>
    </row>
    <row r="730">
      <c r="A730" t="s">
        <v>3983</v>
      </c>
      <c r="B730" t="n">
        <v>2022</v>
      </c>
      <c r="C730" t="s">
        <v>3231</v>
      </c>
      <c r="D730" t="n">
        <v>5</v>
      </c>
      <c r="E730" t="s">
        <v>3198</v>
      </c>
      <c r="F730" t="s">
        <v>3192</v>
      </c>
      <c r="G730" t="n">
        <v>179</v>
      </c>
      <c r="H730" t="n">
        <v>218365.547384637</v>
      </c>
      <c r="I730" t="n">
        <v>0.864734299516908</v>
      </c>
      <c r="J730" t="n">
        <v>0.876397568217164</v>
      </c>
      <c r="K730" t="n">
        <v>0.0109417089877784</v>
      </c>
    </row>
    <row r="731">
      <c r="A731" t="s">
        <v>3984</v>
      </c>
      <c r="B731" t="n">
        <v>2022</v>
      </c>
      <c r="C731" t="s">
        <v>3231</v>
      </c>
      <c r="D731" t="n">
        <v>5</v>
      </c>
      <c r="E731" t="s">
        <v>3198</v>
      </c>
      <c r="F731" t="s">
        <v>3196</v>
      </c>
      <c r="G731" t="n">
        <v>28</v>
      </c>
      <c r="H731" t="n">
        <v>30797.1104132995</v>
      </c>
      <c r="I731" t="n">
        <v>0.135265700483092</v>
      </c>
      <c r="J731" t="n">
        <v>0.123602431782836</v>
      </c>
      <c r="K731" t="n">
        <v>0.00419516741896624</v>
      </c>
    </row>
    <row r="732">
      <c r="A732" t="s">
        <v>3985</v>
      </c>
      <c r="B732" t="n">
        <v>2022</v>
      </c>
      <c r="C732" t="s">
        <v>3231</v>
      </c>
      <c r="D732" t="n">
        <v>6</v>
      </c>
      <c r="E732" t="s">
        <v>3189</v>
      </c>
      <c r="F732" t="s">
        <v>3192</v>
      </c>
      <c r="G732" t="n">
        <v>165</v>
      </c>
      <c r="H732" t="n">
        <v>335589.452999717</v>
      </c>
      <c r="I732" t="n">
        <v>0.850515463917526</v>
      </c>
      <c r="J732" t="n">
        <v>0.879328401567606</v>
      </c>
      <c r="K732" t="n">
        <v>0.0882389749093428</v>
      </c>
    </row>
    <row r="733">
      <c r="A733" t="s">
        <v>3986</v>
      </c>
      <c r="B733" t="n">
        <v>2022</v>
      </c>
      <c r="C733" t="s">
        <v>3231</v>
      </c>
      <c r="D733" t="n">
        <v>6</v>
      </c>
      <c r="E733" t="s">
        <v>3189</v>
      </c>
      <c r="F733" t="s">
        <v>3194</v>
      </c>
      <c r="G733" t="n">
        <v>1</v>
      </c>
      <c r="H733" t="n">
        <v>2470.17609851525</v>
      </c>
      <c r="I733" t="n">
        <v>0.00515463917525773</v>
      </c>
      <c r="J733" t="n">
        <v>0.0064724799330918</v>
      </c>
      <c r="K733" t="n">
        <v>0.217753984063745</v>
      </c>
    </row>
    <row r="734">
      <c r="A734" t="s">
        <v>3987</v>
      </c>
      <c r="B734" t="n">
        <v>2022</v>
      </c>
      <c r="C734" t="s">
        <v>3231</v>
      </c>
      <c r="D734" t="n">
        <v>6</v>
      </c>
      <c r="E734" t="s">
        <v>3189</v>
      </c>
      <c r="F734" t="s">
        <v>3196</v>
      </c>
      <c r="G734" t="n">
        <v>28</v>
      </c>
      <c r="H734" t="n">
        <v>43583.2842904986</v>
      </c>
      <c r="I734" t="n">
        <v>0.144329896907216</v>
      </c>
      <c r="J734" t="n">
        <v>0.114199118499302</v>
      </c>
      <c r="K734" t="n">
        <v>0.0317829297683664</v>
      </c>
    </row>
    <row r="735">
      <c r="A735" t="s">
        <v>3988</v>
      </c>
      <c r="B735" t="n">
        <v>2022</v>
      </c>
      <c r="C735" t="s">
        <v>3231</v>
      </c>
      <c r="D735" t="n">
        <v>6</v>
      </c>
      <c r="E735" t="s">
        <v>3198</v>
      </c>
      <c r="F735" t="s">
        <v>3192</v>
      </c>
      <c r="G735" t="n">
        <v>1392</v>
      </c>
      <c r="H735" t="n">
        <v>1551694.70998107</v>
      </c>
      <c r="I735" t="n">
        <v>0.895176848874598</v>
      </c>
      <c r="J735" t="n">
        <v>0.889927081388743</v>
      </c>
      <c r="K735" t="n">
        <v>0.0777512394140736</v>
      </c>
    </row>
    <row r="736">
      <c r="A736" t="s">
        <v>3989</v>
      </c>
      <c r="B736" t="n">
        <v>2022</v>
      </c>
      <c r="C736" t="s">
        <v>3231</v>
      </c>
      <c r="D736" t="n">
        <v>6</v>
      </c>
      <c r="E736" t="s">
        <v>3198</v>
      </c>
      <c r="F736" t="s">
        <v>3194</v>
      </c>
      <c r="G736" t="n">
        <v>1</v>
      </c>
      <c r="H736" t="n">
        <v>1783.91022068252</v>
      </c>
      <c r="I736" t="n">
        <v>0.000643086816720257</v>
      </c>
      <c r="J736" t="n">
        <v>0.00102310719108588</v>
      </c>
      <c r="K736" t="n">
        <v>0.0402787057363749</v>
      </c>
    </row>
    <row r="737">
      <c r="A737" t="s">
        <v>3990</v>
      </c>
      <c r="B737" t="n">
        <v>2022</v>
      </c>
      <c r="C737" t="s">
        <v>3231</v>
      </c>
      <c r="D737" t="n">
        <v>6</v>
      </c>
      <c r="E737" t="s">
        <v>3198</v>
      </c>
      <c r="F737" t="s">
        <v>3196</v>
      </c>
      <c r="G737" t="n">
        <v>162</v>
      </c>
      <c r="H737" t="n">
        <v>190141.438600852</v>
      </c>
      <c r="I737" t="n">
        <v>0.104180064308682</v>
      </c>
      <c r="J737" t="n">
        <v>0.109049811420171</v>
      </c>
      <c r="K737" t="n">
        <v>0.0259009743936624</v>
      </c>
    </row>
    <row r="738">
      <c r="A738" t="s">
        <v>3991</v>
      </c>
      <c r="B738" t="n">
        <v>2022</v>
      </c>
      <c r="C738" t="s">
        <v>3231</v>
      </c>
      <c r="D738" t="n">
        <v>7</v>
      </c>
      <c r="E738" t="s">
        <v>3189</v>
      </c>
      <c r="F738" t="s">
        <v>3192</v>
      </c>
      <c r="G738" t="n">
        <v>152</v>
      </c>
      <c r="H738" t="n">
        <v>312521.765054005</v>
      </c>
      <c r="I738" t="n">
        <v>0.748768472906404</v>
      </c>
      <c r="J738" t="n">
        <v>0.749730641784066</v>
      </c>
      <c r="K738" t="n">
        <v>0.0821736199952838</v>
      </c>
    </row>
    <row r="739">
      <c r="A739" t="s">
        <v>3992</v>
      </c>
      <c r="B739" t="n">
        <v>2022</v>
      </c>
      <c r="C739" t="s">
        <v>3231</v>
      </c>
      <c r="D739" t="n">
        <v>7</v>
      </c>
      <c r="E739" t="s">
        <v>3189</v>
      </c>
      <c r="F739" t="s">
        <v>3196</v>
      </c>
      <c r="G739" t="n">
        <v>51</v>
      </c>
      <c r="H739" t="n">
        <v>104323.629327003</v>
      </c>
      <c r="I739" t="n">
        <v>0.251231527093596</v>
      </c>
      <c r="J739" t="n">
        <v>0.250269358215934</v>
      </c>
      <c r="K739" t="n">
        <v>0.0760775751084012</v>
      </c>
    </row>
    <row r="740">
      <c r="A740" t="s">
        <v>3993</v>
      </c>
      <c r="B740" t="n">
        <v>2022</v>
      </c>
      <c r="C740" t="s">
        <v>3231</v>
      </c>
      <c r="D740" t="n">
        <v>7</v>
      </c>
      <c r="E740" t="s">
        <v>3198</v>
      </c>
      <c r="F740" t="s">
        <v>3192</v>
      </c>
      <c r="G740" t="n">
        <v>1905</v>
      </c>
      <c r="H740" t="n">
        <v>2145029.449384</v>
      </c>
      <c r="I740" t="n">
        <v>0.740668740279938</v>
      </c>
      <c r="J740" t="n">
        <v>0.711867117464682</v>
      </c>
      <c r="K740" t="n">
        <v>0.107481643906184</v>
      </c>
    </row>
    <row r="741">
      <c r="A741" t="s">
        <v>3994</v>
      </c>
      <c r="B741" t="n">
        <v>2022</v>
      </c>
      <c r="C741" t="s">
        <v>3231</v>
      </c>
      <c r="D741" t="n">
        <v>7</v>
      </c>
      <c r="E741" t="s">
        <v>3198</v>
      </c>
      <c r="F741" t="s">
        <v>3194</v>
      </c>
      <c r="G741" t="n">
        <v>1</v>
      </c>
      <c r="H741" t="n">
        <v>394.545704416356</v>
      </c>
      <c r="I741" t="n">
        <v>0.000388802488335925</v>
      </c>
      <c r="J741" t="n">
        <v>0.00013093718288651</v>
      </c>
      <c r="K741" t="n">
        <v>0.00890840253253158</v>
      </c>
    </row>
    <row r="742">
      <c r="A742" t="s">
        <v>3995</v>
      </c>
      <c r="B742" t="n">
        <v>2022</v>
      </c>
      <c r="C742" t="s">
        <v>3231</v>
      </c>
      <c r="D742" t="n">
        <v>7</v>
      </c>
      <c r="E742" t="s">
        <v>3198</v>
      </c>
      <c r="F742" t="s">
        <v>3196</v>
      </c>
      <c r="G742" t="n">
        <v>666</v>
      </c>
      <c r="H742" t="n">
        <v>867820.185965392</v>
      </c>
      <c r="I742" t="n">
        <v>0.258942457231726</v>
      </c>
      <c r="J742" t="n">
        <v>0.288001945352431</v>
      </c>
      <c r="K742" t="n">
        <v>0.118214044136785</v>
      </c>
    </row>
    <row r="743">
      <c r="A743" t="s">
        <v>3996</v>
      </c>
      <c r="B743" t="n">
        <v>2022</v>
      </c>
      <c r="C743" t="s">
        <v>3231</v>
      </c>
      <c r="D743" t="n">
        <v>8</v>
      </c>
      <c r="E743" t="s">
        <v>3189</v>
      </c>
      <c r="F743" t="s">
        <v>3192</v>
      </c>
      <c r="G743" t="n">
        <v>66</v>
      </c>
      <c r="H743" t="n">
        <v>129564.902759058</v>
      </c>
      <c r="I743" t="n">
        <v>0.507692307692308</v>
      </c>
      <c r="J743" t="n">
        <v>0.538865034098318</v>
      </c>
      <c r="K743" t="n">
        <v>0.0340674419338727</v>
      </c>
    </row>
    <row r="744">
      <c r="A744" t="s">
        <v>3997</v>
      </c>
      <c r="B744" t="n">
        <v>2022</v>
      </c>
      <c r="C744" t="s">
        <v>3231</v>
      </c>
      <c r="D744" t="n">
        <v>8</v>
      </c>
      <c r="E744" t="s">
        <v>3189</v>
      </c>
      <c r="F744" t="s">
        <v>3196</v>
      </c>
      <c r="G744" t="n">
        <v>64</v>
      </c>
      <c r="H744" t="n">
        <v>110875.457183499</v>
      </c>
      <c r="I744" t="n">
        <v>0.492307692307692</v>
      </c>
      <c r="J744" t="n">
        <v>0.461134965901682</v>
      </c>
      <c r="K744" t="n">
        <v>0.0808554684683757</v>
      </c>
    </row>
    <row r="745">
      <c r="A745" t="s">
        <v>3998</v>
      </c>
      <c r="B745" t="n">
        <v>2022</v>
      </c>
      <c r="C745" t="s">
        <v>3231</v>
      </c>
      <c r="D745" t="n">
        <v>8</v>
      </c>
      <c r="E745" t="s">
        <v>3198</v>
      </c>
      <c r="F745" t="s">
        <v>3192</v>
      </c>
      <c r="G745" t="n">
        <v>632</v>
      </c>
      <c r="H745" t="n">
        <v>754696.887050216</v>
      </c>
      <c r="I745" t="n">
        <v>0.590102707749767</v>
      </c>
      <c r="J745" t="n">
        <v>0.57008756888053</v>
      </c>
      <c r="K745" t="n">
        <v>0.0378158267684068</v>
      </c>
    </row>
    <row r="746">
      <c r="A746" t="s">
        <v>3999</v>
      </c>
      <c r="B746" t="n">
        <v>2022</v>
      </c>
      <c r="C746" t="s">
        <v>3231</v>
      </c>
      <c r="D746" t="n">
        <v>8</v>
      </c>
      <c r="E746" t="s">
        <v>3198</v>
      </c>
      <c r="F746" t="s">
        <v>3194</v>
      </c>
      <c r="G746" t="n">
        <v>4</v>
      </c>
      <c r="H746" t="n">
        <v>4517.54831556727</v>
      </c>
      <c r="I746" t="n">
        <v>0.00373482726423903</v>
      </c>
      <c r="J746" t="n">
        <v>0.0034124933873627</v>
      </c>
      <c r="K746" t="n">
        <v>0.102001208997487</v>
      </c>
    </row>
    <row r="747">
      <c r="A747" t="s">
        <v>4000</v>
      </c>
      <c r="B747" t="n">
        <v>2022</v>
      </c>
      <c r="C747" t="s">
        <v>3231</v>
      </c>
      <c r="D747" t="n">
        <v>8</v>
      </c>
      <c r="E747" t="s">
        <v>3198</v>
      </c>
      <c r="F747" t="s">
        <v>3196</v>
      </c>
      <c r="G747" t="n">
        <v>435</v>
      </c>
      <c r="H747" t="n">
        <v>564611.812121423</v>
      </c>
      <c r="I747" t="n">
        <v>0.406162464985994</v>
      </c>
      <c r="J747" t="n">
        <v>0.426499937732108</v>
      </c>
      <c r="K747" t="n">
        <v>0.0769111467533136</v>
      </c>
    </row>
    <row r="748">
      <c r="A748" t="s">
        <v>4001</v>
      </c>
      <c r="B748" t="n">
        <v>2022</v>
      </c>
      <c r="C748" t="s">
        <v>3231</v>
      </c>
      <c r="D748" t="n">
        <v>9</v>
      </c>
      <c r="E748" t="s">
        <v>3189</v>
      </c>
      <c r="F748" t="s">
        <v>3192</v>
      </c>
      <c r="G748" t="n">
        <v>38</v>
      </c>
      <c r="H748" t="n">
        <v>93656.2536425625</v>
      </c>
      <c r="I748" t="n">
        <v>0.441860465116279</v>
      </c>
      <c r="J748" t="n">
        <v>0.460705303672415</v>
      </c>
      <c r="K748" t="n">
        <v>0.0246257197340349</v>
      </c>
    </row>
    <row r="749">
      <c r="A749" t="s">
        <v>4002</v>
      </c>
      <c r="B749" t="n">
        <v>2022</v>
      </c>
      <c r="C749" t="s">
        <v>3231</v>
      </c>
      <c r="D749" t="n">
        <v>9</v>
      </c>
      <c r="E749" t="s">
        <v>3189</v>
      </c>
      <c r="F749" t="s">
        <v>3196</v>
      </c>
      <c r="G749" t="n">
        <v>48</v>
      </c>
      <c r="H749" t="n">
        <v>109632.601284875</v>
      </c>
      <c r="I749" t="n">
        <v>0.558139534883721</v>
      </c>
      <c r="J749" t="n">
        <v>0.539294696327586</v>
      </c>
      <c r="K749" t="n">
        <v>0.0799491209458972</v>
      </c>
    </row>
    <row r="750">
      <c r="A750" t="s">
        <v>4003</v>
      </c>
      <c r="B750" t="n">
        <v>2022</v>
      </c>
      <c r="C750" t="s">
        <v>3231</v>
      </c>
      <c r="D750" t="n">
        <v>9</v>
      </c>
      <c r="E750" t="s">
        <v>3198</v>
      </c>
      <c r="F750" t="s">
        <v>3192</v>
      </c>
      <c r="G750" t="n">
        <v>445</v>
      </c>
      <c r="H750" t="n">
        <v>528099.425361292</v>
      </c>
      <c r="I750" t="n">
        <v>0.421002838221381</v>
      </c>
      <c r="J750" t="n">
        <v>0.377558072295954</v>
      </c>
      <c r="K750" t="n">
        <v>0.026461638743488</v>
      </c>
    </row>
    <row r="751">
      <c r="A751" t="s">
        <v>4004</v>
      </c>
      <c r="B751" t="n">
        <v>2022</v>
      </c>
      <c r="C751" t="s">
        <v>3231</v>
      </c>
      <c r="D751" t="n">
        <v>9</v>
      </c>
      <c r="E751" t="s">
        <v>3198</v>
      </c>
      <c r="F751" t="s">
        <v>3194</v>
      </c>
      <c r="G751" t="n">
        <v>3</v>
      </c>
      <c r="H751" t="n">
        <v>2945.0018651078</v>
      </c>
      <c r="I751" t="n">
        <v>0.00283822138126774</v>
      </c>
      <c r="J751" t="n">
        <v>0.00210549221169364</v>
      </c>
      <c r="K751" t="n">
        <v>0.0664948617606821</v>
      </c>
    </row>
    <row r="752">
      <c r="A752" t="s">
        <v>4005</v>
      </c>
      <c r="B752" t="n">
        <v>2022</v>
      </c>
      <c r="C752" t="s">
        <v>3231</v>
      </c>
      <c r="D752" t="n">
        <v>9</v>
      </c>
      <c r="E752" t="s">
        <v>3198</v>
      </c>
      <c r="F752" t="s">
        <v>3196</v>
      </c>
      <c r="G752" t="n">
        <v>609</v>
      </c>
      <c r="H752" t="n">
        <v>867679.276785244</v>
      </c>
      <c r="I752" t="n">
        <v>0.576158940397351</v>
      </c>
      <c r="J752" t="n">
        <v>0.620336435492353</v>
      </c>
      <c r="K752" t="n">
        <v>0.11819484955672</v>
      </c>
    </row>
    <row r="753">
      <c r="A753" t="s">
        <v>4006</v>
      </c>
      <c r="B753" t="n">
        <v>2022</v>
      </c>
      <c r="C753" t="s">
        <v>3231</v>
      </c>
      <c r="D753" t="n">
        <v>10</v>
      </c>
      <c r="E753" t="s">
        <v>3189</v>
      </c>
      <c r="F753" t="s">
        <v>3192</v>
      </c>
      <c r="G753" t="n">
        <v>177</v>
      </c>
      <c r="H753" t="n">
        <v>351087.018653809</v>
      </c>
      <c r="I753" t="n">
        <v>0.746835443037975</v>
      </c>
      <c r="J753" t="n">
        <v>0.739599356161245</v>
      </c>
      <c r="K753" t="n">
        <v>0.0923138625277821</v>
      </c>
    </row>
    <row r="754">
      <c r="A754" t="s">
        <v>4007</v>
      </c>
      <c r="B754" t="n">
        <v>2022</v>
      </c>
      <c r="C754" t="s">
        <v>3231</v>
      </c>
      <c r="D754" t="n">
        <v>10</v>
      </c>
      <c r="E754" t="s">
        <v>3189</v>
      </c>
      <c r="F754" t="s">
        <v>3196</v>
      </c>
      <c r="G754" t="n">
        <v>60</v>
      </c>
      <c r="H754" t="n">
        <v>123611.905471898</v>
      </c>
      <c r="I754" t="n">
        <v>0.253164556962025</v>
      </c>
      <c r="J754" t="n">
        <v>0.260400643838755</v>
      </c>
      <c r="K754" t="n">
        <v>0.0901434706930469</v>
      </c>
    </row>
    <row r="755">
      <c r="A755" t="s">
        <v>4008</v>
      </c>
      <c r="B755" t="n">
        <v>2022</v>
      </c>
      <c r="C755" t="s">
        <v>3231</v>
      </c>
      <c r="D755" t="n">
        <v>10</v>
      </c>
      <c r="E755" t="s">
        <v>3198</v>
      </c>
      <c r="F755" t="s">
        <v>3192</v>
      </c>
      <c r="G755" t="n">
        <v>853</v>
      </c>
      <c r="H755" t="n">
        <v>1038183.61204057</v>
      </c>
      <c r="I755" t="n">
        <v>0.812380952380952</v>
      </c>
      <c r="J755" t="n">
        <v>0.818030819313199</v>
      </c>
      <c r="K755" t="n">
        <v>0.0520205824356513</v>
      </c>
    </row>
    <row r="756">
      <c r="A756" t="s">
        <v>4009</v>
      </c>
      <c r="B756" t="n">
        <v>2022</v>
      </c>
      <c r="C756" t="s">
        <v>3231</v>
      </c>
      <c r="D756" t="n">
        <v>10</v>
      </c>
      <c r="E756" t="s">
        <v>3198</v>
      </c>
      <c r="F756" t="s">
        <v>3194</v>
      </c>
      <c r="G756" t="n">
        <v>4</v>
      </c>
      <c r="H756" t="n">
        <v>4052.54802107657</v>
      </c>
      <c r="I756" t="n">
        <v>0.00380952380952381</v>
      </c>
      <c r="J756" t="n">
        <v>0.00319318195696754</v>
      </c>
      <c r="K756" t="n">
        <v>0.0915020202984315</v>
      </c>
    </row>
    <row r="757">
      <c r="A757" t="s">
        <v>4010</v>
      </c>
      <c r="B757" t="n">
        <v>2022</v>
      </c>
      <c r="C757" t="s">
        <v>3231</v>
      </c>
      <c r="D757" t="n">
        <v>10</v>
      </c>
      <c r="E757" t="s">
        <v>3198</v>
      </c>
      <c r="F757" t="s">
        <v>3196</v>
      </c>
      <c r="G757" t="n">
        <v>193</v>
      </c>
      <c r="H757" t="n">
        <v>226889.143691831</v>
      </c>
      <c r="I757" t="n">
        <v>0.183809523809524</v>
      </c>
      <c r="J757" t="n">
        <v>0.178775998729833</v>
      </c>
      <c r="K757" t="n">
        <v>0.0309067289287658</v>
      </c>
    </row>
    <row r="758">
      <c r="A758" t="s">
        <v>4011</v>
      </c>
      <c r="B758" t="n">
        <v>2022</v>
      </c>
      <c r="C758" t="s">
        <v>3231</v>
      </c>
      <c r="D758" t="n">
        <v>11</v>
      </c>
      <c r="E758" t="s">
        <v>3189</v>
      </c>
      <c r="F758" t="s">
        <v>3192</v>
      </c>
      <c r="G758" t="n">
        <v>180</v>
      </c>
      <c r="H758" t="n">
        <v>353459.743551182</v>
      </c>
      <c r="I758" t="n">
        <v>0.803571428571429</v>
      </c>
      <c r="J758" t="n">
        <v>0.827585522726145</v>
      </c>
      <c r="K758" t="n">
        <v>0.0929377403368569</v>
      </c>
    </row>
    <row r="759">
      <c r="A759" t="s">
        <v>4012</v>
      </c>
      <c r="B759" t="n">
        <v>2022</v>
      </c>
      <c r="C759" t="s">
        <v>3231</v>
      </c>
      <c r="D759" t="n">
        <v>11</v>
      </c>
      <c r="E759" t="s">
        <v>3189</v>
      </c>
      <c r="F759" t="s">
        <v>3196</v>
      </c>
      <c r="G759" t="n">
        <v>44</v>
      </c>
      <c r="H759" t="n">
        <v>73637.7996572251</v>
      </c>
      <c r="I759" t="n">
        <v>0.196428571428571</v>
      </c>
      <c r="J759" t="n">
        <v>0.172414477273855</v>
      </c>
      <c r="K759" t="n">
        <v>0.0537000607664816</v>
      </c>
    </row>
    <row r="760">
      <c r="A760" t="s">
        <v>4013</v>
      </c>
      <c r="B760" t="n">
        <v>2022</v>
      </c>
      <c r="C760" t="s">
        <v>3231</v>
      </c>
      <c r="D760" t="n">
        <v>11</v>
      </c>
      <c r="E760" t="s">
        <v>3198</v>
      </c>
      <c r="F760" t="s">
        <v>3192</v>
      </c>
      <c r="G760" t="n">
        <v>746</v>
      </c>
      <c r="H760" t="n">
        <v>864114.274527482</v>
      </c>
      <c r="I760" t="n">
        <v>0.868451688009313</v>
      </c>
      <c r="J760" t="n">
        <v>0.868383489948852</v>
      </c>
      <c r="K760" t="n">
        <v>0.0432984371266719</v>
      </c>
    </row>
    <row r="761">
      <c r="A761" t="s">
        <v>4014</v>
      </c>
      <c r="B761" t="n">
        <v>2022</v>
      </c>
      <c r="C761" t="s">
        <v>3231</v>
      </c>
      <c r="D761" t="n">
        <v>11</v>
      </c>
      <c r="E761" t="s">
        <v>3198</v>
      </c>
      <c r="F761" t="s">
        <v>3196</v>
      </c>
      <c r="G761" t="n">
        <v>113</v>
      </c>
      <c r="H761" t="n">
        <v>130969.446581009</v>
      </c>
      <c r="I761" t="n">
        <v>0.131548311990687</v>
      </c>
      <c r="J761" t="n">
        <v>0.131616510051148</v>
      </c>
      <c r="K761" t="n">
        <v>0.0178405943870441</v>
      </c>
    </row>
    <row r="762">
      <c r="A762" t="s">
        <v>4015</v>
      </c>
      <c r="B762" t="n">
        <v>2022</v>
      </c>
      <c r="C762" t="s">
        <v>3231</v>
      </c>
      <c r="D762" t="n">
        <v>12</v>
      </c>
      <c r="E762" t="s">
        <v>3189</v>
      </c>
      <c r="F762" t="s">
        <v>3192</v>
      </c>
      <c r="G762" t="n">
        <v>39</v>
      </c>
      <c r="H762" t="n">
        <v>73601.0789147657</v>
      </c>
      <c r="I762" t="n">
        <v>0.847826086956522</v>
      </c>
      <c r="J762" t="n">
        <v>0.880450759431651</v>
      </c>
      <c r="K762" t="n">
        <v>0.0193524668239978</v>
      </c>
    </row>
    <row r="763">
      <c r="A763" t="s">
        <v>4016</v>
      </c>
      <c r="B763" t="n">
        <v>2022</v>
      </c>
      <c r="C763" t="s">
        <v>3231</v>
      </c>
      <c r="D763" t="n">
        <v>12</v>
      </c>
      <c r="E763" t="s">
        <v>3189</v>
      </c>
      <c r="F763" t="s">
        <v>3196</v>
      </c>
      <c r="G763" t="n">
        <v>7</v>
      </c>
      <c r="H763" t="n">
        <v>9993.69129393591</v>
      </c>
      <c r="I763" t="n">
        <v>0.152173913043478</v>
      </c>
      <c r="J763" t="n">
        <v>0.119549240568349</v>
      </c>
      <c r="K763" t="n">
        <v>0.00728785803301989</v>
      </c>
    </row>
    <row r="764">
      <c r="A764" t="s">
        <v>4017</v>
      </c>
      <c r="B764" t="n">
        <v>2022</v>
      </c>
      <c r="C764" t="s">
        <v>3231</v>
      </c>
      <c r="D764" t="n">
        <v>12</v>
      </c>
      <c r="E764" t="s">
        <v>3198</v>
      </c>
      <c r="F764" t="s">
        <v>3192</v>
      </c>
      <c r="G764" t="n">
        <v>277</v>
      </c>
      <c r="H764" t="n">
        <v>308620.695453481</v>
      </c>
      <c r="I764" t="n">
        <v>0.90228013029316</v>
      </c>
      <c r="J764" t="n">
        <v>0.889082384460817</v>
      </c>
      <c r="K764" t="n">
        <v>0.0154641511799922</v>
      </c>
    </row>
    <row r="765">
      <c r="A765" t="s">
        <v>4018</v>
      </c>
      <c r="B765" t="n">
        <v>2022</v>
      </c>
      <c r="C765" t="s">
        <v>3231</v>
      </c>
      <c r="D765" t="n">
        <v>12</v>
      </c>
      <c r="E765" t="s">
        <v>3198</v>
      </c>
      <c r="F765" t="s">
        <v>3196</v>
      </c>
      <c r="G765" t="n">
        <v>30</v>
      </c>
      <c r="H765" t="n">
        <v>38502.0243838304</v>
      </c>
      <c r="I765" t="n">
        <v>0.0977198697068404</v>
      </c>
      <c r="J765" t="n">
        <v>0.110917615539183</v>
      </c>
      <c r="K765" t="n">
        <v>0.00524472705691039</v>
      </c>
    </row>
    <row r="766">
      <c r="A766" t="s">
        <v>4019</v>
      </c>
      <c r="B766" t="n">
        <v>2022</v>
      </c>
      <c r="C766" t="s">
        <v>3231</v>
      </c>
      <c r="D766" t="n">
        <v>13</v>
      </c>
      <c r="E766" t="s">
        <v>3189</v>
      </c>
      <c r="F766" t="s">
        <v>3192</v>
      </c>
      <c r="G766" t="n">
        <v>286</v>
      </c>
      <c r="H766" t="n">
        <v>557617.185271408</v>
      </c>
      <c r="I766" t="n">
        <v>0.801120448179272</v>
      </c>
      <c r="J766" t="n">
        <v>0.795095535757439</v>
      </c>
      <c r="K766" t="n">
        <v>0.146618340893519</v>
      </c>
    </row>
    <row r="767">
      <c r="A767" t="s">
        <v>4020</v>
      </c>
      <c r="B767" t="n">
        <v>2022</v>
      </c>
      <c r="C767" t="s">
        <v>3231</v>
      </c>
      <c r="D767" t="n">
        <v>13</v>
      </c>
      <c r="E767" t="s">
        <v>3189</v>
      </c>
      <c r="F767" t="s">
        <v>3194</v>
      </c>
      <c r="G767" t="n">
        <v>1</v>
      </c>
      <c r="H767" t="n">
        <v>2261.15033374666</v>
      </c>
      <c r="I767" t="n">
        <v>0.00280112044817927</v>
      </c>
      <c r="J767" t="n">
        <v>0.00322413043128031</v>
      </c>
      <c r="K767" t="n">
        <v>0.199327689243028</v>
      </c>
    </row>
    <row r="768">
      <c r="A768" t="s">
        <v>4021</v>
      </c>
      <c r="B768" t="n">
        <v>2022</v>
      </c>
      <c r="C768" t="s">
        <v>3231</v>
      </c>
      <c r="D768" t="n">
        <v>13</v>
      </c>
      <c r="E768" t="s">
        <v>3189</v>
      </c>
      <c r="F768" t="s">
        <v>3196</v>
      </c>
      <c r="G768" t="n">
        <v>70</v>
      </c>
      <c r="H768" t="n">
        <v>141442.650608408</v>
      </c>
      <c r="I768" t="n">
        <v>0.196078431372549</v>
      </c>
      <c r="J768" t="n">
        <v>0.201680333811281</v>
      </c>
      <c r="K768" t="n">
        <v>0.103146467819513</v>
      </c>
    </row>
    <row r="769">
      <c r="A769" t="s">
        <v>4022</v>
      </c>
      <c r="B769" t="n">
        <v>2022</v>
      </c>
      <c r="C769" t="s">
        <v>3231</v>
      </c>
      <c r="D769" t="n">
        <v>13</v>
      </c>
      <c r="E769" t="s">
        <v>3198</v>
      </c>
      <c r="F769" t="s">
        <v>3192</v>
      </c>
      <c r="G769" t="n">
        <v>1539</v>
      </c>
      <c r="H769" t="n">
        <v>1716173.76869324</v>
      </c>
      <c r="I769" t="n">
        <v>0.798236514522822</v>
      </c>
      <c r="J769" t="n">
        <v>0.801618732381295</v>
      </c>
      <c r="K769" t="n">
        <v>0.0859928417023791</v>
      </c>
    </row>
    <row r="770">
      <c r="A770" t="s">
        <v>4023</v>
      </c>
      <c r="B770" t="n">
        <v>2022</v>
      </c>
      <c r="C770" t="s">
        <v>3231</v>
      </c>
      <c r="D770" t="n">
        <v>13</v>
      </c>
      <c r="E770" t="s">
        <v>3198</v>
      </c>
      <c r="F770" t="s">
        <v>3194</v>
      </c>
      <c r="G770" t="n">
        <v>1</v>
      </c>
      <c r="H770" t="n">
        <v>0</v>
      </c>
      <c r="I770" t="n">
        <v>0.000518672199170124</v>
      </c>
      <c r="J770" t="n">
        <v>0</v>
      </c>
      <c r="K770" t="n">
        <v>0</v>
      </c>
    </row>
    <row r="771">
      <c r="A771" t="s">
        <v>4024</v>
      </c>
      <c r="B771" t="n">
        <v>2022</v>
      </c>
      <c r="C771" t="s">
        <v>3231</v>
      </c>
      <c r="D771" t="n">
        <v>13</v>
      </c>
      <c r="E771" t="s">
        <v>3198</v>
      </c>
      <c r="F771" t="s">
        <v>3196</v>
      </c>
      <c r="G771" t="n">
        <v>388</v>
      </c>
      <c r="H771" t="n">
        <v>424711.541702589</v>
      </c>
      <c r="I771" t="n">
        <v>0.201244813278008</v>
      </c>
      <c r="J771" t="n">
        <v>0.198381267618705</v>
      </c>
      <c r="K771" t="n">
        <v>0.0578539998817614</v>
      </c>
    </row>
    <row r="772">
      <c r="A772" t="s">
        <v>4025</v>
      </c>
      <c r="B772" t="n">
        <v>2022</v>
      </c>
      <c r="C772" t="s">
        <v>3231</v>
      </c>
      <c r="D772" t="n">
        <v>14</v>
      </c>
      <c r="E772" t="s">
        <v>3189</v>
      </c>
      <c r="F772" t="s">
        <v>3192</v>
      </c>
      <c r="G772" t="n">
        <v>102</v>
      </c>
      <c r="H772" t="n">
        <v>199910.546621178</v>
      </c>
      <c r="I772" t="n">
        <v>0.71830985915493</v>
      </c>
      <c r="J772" t="n">
        <v>0.707256138387281</v>
      </c>
      <c r="K772" t="n">
        <v>0.0525639335495862</v>
      </c>
    </row>
    <row r="773">
      <c r="A773" t="s">
        <v>4026</v>
      </c>
      <c r="B773" t="n">
        <v>2022</v>
      </c>
      <c r="C773" t="s">
        <v>3231</v>
      </c>
      <c r="D773" t="n">
        <v>14</v>
      </c>
      <c r="E773" t="s">
        <v>3189</v>
      </c>
      <c r="F773" t="s">
        <v>3196</v>
      </c>
      <c r="G773" t="n">
        <v>40</v>
      </c>
      <c r="H773" t="n">
        <v>82745.9561233914</v>
      </c>
      <c r="I773" t="n">
        <v>0.28169014084507</v>
      </c>
      <c r="J773" t="n">
        <v>0.292743861612719</v>
      </c>
      <c r="K773" t="n">
        <v>0.0603421461897356</v>
      </c>
    </row>
    <row r="774">
      <c r="A774" t="s">
        <v>4027</v>
      </c>
      <c r="B774" t="n">
        <v>2022</v>
      </c>
      <c r="C774" t="s">
        <v>3231</v>
      </c>
      <c r="D774" t="n">
        <v>14</v>
      </c>
      <c r="E774" t="s">
        <v>3198</v>
      </c>
      <c r="F774" t="s">
        <v>3192</v>
      </c>
      <c r="G774" t="n">
        <v>769</v>
      </c>
      <c r="H774" t="n">
        <v>877517.555743226</v>
      </c>
      <c r="I774" t="n">
        <v>0.77834008097166</v>
      </c>
      <c r="J774" t="n">
        <v>0.759023824236685</v>
      </c>
      <c r="K774" t="n">
        <v>0.0439700394206258</v>
      </c>
    </row>
    <row r="775">
      <c r="A775" t="s">
        <v>4028</v>
      </c>
      <c r="B775" t="n">
        <v>2022</v>
      </c>
      <c r="C775" t="s">
        <v>3231</v>
      </c>
      <c r="D775" t="n">
        <v>14</v>
      </c>
      <c r="E775" t="s">
        <v>3198</v>
      </c>
      <c r="F775" t="s">
        <v>3194</v>
      </c>
      <c r="G775" t="n">
        <v>1</v>
      </c>
      <c r="H775" t="n">
        <v>339.591124158363</v>
      </c>
      <c r="I775" t="n">
        <v>0.00101214574898785</v>
      </c>
      <c r="J775" t="n">
        <v>0.000293735153272466</v>
      </c>
      <c r="K775" t="n">
        <v>0.00766758932264325</v>
      </c>
    </row>
    <row r="776">
      <c r="A776" t="s">
        <v>4029</v>
      </c>
      <c r="B776" t="n">
        <v>2022</v>
      </c>
      <c r="C776" t="s">
        <v>3231</v>
      </c>
      <c r="D776" t="n">
        <v>14</v>
      </c>
      <c r="E776" t="s">
        <v>3198</v>
      </c>
      <c r="F776" t="s">
        <v>3196</v>
      </c>
      <c r="G776" t="n">
        <v>218</v>
      </c>
      <c r="H776" t="n">
        <v>278256.176223238</v>
      </c>
      <c r="I776" t="n">
        <v>0.220647773279352</v>
      </c>
      <c r="J776" t="n">
        <v>0.240682440610043</v>
      </c>
      <c r="K776" t="n">
        <v>0.037903921145594</v>
      </c>
    </row>
    <row r="777">
      <c r="A777" t="s">
        <v>4030</v>
      </c>
      <c r="B777" t="n">
        <v>2022</v>
      </c>
      <c r="C777" t="s">
        <v>3231</v>
      </c>
      <c r="D777" t="n">
        <v>15</v>
      </c>
      <c r="E777" t="s">
        <v>3189</v>
      </c>
      <c r="F777" t="s">
        <v>3192</v>
      </c>
      <c r="G777" t="n">
        <v>173</v>
      </c>
      <c r="H777" t="n">
        <v>317093.497490194</v>
      </c>
      <c r="I777" t="n">
        <v>0.755458515283843</v>
      </c>
      <c r="J777" t="n">
        <v>0.767136252900034</v>
      </c>
      <c r="K777" t="n">
        <v>0.083375698845269</v>
      </c>
    </row>
    <row r="778">
      <c r="A778" t="s">
        <v>4031</v>
      </c>
      <c r="B778" t="n">
        <v>2022</v>
      </c>
      <c r="C778" t="s">
        <v>3231</v>
      </c>
      <c r="D778" t="n">
        <v>15</v>
      </c>
      <c r="E778" t="s">
        <v>3189</v>
      </c>
      <c r="F778" t="s">
        <v>3194</v>
      </c>
      <c r="G778" t="n">
        <v>1</v>
      </c>
      <c r="H778" t="n">
        <v>1665.14443690651</v>
      </c>
      <c r="I778" t="n">
        <v>0.00436681222707424</v>
      </c>
      <c r="J778" t="n">
        <v>0.00402844168668359</v>
      </c>
      <c r="K778" t="n">
        <v>0.146787848605578</v>
      </c>
    </row>
    <row r="779">
      <c r="A779" t="s">
        <v>4032</v>
      </c>
      <c r="B779" t="n">
        <v>2022</v>
      </c>
      <c r="C779" t="s">
        <v>3231</v>
      </c>
      <c r="D779" t="n">
        <v>15</v>
      </c>
      <c r="E779" t="s">
        <v>3189</v>
      </c>
      <c r="F779" t="s">
        <v>3196</v>
      </c>
      <c r="G779" t="n">
        <v>55</v>
      </c>
      <c r="H779" t="n">
        <v>94588.3955665305</v>
      </c>
      <c r="I779" t="n">
        <v>0.240174672489083</v>
      </c>
      <c r="J779" t="n">
        <v>0.228835305413283</v>
      </c>
      <c r="K779" t="n">
        <v>0.0689781961624422</v>
      </c>
    </row>
    <row r="780">
      <c r="A780" t="s">
        <v>4033</v>
      </c>
      <c r="B780" t="n">
        <v>2022</v>
      </c>
      <c r="C780" t="s">
        <v>3231</v>
      </c>
      <c r="D780" t="n">
        <v>15</v>
      </c>
      <c r="E780" t="s">
        <v>3198</v>
      </c>
      <c r="F780" t="s">
        <v>3192</v>
      </c>
      <c r="G780" t="n">
        <v>1515</v>
      </c>
      <c r="H780" t="n">
        <v>1589499.23392317</v>
      </c>
      <c r="I780" t="n">
        <v>0.770208439247585</v>
      </c>
      <c r="J780" t="n">
        <v>0.752339156909758</v>
      </c>
      <c r="K780" t="n">
        <v>0.0796455222089107</v>
      </c>
    </row>
    <row r="781">
      <c r="A781" t="s">
        <v>4034</v>
      </c>
      <c r="B781" t="n">
        <v>2022</v>
      </c>
      <c r="C781" t="s">
        <v>3231</v>
      </c>
      <c r="D781" t="n">
        <v>15</v>
      </c>
      <c r="E781" t="s">
        <v>3198</v>
      </c>
      <c r="F781" t="s">
        <v>3196</v>
      </c>
      <c r="G781" t="n">
        <v>452</v>
      </c>
      <c r="H781" t="n">
        <v>523243.695013368</v>
      </c>
      <c r="I781" t="n">
        <v>0.229791560752415</v>
      </c>
      <c r="J781" t="n">
        <v>0.247660843090242</v>
      </c>
      <c r="K781" t="n">
        <v>0.0712760019378848</v>
      </c>
    </row>
    <row r="782">
      <c r="A782" t="s">
        <v>4035</v>
      </c>
      <c r="B782" t="n">
        <v>2022</v>
      </c>
      <c r="C782" t="s">
        <v>3231</v>
      </c>
      <c r="D782" t="n">
        <v>16</v>
      </c>
      <c r="E782" t="s">
        <v>3189</v>
      </c>
      <c r="F782" t="s">
        <v>3192</v>
      </c>
      <c r="G782" t="n">
        <v>216</v>
      </c>
      <c r="H782" t="n">
        <v>377936.943072833</v>
      </c>
      <c r="I782" t="n">
        <v>0.779783393501805</v>
      </c>
      <c r="J782" t="n">
        <v>0.77384233219492</v>
      </c>
      <c r="K782" t="n">
        <v>0.0993737083779734</v>
      </c>
    </row>
    <row r="783">
      <c r="A783" t="s">
        <v>4036</v>
      </c>
      <c r="B783" t="n">
        <v>2022</v>
      </c>
      <c r="C783" t="s">
        <v>3231</v>
      </c>
      <c r="D783" t="n">
        <v>16</v>
      </c>
      <c r="E783" t="s">
        <v>3189</v>
      </c>
      <c r="F783" t="s">
        <v>3194</v>
      </c>
      <c r="G783" t="n">
        <v>1</v>
      </c>
      <c r="H783" t="n">
        <v>2287.98472246696</v>
      </c>
      <c r="I783" t="n">
        <v>0.0036101083032491</v>
      </c>
      <c r="J783" t="n">
        <v>0.00468474825261782</v>
      </c>
      <c r="K783" t="n">
        <v>0.201693227091633</v>
      </c>
    </row>
    <row r="784">
      <c r="A784" t="s">
        <v>4037</v>
      </c>
      <c r="B784" t="n">
        <v>2022</v>
      </c>
      <c r="C784" t="s">
        <v>3231</v>
      </c>
      <c r="D784" t="n">
        <v>16</v>
      </c>
      <c r="E784" t="s">
        <v>3189</v>
      </c>
      <c r="F784" t="s">
        <v>3196</v>
      </c>
      <c r="G784" t="n">
        <v>60</v>
      </c>
      <c r="H784" t="n">
        <v>108165.18392275</v>
      </c>
      <c r="I784" t="n">
        <v>0.216606498194946</v>
      </c>
      <c r="J784" t="n">
        <v>0.221472919552462</v>
      </c>
      <c r="K784" t="n">
        <v>0.0788790129051528</v>
      </c>
    </row>
    <row r="785">
      <c r="A785" t="s">
        <v>4038</v>
      </c>
      <c r="B785" t="n">
        <v>2022</v>
      </c>
      <c r="C785" t="s">
        <v>3231</v>
      </c>
      <c r="D785" t="n">
        <v>16</v>
      </c>
      <c r="E785" t="s">
        <v>3198</v>
      </c>
      <c r="F785" t="s">
        <v>3192</v>
      </c>
      <c r="G785" t="n">
        <v>2222</v>
      </c>
      <c r="H785" t="n">
        <v>2382801.00905872</v>
      </c>
      <c r="I785" t="n">
        <v>0.8220495745468</v>
      </c>
      <c r="J785" t="n">
        <v>0.811228212578741</v>
      </c>
      <c r="K785" t="n">
        <v>0.119395735862037</v>
      </c>
    </row>
    <row r="786">
      <c r="A786" t="s">
        <v>4039</v>
      </c>
      <c r="B786" t="n">
        <v>2022</v>
      </c>
      <c r="C786" t="s">
        <v>3231</v>
      </c>
      <c r="D786" t="n">
        <v>16</v>
      </c>
      <c r="E786" t="s">
        <v>3198</v>
      </c>
      <c r="F786" t="s">
        <v>3194</v>
      </c>
      <c r="G786" t="n">
        <v>3</v>
      </c>
      <c r="H786" t="n">
        <v>7795.095845826</v>
      </c>
      <c r="I786" t="n">
        <v>0.00110987791342952</v>
      </c>
      <c r="J786" t="n">
        <v>0.00265385218734124</v>
      </c>
      <c r="K786" t="n">
        <v>0.17600458146416</v>
      </c>
    </row>
    <row r="787">
      <c r="A787" t="s">
        <v>4040</v>
      </c>
      <c r="B787" t="n">
        <v>2022</v>
      </c>
      <c r="C787" t="s">
        <v>3231</v>
      </c>
      <c r="D787" t="n">
        <v>16</v>
      </c>
      <c r="E787" t="s">
        <v>3198</v>
      </c>
      <c r="F787" t="s">
        <v>3196</v>
      </c>
      <c r="G787" t="n">
        <v>478</v>
      </c>
      <c r="H787" t="n">
        <v>546679.7098557</v>
      </c>
      <c r="I787" t="n">
        <v>0.176840547539771</v>
      </c>
      <c r="J787" t="n">
        <v>0.186117935233918</v>
      </c>
      <c r="K787" t="n">
        <v>0.074468444494265</v>
      </c>
    </row>
    <row r="788">
      <c r="A788" t="s">
        <v>4041</v>
      </c>
      <c r="B788" t="n">
        <v>2022</v>
      </c>
      <c r="C788" t="s">
        <v>3231</v>
      </c>
      <c r="D788" t="n">
        <v>17</v>
      </c>
      <c r="E788" t="s">
        <v>3189</v>
      </c>
      <c r="F788" t="s">
        <v>3192</v>
      </c>
      <c r="G788" t="n">
        <v>172</v>
      </c>
      <c r="H788" t="n">
        <v>310586.864393647</v>
      </c>
      <c r="I788" t="n">
        <v>0.616487455197133</v>
      </c>
      <c r="J788" t="n">
        <v>0.597154750816672</v>
      </c>
      <c r="K788" t="n">
        <v>0.0816648624962168</v>
      </c>
    </row>
    <row r="789">
      <c r="A789" t="s">
        <v>4042</v>
      </c>
      <c r="B789" t="n">
        <v>2022</v>
      </c>
      <c r="C789" t="s">
        <v>3231</v>
      </c>
      <c r="D789" t="n">
        <v>17</v>
      </c>
      <c r="E789" t="s">
        <v>3189</v>
      </c>
      <c r="F789" t="s">
        <v>3194</v>
      </c>
      <c r="G789" t="n">
        <v>1</v>
      </c>
      <c r="H789" t="n">
        <v>1769.6573192908</v>
      </c>
      <c r="I789" t="n">
        <v>0.003584229390681</v>
      </c>
      <c r="J789" t="n">
        <v>0.00340245965519208</v>
      </c>
      <c r="K789" t="n">
        <v>0.156000996015936</v>
      </c>
    </row>
    <row r="790">
      <c r="A790" t="s">
        <v>4043</v>
      </c>
      <c r="B790" t="n">
        <v>2022</v>
      </c>
      <c r="C790" t="s">
        <v>3231</v>
      </c>
      <c r="D790" t="n">
        <v>17</v>
      </c>
      <c r="E790" t="s">
        <v>3189</v>
      </c>
      <c r="F790" t="s">
        <v>3196</v>
      </c>
      <c r="G790" t="n">
        <v>106</v>
      </c>
      <c r="H790" t="n">
        <v>207754.662144993</v>
      </c>
      <c r="I790" t="n">
        <v>0.379928315412186</v>
      </c>
      <c r="J790" t="n">
        <v>0.399442789528136</v>
      </c>
      <c r="K790" t="n">
        <v>0.151504227905204</v>
      </c>
    </row>
    <row r="791">
      <c r="A791" t="s">
        <v>4044</v>
      </c>
      <c r="B791" t="n">
        <v>2022</v>
      </c>
      <c r="C791" t="s">
        <v>3231</v>
      </c>
      <c r="D791" t="n">
        <v>17</v>
      </c>
      <c r="E791" t="s">
        <v>3198</v>
      </c>
      <c r="F791" t="s">
        <v>3192</v>
      </c>
      <c r="G791" t="n">
        <v>2353</v>
      </c>
      <c r="H791" t="n">
        <v>2538810.01695215</v>
      </c>
      <c r="I791" t="n">
        <v>0.670179436058103</v>
      </c>
      <c r="J791" t="n">
        <v>0.642925935957014</v>
      </c>
      <c r="K791" t="n">
        <v>0.127212926734347</v>
      </c>
    </row>
    <row r="792">
      <c r="A792" t="s">
        <v>4045</v>
      </c>
      <c r="B792" t="n">
        <v>2022</v>
      </c>
      <c r="C792" t="s">
        <v>3231</v>
      </c>
      <c r="D792" t="n">
        <v>17</v>
      </c>
      <c r="E792" t="s">
        <v>3198</v>
      </c>
      <c r="F792" t="s">
        <v>3194</v>
      </c>
      <c r="G792" t="n">
        <v>6</v>
      </c>
      <c r="H792" t="n">
        <v>11651.7801064959</v>
      </c>
      <c r="I792" t="n">
        <v>0.00170891483907719</v>
      </c>
      <c r="J792" t="n">
        <v>0.00295068617994797</v>
      </c>
      <c r="K792" t="n">
        <v>0.263084216219656</v>
      </c>
    </row>
    <row r="793">
      <c r="A793" t="s">
        <v>4046</v>
      </c>
      <c r="B793" t="n">
        <v>2022</v>
      </c>
      <c r="C793" t="s">
        <v>3231</v>
      </c>
      <c r="D793" t="n">
        <v>17</v>
      </c>
      <c r="E793" t="s">
        <v>3198</v>
      </c>
      <c r="F793" t="s">
        <v>3196</v>
      </c>
      <c r="G793" t="n">
        <v>1152</v>
      </c>
      <c r="H793" t="n">
        <v>1398375.65833668</v>
      </c>
      <c r="I793" t="n">
        <v>0.32811164910282</v>
      </c>
      <c r="J793" t="n">
        <v>0.354123377863038</v>
      </c>
      <c r="K793" t="n">
        <v>0.190486052834233</v>
      </c>
    </row>
    <row r="794">
      <c r="A794" t="s">
        <v>4047</v>
      </c>
      <c r="B794" t="n">
        <v>2022</v>
      </c>
      <c r="C794" t="s">
        <v>3231</v>
      </c>
      <c r="D794" t="n">
        <v>18</v>
      </c>
      <c r="E794" t="s">
        <v>3189</v>
      </c>
      <c r="F794" t="s">
        <v>3192</v>
      </c>
      <c r="G794" t="n">
        <v>102</v>
      </c>
      <c r="H794" t="n">
        <v>213963.29229312</v>
      </c>
      <c r="I794" t="n">
        <v>0.675496688741722</v>
      </c>
      <c r="J794" t="n">
        <v>0.667042392433822</v>
      </c>
      <c r="K794" t="n">
        <v>0.0562589241449996</v>
      </c>
    </row>
    <row r="795">
      <c r="A795" t="s">
        <v>4048</v>
      </c>
      <c r="B795" t="n">
        <v>2022</v>
      </c>
      <c r="C795" t="s">
        <v>3231</v>
      </c>
      <c r="D795" t="n">
        <v>18</v>
      </c>
      <c r="E795" t="s">
        <v>3189</v>
      </c>
      <c r="F795" t="s">
        <v>3194</v>
      </c>
      <c r="G795" t="n">
        <v>1</v>
      </c>
      <c r="H795" t="n">
        <v>889.771836514927</v>
      </c>
      <c r="I795" t="n">
        <v>0.00662251655629139</v>
      </c>
      <c r="J795" t="n">
        <v>0.00277391289032917</v>
      </c>
      <c r="K795" t="n">
        <v>0.0784362549800797</v>
      </c>
    </row>
    <row r="796">
      <c r="A796" t="s">
        <v>4049</v>
      </c>
      <c r="B796" t="n">
        <v>2022</v>
      </c>
      <c r="C796" t="s">
        <v>3231</v>
      </c>
      <c r="D796" t="n">
        <v>18</v>
      </c>
      <c r="E796" t="s">
        <v>3189</v>
      </c>
      <c r="F796" t="s">
        <v>3196</v>
      </c>
      <c r="G796" t="n">
        <v>48</v>
      </c>
      <c r="H796" t="n">
        <v>105911.095270245</v>
      </c>
      <c r="I796" t="n">
        <v>0.317880794701987</v>
      </c>
      <c r="J796" t="n">
        <v>0.330183694675848</v>
      </c>
      <c r="K796" t="n">
        <v>0.0772352280802941</v>
      </c>
    </row>
    <row r="797">
      <c r="A797" t="s">
        <v>4050</v>
      </c>
      <c r="B797" t="n">
        <v>2022</v>
      </c>
      <c r="C797" t="s">
        <v>3231</v>
      </c>
      <c r="D797" t="n">
        <v>18</v>
      </c>
      <c r="E797" t="s">
        <v>3198</v>
      </c>
      <c r="F797" t="s">
        <v>3190</v>
      </c>
      <c r="G797" t="n">
        <v>1</v>
      </c>
      <c r="H797" t="n">
        <v>1851.5466271539</v>
      </c>
      <c r="I797" t="n">
        <v>0.000772797527047913</v>
      </c>
      <c r="J797" t="n">
        <v>0.00125160618030559</v>
      </c>
      <c r="K797" t="n">
        <v>0.655034895314058</v>
      </c>
    </row>
    <row r="798">
      <c r="A798" t="s">
        <v>4051</v>
      </c>
      <c r="B798" t="n">
        <v>2022</v>
      </c>
      <c r="C798" t="s">
        <v>3231</v>
      </c>
      <c r="D798" t="n">
        <v>18</v>
      </c>
      <c r="E798" t="s">
        <v>3198</v>
      </c>
      <c r="F798" t="s">
        <v>3192</v>
      </c>
      <c r="G798" t="n">
        <v>852</v>
      </c>
      <c r="H798" t="n">
        <v>959969.153415435</v>
      </c>
      <c r="I798" t="n">
        <v>0.658423493044822</v>
      </c>
      <c r="J798" t="n">
        <v>0.648918751327569</v>
      </c>
      <c r="K798" t="n">
        <v>0.0481014667364817</v>
      </c>
    </row>
    <row r="799">
      <c r="A799" t="s">
        <v>4052</v>
      </c>
      <c r="B799" t="n">
        <v>2022</v>
      </c>
      <c r="C799" t="s">
        <v>3231</v>
      </c>
      <c r="D799" t="n">
        <v>18</v>
      </c>
      <c r="E799" t="s">
        <v>3198</v>
      </c>
      <c r="F799" t="s">
        <v>3194</v>
      </c>
      <c r="G799" t="n">
        <v>5</v>
      </c>
      <c r="H799" t="n">
        <v>3659.4114084617</v>
      </c>
      <c r="I799" t="n">
        <v>0.00386398763523957</v>
      </c>
      <c r="J799" t="n">
        <v>0.0024736843609236</v>
      </c>
      <c r="K799" t="n">
        <v>0.0826254334892304</v>
      </c>
    </row>
    <row r="800">
      <c r="A800" t="s">
        <v>4053</v>
      </c>
      <c r="B800" t="n">
        <v>2022</v>
      </c>
      <c r="C800" t="s">
        <v>3231</v>
      </c>
      <c r="D800" t="n">
        <v>18</v>
      </c>
      <c r="E800" t="s">
        <v>3198</v>
      </c>
      <c r="F800" t="s">
        <v>3196</v>
      </c>
      <c r="G800" t="n">
        <v>436</v>
      </c>
      <c r="H800" t="n">
        <v>513856.325431862</v>
      </c>
      <c r="I800" t="n">
        <v>0.33693972179289</v>
      </c>
      <c r="J800" t="n">
        <v>0.347355958131201</v>
      </c>
      <c r="K800" t="n">
        <v>0.0699972590139668</v>
      </c>
    </row>
    <row r="801">
      <c r="A801" t="s">
        <v>4054</v>
      </c>
      <c r="B801" t="n">
        <v>2022</v>
      </c>
      <c r="C801" t="s">
        <v>3231</v>
      </c>
      <c r="D801" t="n">
        <v>20</v>
      </c>
      <c r="E801" t="s">
        <v>3189</v>
      </c>
      <c r="F801" t="s">
        <v>3192</v>
      </c>
      <c r="G801" t="n">
        <v>8</v>
      </c>
      <c r="H801" t="n">
        <v>18010.1118400609</v>
      </c>
      <c r="I801" t="n">
        <v>0.727272727272727</v>
      </c>
      <c r="J801" t="n">
        <v>0.709785149727263</v>
      </c>
      <c r="K801" t="n">
        <v>0.00473552965554889</v>
      </c>
    </row>
    <row r="802">
      <c r="A802" t="s">
        <v>4055</v>
      </c>
      <c r="B802" t="n">
        <v>2022</v>
      </c>
      <c r="C802" t="s">
        <v>3231</v>
      </c>
      <c r="D802" t="n">
        <v>20</v>
      </c>
      <c r="E802" t="s">
        <v>3189</v>
      </c>
      <c r="F802" t="s">
        <v>3196</v>
      </c>
      <c r="G802" t="n">
        <v>3</v>
      </c>
      <c r="H802" t="n">
        <v>7363.92119934735</v>
      </c>
      <c r="I802" t="n">
        <v>0.272727272727273</v>
      </c>
      <c r="J802" t="n">
        <v>0.290214850272737</v>
      </c>
      <c r="K802" t="n">
        <v>0.00537010907068481</v>
      </c>
    </row>
    <row r="803">
      <c r="A803" t="s">
        <v>4056</v>
      </c>
      <c r="B803" t="n">
        <v>2022</v>
      </c>
      <c r="C803" t="s">
        <v>3231</v>
      </c>
      <c r="D803" t="n">
        <v>20</v>
      </c>
      <c r="E803" t="s">
        <v>3198</v>
      </c>
      <c r="F803" t="s">
        <v>3192</v>
      </c>
      <c r="G803" t="n">
        <v>19</v>
      </c>
      <c r="H803" t="n">
        <v>20754.5131441018</v>
      </c>
      <c r="I803" t="n">
        <v>0.703703703703704</v>
      </c>
      <c r="J803" t="n">
        <v>0.694567575214562</v>
      </c>
      <c r="K803" t="n">
        <v>0.00103995271106472</v>
      </c>
    </row>
    <row r="804">
      <c r="A804" t="s">
        <v>4057</v>
      </c>
      <c r="B804" t="n">
        <v>2022</v>
      </c>
      <c r="C804" t="s">
        <v>3231</v>
      </c>
      <c r="D804" t="n">
        <v>20</v>
      </c>
      <c r="E804" t="s">
        <v>3198</v>
      </c>
      <c r="F804" t="s">
        <v>3194</v>
      </c>
      <c r="G804" t="n">
        <v>1</v>
      </c>
      <c r="H804" t="n">
        <v>946.909690599254</v>
      </c>
      <c r="I804" t="n">
        <v>0.037037037037037</v>
      </c>
      <c r="J804" t="n">
        <v>0.0316891445817222</v>
      </c>
      <c r="K804" t="n">
        <v>0.0213801660780758</v>
      </c>
    </row>
    <row r="805">
      <c r="A805" t="s">
        <v>4058</v>
      </c>
      <c r="B805" t="n">
        <v>2022</v>
      </c>
      <c r="C805" t="s">
        <v>3231</v>
      </c>
      <c r="D805" t="n">
        <v>20</v>
      </c>
      <c r="E805" t="s">
        <v>3198</v>
      </c>
      <c r="F805" t="s">
        <v>3196</v>
      </c>
      <c r="G805" t="n">
        <v>7</v>
      </c>
      <c r="H805" t="n">
        <v>8179.77790763195</v>
      </c>
      <c r="I805" t="n">
        <v>0.259259259259259</v>
      </c>
      <c r="J805" t="n">
        <v>0.273743280203716</v>
      </c>
      <c r="K805" t="n">
        <v>0.00111424537276258</v>
      </c>
    </row>
    <row r="806">
      <c r="A806" t="s">
        <v>4059</v>
      </c>
      <c r="B806" t="n">
        <v>2022</v>
      </c>
      <c r="C806" t="s">
        <v>3231</v>
      </c>
      <c r="D806" t="n">
        <v>21</v>
      </c>
      <c r="E806" t="s">
        <v>3189</v>
      </c>
      <c r="F806" t="s">
        <v>3192</v>
      </c>
      <c r="G806" t="n">
        <v>7</v>
      </c>
      <c r="H806" t="n">
        <v>15148.7186007287</v>
      </c>
      <c r="I806" t="n">
        <v>0.777777777777778</v>
      </c>
      <c r="J806" t="n">
        <v>0.849853418905</v>
      </c>
      <c r="K806" t="n">
        <v>0.00398316272627175</v>
      </c>
    </row>
    <row r="807">
      <c r="A807" t="s">
        <v>4060</v>
      </c>
      <c r="B807" t="n">
        <v>2022</v>
      </c>
      <c r="C807" t="s">
        <v>3231</v>
      </c>
      <c r="D807" t="n">
        <v>21</v>
      </c>
      <c r="E807" t="s">
        <v>3189</v>
      </c>
      <c r="F807" t="s">
        <v>3196</v>
      </c>
      <c r="G807" t="n">
        <v>2</v>
      </c>
      <c r="H807" t="n">
        <v>2676.37719078696</v>
      </c>
      <c r="I807" t="n">
        <v>0.222222222222222</v>
      </c>
      <c r="J807" t="n">
        <v>0.150146581095</v>
      </c>
      <c r="K807" t="n">
        <v>0.00195173699442802</v>
      </c>
    </row>
    <row r="808">
      <c r="A808" t="s">
        <v>4061</v>
      </c>
      <c r="B808" t="n">
        <v>2022</v>
      </c>
      <c r="C808" t="s">
        <v>3231</v>
      </c>
      <c r="D808" t="n">
        <v>21</v>
      </c>
      <c r="E808" t="s">
        <v>3198</v>
      </c>
      <c r="F808" t="s">
        <v>3192</v>
      </c>
      <c r="G808" t="n">
        <v>22</v>
      </c>
      <c r="H808" t="n">
        <v>22336.9232371717</v>
      </c>
      <c r="I808" t="n">
        <v>0.733333333333333</v>
      </c>
      <c r="J808" t="n">
        <v>0.682364082476002</v>
      </c>
      <c r="K808" t="n">
        <v>0.00111924301553384</v>
      </c>
    </row>
    <row r="809">
      <c r="A809" t="s">
        <v>4062</v>
      </c>
      <c r="B809" t="n">
        <v>2022</v>
      </c>
      <c r="C809" t="s">
        <v>3231</v>
      </c>
      <c r="D809" t="n">
        <v>21</v>
      </c>
      <c r="E809" t="s">
        <v>3198</v>
      </c>
      <c r="F809" t="s">
        <v>3194</v>
      </c>
      <c r="G809" t="n">
        <v>1</v>
      </c>
      <c r="H809" t="n">
        <v>2402.50152153531</v>
      </c>
      <c r="I809" t="n">
        <v>0.0333333333333333</v>
      </c>
      <c r="J809" t="n">
        <v>0.0733933106624769</v>
      </c>
      <c r="K809" t="n">
        <v>0.0542458082784512</v>
      </c>
    </row>
    <row r="810">
      <c r="A810" t="s">
        <v>4063</v>
      </c>
      <c r="B810" t="n">
        <v>2022</v>
      </c>
      <c r="C810" t="s">
        <v>3231</v>
      </c>
      <c r="D810" t="n">
        <v>21</v>
      </c>
      <c r="E810" t="s">
        <v>3198</v>
      </c>
      <c r="F810" t="s">
        <v>3196</v>
      </c>
      <c r="G810" t="n">
        <v>7</v>
      </c>
      <c r="H810" t="n">
        <v>7995.18688163715</v>
      </c>
      <c r="I810" t="n">
        <v>0.233333333333333</v>
      </c>
      <c r="J810" t="n">
        <v>0.244242606861521</v>
      </c>
      <c r="K810" t="n">
        <v>0.00108910047287767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G6" sqref="G6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3181</v>
      </c>
      <c r="E1" t="s">
        <v>5743</v>
      </c>
      <c r="F1" t="s">
        <v>3183</v>
      </c>
      <c r="G1" t="s">
        <v>3184</v>
      </c>
      <c r="H1" t="s">
        <v>3185</v>
      </c>
      <c r="I1" t="s">
        <v>3186</v>
      </c>
    </row>
    <row r="2">
      <c r="A2" t="s">
        <v>5744</v>
      </c>
      <c r="B2" t="n">
        <v>2015</v>
      </c>
      <c r="C2" t="s">
        <v>3188</v>
      </c>
      <c r="D2" t="s">
        <v>3189</v>
      </c>
      <c r="E2" t="s">
        <v>5745</v>
      </c>
      <c r="F2" t="n">
        <v>4893</v>
      </c>
      <c r="G2" t="n">
        <v>4877476</v>
      </c>
      <c r="H2" t="n">
        <v>1</v>
      </c>
      <c r="I2" t="n">
        <v>1</v>
      </c>
    </row>
    <row r="3">
      <c r="A3" t="s">
        <v>5746</v>
      </c>
      <c r="B3" t="n">
        <v>2015</v>
      </c>
      <c r="C3" t="s">
        <v>3188</v>
      </c>
      <c r="D3" t="s">
        <v>3198</v>
      </c>
      <c r="E3" t="s">
        <v>5745</v>
      </c>
      <c r="F3" t="n">
        <v>33168</v>
      </c>
      <c r="G3" t="n">
        <v>25949915</v>
      </c>
      <c r="H3" t="n">
        <v>1</v>
      </c>
      <c r="I3" t="n">
        <v>1</v>
      </c>
    </row>
    <row r="4">
      <c r="A4" t="s">
        <v>5747</v>
      </c>
      <c r="B4" t="n">
        <v>2016</v>
      </c>
      <c r="C4" t="s">
        <v>3188</v>
      </c>
      <c r="D4" t="s">
        <v>3189</v>
      </c>
      <c r="E4" t="s">
        <v>5745</v>
      </c>
      <c r="F4" t="n">
        <v>4457</v>
      </c>
      <c r="G4" t="n">
        <v>5062194</v>
      </c>
      <c r="H4" t="n">
        <v>1</v>
      </c>
      <c r="I4" t="n">
        <v>1</v>
      </c>
    </row>
    <row r="5">
      <c r="A5" t="s">
        <v>5748</v>
      </c>
      <c r="B5" t="n">
        <v>2016</v>
      </c>
      <c r="C5" t="s">
        <v>3188</v>
      </c>
      <c r="D5" t="s">
        <v>3198</v>
      </c>
      <c r="E5" t="s">
        <v>5745</v>
      </c>
      <c r="F5" t="n">
        <v>30178</v>
      </c>
      <c r="G5" t="n">
        <v>26434993</v>
      </c>
      <c r="H5" t="n">
        <v>1</v>
      </c>
      <c r="I5" t="n">
        <v>1</v>
      </c>
    </row>
    <row r="6">
      <c r="A6" t="s">
        <v>5749</v>
      </c>
      <c r="B6" t="n">
        <v>2017</v>
      </c>
      <c r="C6" t="s">
        <v>3188</v>
      </c>
      <c r="D6" t="s">
        <v>3189</v>
      </c>
      <c r="E6" t="s">
        <v>5745</v>
      </c>
      <c r="F6" t="n">
        <v>4639</v>
      </c>
      <c r="G6" t="n">
        <v>5207947</v>
      </c>
      <c r="H6" t="n">
        <v>1</v>
      </c>
      <c r="I6" t="n">
        <v>1</v>
      </c>
    </row>
    <row r="7">
      <c r="A7" t="s">
        <v>5750</v>
      </c>
      <c r="B7" t="n">
        <v>2017</v>
      </c>
      <c r="C7" t="s">
        <v>3188</v>
      </c>
      <c r="D7" t="s">
        <v>3198</v>
      </c>
      <c r="E7" t="s">
        <v>5745</v>
      </c>
      <c r="F7" t="n">
        <v>30527</v>
      </c>
      <c r="G7" t="n">
        <v>26623819</v>
      </c>
      <c r="H7" t="n">
        <v>1</v>
      </c>
      <c r="I7" t="n">
        <v>1</v>
      </c>
    </row>
    <row r="8">
      <c r="A8" t="s">
        <v>5751</v>
      </c>
      <c r="B8" t="n">
        <v>2018</v>
      </c>
      <c r="C8" t="s">
        <v>3188</v>
      </c>
      <c r="D8" t="s">
        <v>3189</v>
      </c>
      <c r="E8" t="s">
        <v>5745</v>
      </c>
      <c r="F8" t="n">
        <v>4373</v>
      </c>
      <c r="G8" t="n">
        <v>5248614</v>
      </c>
      <c r="H8" t="n">
        <v>1</v>
      </c>
      <c r="I8" t="n">
        <v>1</v>
      </c>
    </row>
    <row r="9">
      <c r="A9" t="s">
        <v>5752</v>
      </c>
      <c r="B9" t="n">
        <v>2018</v>
      </c>
      <c r="C9" t="s">
        <v>3188</v>
      </c>
      <c r="D9" t="s">
        <v>3198</v>
      </c>
      <c r="E9" t="s">
        <v>5745</v>
      </c>
      <c r="F9" t="n">
        <v>30513</v>
      </c>
      <c r="G9" t="n">
        <v>26926520</v>
      </c>
      <c r="H9" t="n">
        <v>1</v>
      </c>
      <c r="I9" t="n">
        <v>1</v>
      </c>
    </row>
    <row r="10">
      <c r="A10" t="s">
        <v>5753</v>
      </c>
      <c r="B10" t="n">
        <v>2019</v>
      </c>
      <c r="C10" t="s">
        <v>3188</v>
      </c>
      <c r="D10" t="s">
        <v>3189</v>
      </c>
      <c r="E10" t="s">
        <v>5745</v>
      </c>
      <c r="F10" t="n">
        <v>3809</v>
      </c>
      <c r="G10" t="n">
        <v>5236231</v>
      </c>
      <c r="H10" t="n">
        <v>1</v>
      </c>
      <c r="I10" t="n">
        <v>1</v>
      </c>
    </row>
    <row r="11">
      <c r="A11" t="s">
        <v>5754</v>
      </c>
      <c r="B11" t="n">
        <v>2019</v>
      </c>
      <c r="C11" t="s">
        <v>3188</v>
      </c>
      <c r="D11" t="s">
        <v>3198</v>
      </c>
      <c r="E11" t="s">
        <v>5745</v>
      </c>
      <c r="F11" t="n">
        <v>29824</v>
      </c>
      <c r="G11" t="n">
        <v>27360099</v>
      </c>
      <c r="H11" t="n">
        <v>1</v>
      </c>
      <c r="I11" t="n">
        <v>1</v>
      </c>
    </row>
    <row r="12">
      <c r="A12" t="s">
        <v>5755</v>
      </c>
      <c r="B12" t="n">
        <v>2020</v>
      </c>
      <c r="C12" t="s">
        <v>3231</v>
      </c>
      <c r="D12" t="s">
        <v>3189</v>
      </c>
      <c r="E12" t="s">
        <v>5745</v>
      </c>
      <c r="F12" t="n">
        <v>2999</v>
      </c>
      <c r="G12" t="n">
        <v>5334368</v>
      </c>
      <c r="H12" t="n">
        <v>1</v>
      </c>
      <c r="I12" t="n">
        <v>1</v>
      </c>
    </row>
    <row r="13">
      <c r="A13" t="s">
        <v>5756</v>
      </c>
      <c r="B13" t="n">
        <v>2020</v>
      </c>
      <c r="C13" t="s">
        <v>3231</v>
      </c>
      <c r="D13" t="s">
        <v>3198</v>
      </c>
      <c r="E13" t="s">
        <v>5745</v>
      </c>
      <c r="F13" t="n">
        <v>23755</v>
      </c>
      <c r="G13" t="n">
        <v>27012345</v>
      </c>
      <c r="H13" t="n">
        <v>1</v>
      </c>
      <c r="I13" t="n">
        <v>1</v>
      </c>
    </row>
    <row r="14">
      <c r="A14" t="s">
        <v>5757</v>
      </c>
      <c r="B14" t="n">
        <v>2021</v>
      </c>
      <c r="C14" t="s">
        <v>3231</v>
      </c>
      <c r="D14" t="s">
        <v>3189</v>
      </c>
      <c r="E14" t="s">
        <v>5745</v>
      </c>
      <c r="F14" t="n">
        <v>3795</v>
      </c>
      <c r="G14" t="n">
        <v>5256944</v>
      </c>
      <c r="H14" t="n">
        <v>1</v>
      </c>
      <c r="I14" t="n">
        <v>1</v>
      </c>
    </row>
    <row r="15">
      <c r="A15" t="s">
        <v>5758</v>
      </c>
      <c r="B15" t="n">
        <v>2021</v>
      </c>
      <c r="C15" t="s">
        <v>3231</v>
      </c>
      <c r="D15" t="s">
        <v>3198</v>
      </c>
      <c r="E15" t="s">
        <v>5745</v>
      </c>
      <c r="F15" t="n">
        <v>29350</v>
      </c>
      <c r="G15" t="n">
        <v>26844762</v>
      </c>
      <c r="H15" t="n">
        <v>1</v>
      </c>
      <c r="I15" t="n">
        <v>1</v>
      </c>
    </row>
    <row r="16">
      <c r="A16" t="s">
        <v>5759</v>
      </c>
      <c r="B16" t="n">
        <v>2022</v>
      </c>
      <c r="C16" t="s">
        <v>3231</v>
      </c>
      <c r="D16" t="s">
        <v>3189</v>
      </c>
      <c r="E16" t="s">
        <v>5745</v>
      </c>
      <c r="F16" t="n">
        <v>2684</v>
      </c>
      <c r="G16" t="n">
        <v>5185812</v>
      </c>
      <c r="H16" t="n">
        <v>1</v>
      </c>
      <c r="I16" t="n">
        <v>1</v>
      </c>
    </row>
    <row r="17">
      <c r="A17" t="s">
        <v>5760</v>
      </c>
      <c r="B17" t="n">
        <v>2022</v>
      </c>
      <c r="C17" t="s">
        <v>3231</v>
      </c>
      <c r="D17" t="s">
        <v>3198</v>
      </c>
      <c r="E17" t="s">
        <v>5745</v>
      </c>
      <c r="F17" t="n">
        <v>23886</v>
      </c>
      <c r="G17" t="n">
        <v>27345378</v>
      </c>
      <c r="H17" t="n">
        <v>1</v>
      </c>
      <c r="I17" t="n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F15" sqref="F15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3253</v>
      </c>
      <c r="E1" t="s">
        <v>3181</v>
      </c>
      <c r="F1" t="s">
        <v>5743</v>
      </c>
      <c r="G1" t="s">
        <v>3183</v>
      </c>
      <c r="H1" t="s">
        <v>3184</v>
      </c>
      <c r="I1" t="s">
        <v>3185</v>
      </c>
      <c r="J1" t="s">
        <v>3186</v>
      </c>
      <c r="K1" t="s">
        <v>3254</v>
      </c>
    </row>
    <row r="2">
      <c r="A2" t="s">
        <v>5761</v>
      </c>
      <c r="B2" t="n">
        <v>2015</v>
      </c>
      <c r="C2" t="s">
        <v>3188</v>
      </c>
      <c r="D2" t="n">
        <v>-8</v>
      </c>
      <c r="E2" t="s">
        <v>3189</v>
      </c>
      <c r="F2" t="s">
        <v>5745</v>
      </c>
      <c r="G2" t="n">
        <v>5</v>
      </c>
      <c r="H2" t="n">
        <v>4706.90475919739</v>
      </c>
      <c r="I2" t="n">
        <v>1</v>
      </c>
      <c r="J2" t="n">
        <v>1</v>
      </c>
      <c r="K2" t="n">
        <v>0.000965028789315907</v>
      </c>
    </row>
    <row r="3">
      <c r="A3" t="s">
        <v>5762</v>
      </c>
      <c r="B3" t="n">
        <v>2015</v>
      </c>
      <c r="C3" t="s">
        <v>3188</v>
      </c>
      <c r="D3" t="n">
        <v>-8</v>
      </c>
      <c r="E3" t="s">
        <v>3198</v>
      </c>
      <c r="F3" t="s">
        <v>5745</v>
      </c>
      <c r="G3" t="n">
        <v>14</v>
      </c>
      <c r="H3" t="n">
        <v>11561.3394593542</v>
      </c>
      <c r="I3" t="n">
        <v>1</v>
      </c>
      <c r="J3" t="n">
        <v>1</v>
      </c>
      <c r="K3" t="n">
        <v>0.000445525137918724</v>
      </c>
    </row>
    <row r="4">
      <c r="A4" t="s">
        <v>5763</v>
      </c>
      <c r="B4" t="n">
        <v>2015</v>
      </c>
      <c r="C4" t="s">
        <v>3188</v>
      </c>
      <c r="D4" t="n">
        <v>1</v>
      </c>
      <c r="E4" t="s">
        <v>3189</v>
      </c>
      <c r="F4" t="s">
        <v>5745</v>
      </c>
      <c r="G4" t="n">
        <v>5</v>
      </c>
      <c r="H4" t="n">
        <v>4640.93723856498</v>
      </c>
      <c r="I4" t="n">
        <v>1</v>
      </c>
      <c r="J4" t="n">
        <v>1</v>
      </c>
      <c r="K4" t="n">
        <v>0.000951503859489003</v>
      </c>
    </row>
    <row r="5">
      <c r="A5" t="s">
        <v>5764</v>
      </c>
      <c r="B5" t="n">
        <v>2015</v>
      </c>
      <c r="C5" t="s">
        <v>3188</v>
      </c>
      <c r="D5" t="n">
        <v>1</v>
      </c>
      <c r="E5" t="s">
        <v>3198</v>
      </c>
      <c r="F5" t="s">
        <v>5745</v>
      </c>
      <c r="G5" t="n">
        <v>478</v>
      </c>
      <c r="H5" t="n">
        <v>346147.873610276</v>
      </c>
      <c r="I5" t="n">
        <v>1</v>
      </c>
      <c r="J5" t="n">
        <v>1</v>
      </c>
      <c r="K5" t="n">
        <v>0.0133390754308935</v>
      </c>
    </row>
    <row r="6">
      <c r="A6" t="s">
        <v>5765</v>
      </c>
      <c r="B6" t="n">
        <v>2015</v>
      </c>
      <c r="C6" t="s">
        <v>3188</v>
      </c>
      <c r="D6" t="n">
        <v>2</v>
      </c>
      <c r="E6" t="s">
        <v>3189</v>
      </c>
      <c r="F6" t="s">
        <v>5745</v>
      </c>
      <c r="G6" t="n">
        <v>20</v>
      </c>
      <c r="H6" t="n">
        <v>19538.6023147166</v>
      </c>
      <c r="I6" t="n">
        <v>1</v>
      </c>
      <c r="J6" t="n">
        <v>1</v>
      </c>
      <c r="K6" t="n">
        <v>0.00400588384539803</v>
      </c>
    </row>
    <row r="7">
      <c r="A7" t="s">
        <v>5766</v>
      </c>
      <c r="B7" t="n">
        <v>2015</v>
      </c>
      <c r="C7" t="s">
        <v>3188</v>
      </c>
      <c r="D7" t="n">
        <v>2</v>
      </c>
      <c r="E7" t="s">
        <v>3198</v>
      </c>
      <c r="F7" t="s">
        <v>5745</v>
      </c>
      <c r="G7" t="n">
        <v>185</v>
      </c>
      <c r="H7" t="n">
        <v>145081.048146404</v>
      </c>
      <c r="I7" t="n">
        <v>1</v>
      </c>
      <c r="J7" t="n">
        <v>1</v>
      </c>
      <c r="K7" t="n">
        <v>0.00559081014895055</v>
      </c>
    </row>
    <row r="8">
      <c r="A8" t="s">
        <v>5767</v>
      </c>
      <c r="B8" t="n">
        <v>2015</v>
      </c>
      <c r="C8" t="s">
        <v>3188</v>
      </c>
      <c r="D8" t="n">
        <v>3</v>
      </c>
      <c r="E8" t="s">
        <v>3189</v>
      </c>
      <c r="F8" t="s">
        <v>5745</v>
      </c>
      <c r="G8" t="n">
        <v>192</v>
      </c>
      <c r="H8" t="n">
        <v>188783.162980163</v>
      </c>
      <c r="I8" t="n">
        <v>1</v>
      </c>
      <c r="J8" t="n">
        <v>1</v>
      </c>
      <c r="K8" t="n">
        <v>0.0387050931629726</v>
      </c>
    </row>
    <row r="9">
      <c r="A9" t="s">
        <v>5768</v>
      </c>
      <c r="B9" t="n">
        <v>2015</v>
      </c>
      <c r="C9" t="s">
        <v>3188</v>
      </c>
      <c r="D9" t="n">
        <v>3</v>
      </c>
      <c r="E9" t="s">
        <v>3198</v>
      </c>
      <c r="F9" t="s">
        <v>5745</v>
      </c>
      <c r="G9" t="n">
        <v>3519</v>
      </c>
      <c r="H9" t="n">
        <v>2782520.77700784</v>
      </c>
      <c r="I9" t="n">
        <v>1</v>
      </c>
      <c r="J9" t="n">
        <v>1</v>
      </c>
      <c r="K9" t="n">
        <v>0.107226585405302</v>
      </c>
    </row>
    <row r="10">
      <c r="A10" t="s">
        <v>5769</v>
      </c>
      <c r="B10" t="n">
        <v>2015</v>
      </c>
      <c r="C10" t="s">
        <v>3188</v>
      </c>
      <c r="D10" t="n">
        <v>4</v>
      </c>
      <c r="E10" t="s">
        <v>3189</v>
      </c>
      <c r="F10" t="s">
        <v>5745</v>
      </c>
      <c r="G10" t="n">
        <v>18</v>
      </c>
      <c r="H10" t="n">
        <v>17329.9119942835</v>
      </c>
      <c r="I10" t="n">
        <v>1</v>
      </c>
      <c r="J10" t="n">
        <v>1</v>
      </c>
      <c r="K10" t="n">
        <v>0.00355304915786023</v>
      </c>
    </row>
    <row r="11">
      <c r="A11" t="s">
        <v>5770</v>
      </c>
      <c r="B11" t="n">
        <v>2015</v>
      </c>
      <c r="C11" t="s">
        <v>3188</v>
      </c>
      <c r="D11" t="n">
        <v>4</v>
      </c>
      <c r="E11" t="s">
        <v>3198</v>
      </c>
      <c r="F11" t="s">
        <v>5745</v>
      </c>
      <c r="G11" t="n">
        <v>191</v>
      </c>
      <c r="H11" t="n">
        <v>152703.671584519</v>
      </c>
      <c r="I11" t="n">
        <v>1</v>
      </c>
      <c r="J11" t="n">
        <v>1</v>
      </c>
      <c r="K11" t="n">
        <v>0.00588455382549495</v>
      </c>
    </row>
    <row r="12">
      <c r="A12" t="s">
        <v>5771</v>
      </c>
      <c r="B12" t="n">
        <v>2015</v>
      </c>
      <c r="C12" t="s">
        <v>3188</v>
      </c>
      <c r="D12" t="n">
        <v>5</v>
      </c>
      <c r="E12" t="s">
        <v>3189</v>
      </c>
      <c r="F12" t="s">
        <v>5745</v>
      </c>
      <c r="G12" t="n">
        <v>18</v>
      </c>
      <c r="H12" t="n">
        <v>16122.9506908609</v>
      </c>
      <c r="I12" t="n">
        <v>1</v>
      </c>
      <c r="J12" t="n">
        <v>1</v>
      </c>
      <c r="K12" t="n">
        <v>0.00330559303436059</v>
      </c>
    </row>
    <row r="13">
      <c r="A13" t="s">
        <v>5772</v>
      </c>
      <c r="B13" t="n">
        <v>2015</v>
      </c>
      <c r="C13" t="s">
        <v>3188</v>
      </c>
      <c r="D13" t="n">
        <v>5</v>
      </c>
      <c r="E13" t="s">
        <v>3198</v>
      </c>
      <c r="F13" t="s">
        <v>5745</v>
      </c>
      <c r="G13" t="n">
        <v>244</v>
      </c>
      <c r="H13" t="n">
        <v>198153.353496986</v>
      </c>
      <c r="I13" t="n">
        <v>1</v>
      </c>
      <c r="J13" t="n">
        <v>1</v>
      </c>
      <c r="K13" t="n">
        <v>0.00763599239138107</v>
      </c>
    </row>
    <row r="14">
      <c r="A14" t="s">
        <v>5773</v>
      </c>
      <c r="B14" t="n">
        <v>2015</v>
      </c>
      <c r="C14" t="s">
        <v>3188</v>
      </c>
      <c r="D14" t="n">
        <v>6</v>
      </c>
      <c r="E14" t="s">
        <v>3189</v>
      </c>
      <c r="F14" t="s">
        <v>5745</v>
      </c>
      <c r="G14" t="n">
        <v>328</v>
      </c>
      <c r="H14" t="n">
        <v>329772.857262148</v>
      </c>
      <c r="I14" t="n">
        <v>1</v>
      </c>
      <c r="J14" t="n">
        <v>1</v>
      </c>
      <c r="K14" t="n">
        <v>0.0676113746663538</v>
      </c>
    </row>
    <row r="15">
      <c r="A15" t="s">
        <v>5774</v>
      </c>
      <c r="B15" t="n">
        <v>2015</v>
      </c>
      <c r="C15" t="s">
        <v>3188</v>
      </c>
      <c r="D15" t="n">
        <v>6</v>
      </c>
      <c r="E15" t="s">
        <v>3198</v>
      </c>
      <c r="F15" t="s">
        <v>5745</v>
      </c>
      <c r="G15" t="n">
        <v>2285</v>
      </c>
      <c r="H15" t="n">
        <v>1833224.10988325</v>
      </c>
      <c r="I15" t="n">
        <v>1</v>
      </c>
      <c r="J15" t="n">
        <v>1</v>
      </c>
      <c r="K15" t="n">
        <v>0.0706447057681402</v>
      </c>
    </row>
    <row r="16">
      <c r="A16" t="s">
        <v>5775</v>
      </c>
      <c r="B16" t="n">
        <v>2015</v>
      </c>
      <c r="C16" t="s">
        <v>3188</v>
      </c>
      <c r="D16" t="n">
        <v>7</v>
      </c>
      <c r="E16" t="s">
        <v>3189</v>
      </c>
      <c r="F16" t="s">
        <v>5745</v>
      </c>
      <c r="G16" t="n">
        <v>438</v>
      </c>
      <c r="H16" t="n">
        <v>446150.558244484</v>
      </c>
      <c r="I16" t="n">
        <v>1</v>
      </c>
      <c r="J16" t="n">
        <v>1</v>
      </c>
      <c r="K16" t="n">
        <v>0.0914716050359826</v>
      </c>
    </row>
    <row r="17">
      <c r="A17" t="s">
        <v>5776</v>
      </c>
      <c r="B17" t="n">
        <v>2015</v>
      </c>
      <c r="C17" t="s">
        <v>3188</v>
      </c>
      <c r="D17" t="n">
        <v>7</v>
      </c>
      <c r="E17" t="s">
        <v>3198</v>
      </c>
      <c r="F17" t="s">
        <v>5745</v>
      </c>
      <c r="G17" t="n">
        <v>4415</v>
      </c>
      <c r="H17" t="n">
        <v>3508072.65288011</v>
      </c>
      <c r="I17" t="n">
        <v>1</v>
      </c>
      <c r="J17" t="n">
        <v>1</v>
      </c>
      <c r="K17" t="n">
        <v>0.135186286848342</v>
      </c>
    </row>
    <row r="18">
      <c r="A18" t="s">
        <v>5777</v>
      </c>
      <c r="B18" t="n">
        <v>2015</v>
      </c>
      <c r="C18" t="s">
        <v>3188</v>
      </c>
      <c r="D18" t="n">
        <v>8</v>
      </c>
      <c r="E18" t="s">
        <v>3189</v>
      </c>
      <c r="F18" t="s">
        <v>5745</v>
      </c>
      <c r="G18" t="n">
        <v>288</v>
      </c>
      <c r="H18" t="n">
        <v>272805.016713056</v>
      </c>
      <c r="I18" t="n">
        <v>1</v>
      </c>
      <c r="J18" t="n">
        <v>1</v>
      </c>
      <c r="K18" t="n">
        <v>0.0559315959141688</v>
      </c>
    </row>
    <row r="19">
      <c r="A19" t="s">
        <v>5778</v>
      </c>
      <c r="B19" t="n">
        <v>2015</v>
      </c>
      <c r="C19" t="s">
        <v>3188</v>
      </c>
      <c r="D19" t="n">
        <v>8</v>
      </c>
      <c r="E19" t="s">
        <v>3198</v>
      </c>
      <c r="F19" t="s">
        <v>5745</v>
      </c>
      <c r="G19" t="n">
        <v>1596</v>
      </c>
      <c r="H19" t="n">
        <v>1261081.43696702</v>
      </c>
      <c r="I19" t="n">
        <v>1</v>
      </c>
      <c r="J19" t="n">
        <v>1</v>
      </c>
      <c r="K19" t="n">
        <v>0.048596746346453</v>
      </c>
    </row>
    <row r="20">
      <c r="A20" t="s">
        <v>5779</v>
      </c>
      <c r="B20" t="n">
        <v>2015</v>
      </c>
      <c r="C20" t="s">
        <v>3188</v>
      </c>
      <c r="D20" t="n">
        <v>9</v>
      </c>
      <c r="E20" t="s">
        <v>3189</v>
      </c>
      <c r="F20" t="s">
        <v>5745</v>
      </c>
      <c r="G20" t="n">
        <v>216</v>
      </c>
      <c r="H20" t="n">
        <v>228145.005244918</v>
      </c>
      <c r="I20" t="n">
        <v>1</v>
      </c>
      <c r="J20" t="n">
        <v>1</v>
      </c>
      <c r="K20" t="n">
        <v>0.0467752184213552</v>
      </c>
    </row>
    <row r="21">
      <c r="A21" t="s">
        <v>5780</v>
      </c>
      <c r="B21" t="n">
        <v>2015</v>
      </c>
      <c r="C21" t="s">
        <v>3188</v>
      </c>
      <c r="D21" t="n">
        <v>9</v>
      </c>
      <c r="E21" t="s">
        <v>3198</v>
      </c>
      <c r="F21" t="s">
        <v>5745</v>
      </c>
      <c r="G21" t="n">
        <v>1669</v>
      </c>
      <c r="H21" t="n">
        <v>1363870.26642579</v>
      </c>
      <c r="I21" t="n">
        <v>1</v>
      </c>
      <c r="J21" t="n">
        <v>1</v>
      </c>
      <c r="K21" t="n">
        <v>0.0525577932114919</v>
      </c>
    </row>
    <row r="22">
      <c r="A22" t="s">
        <v>5781</v>
      </c>
      <c r="B22" t="n">
        <v>2015</v>
      </c>
      <c r="C22" t="s">
        <v>3188</v>
      </c>
      <c r="D22" t="n">
        <v>10</v>
      </c>
      <c r="E22" t="s">
        <v>3189</v>
      </c>
      <c r="F22" t="s">
        <v>5745</v>
      </c>
      <c r="G22" t="n">
        <v>359</v>
      </c>
      <c r="H22" t="n">
        <v>380617.934599951</v>
      </c>
      <c r="I22" t="n">
        <v>1</v>
      </c>
      <c r="J22" t="n">
        <v>1</v>
      </c>
      <c r="K22" t="n">
        <v>0.0780358395612713</v>
      </c>
    </row>
    <row r="23">
      <c r="A23" t="s">
        <v>5782</v>
      </c>
      <c r="B23" t="n">
        <v>2015</v>
      </c>
      <c r="C23" t="s">
        <v>3188</v>
      </c>
      <c r="D23" t="n">
        <v>10</v>
      </c>
      <c r="E23" t="s">
        <v>3198</v>
      </c>
      <c r="F23" t="s">
        <v>5745</v>
      </c>
      <c r="G23" t="n">
        <v>1091</v>
      </c>
      <c r="H23" t="n">
        <v>895576.522916685</v>
      </c>
      <c r="I23" t="n">
        <v>1</v>
      </c>
      <c r="J23" t="n">
        <v>1</v>
      </c>
      <c r="K23" t="n">
        <v>0.0345117324244293</v>
      </c>
    </row>
    <row r="24">
      <c r="A24" t="s">
        <v>5783</v>
      </c>
      <c r="B24" t="n">
        <v>2015</v>
      </c>
      <c r="C24" t="s">
        <v>3188</v>
      </c>
      <c r="D24" t="n">
        <v>11</v>
      </c>
      <c r="E24" t="s">
        <v>3189</v>
      </c>
      <c r="F24" t="s">
        <v>5745</v>
      </c>
      <c r="G24" t="n">
        <v>396</v>
      </c>
      <c r="H24" t="n">
        <v>407861.299000382</v>
      </c>
      <c r="I24" t="n">
        <v>1</v>
      </c>
      <c r="J24" t="n">
        <v>1</v>
      </c>
      <c r="K24" t="n">
        <v>0.083621385118119</v>
      </c>
    </row>
    <row r="25">
      <c r="A25" t="s">
        <v>5784</v>
      </c>
      <c r="B25" t="n">
        <v>2015</v>
      </c>
      <c r="C25" t="s">
        <v>3188</v>
      </c>
      <c r="D25" t="n">
        <v>11</v>
      </c>
      <c r="E25" t="s">
        <v>3198</v>
      </c>
      <c r="F25" t="s">
        <v>5745</v>
      </c>
      <c r="G25" t="n">
        <v>1060</v>
      </c>
      <c r="H25" t="n">
        <v>834410.43859539</v>
      </c>
      <c r="I25" t="n">
        <v>1</v>
      </c>
      <c r="J25" t="n">
        <v>1</v>
      </c>
      <c r="K25" t="n">
        <v>0.0321546501634163</v>
      </c>
    </row>
    <row r="26">
      <c r="A26" t="s">
        <v>5785</v>
      </c>
      <c r="B26" t="n">
        <v>2015</v>
      </c>
      <c r="C26" t="s">
        <v>3188</v>
      </c>
      <c r="D26" t="n">
        <v>12</v>
      </c>
      <c r="E26" t="s">
        <v>3189</v>
      </c>
      <c r="F26" t="s">
        <v>5745</v>
      </c>
      <c r="G26" t="n">
        <v>67</v>
      </c>
      <c r="H26" t="n">
        <v>62753.4364327046</v>
      </c>
      <c r="I26" t="n">
        <v>1</v>
      </c>
      <c r="J26" t="n">
        <v>1</v>
      </c>
      <c r="K26" t="n">
        <v>0.0128659651903371</v>
      </c>
    </row>
    <row r="27">
      <c r="A27" t="s">
        <v>5786</v>
      </c>
      <c r="B27" t="n">
        <v>2015</v>
      </c>
      <c r="C27" t="s">
        <v>3188</v>
      </c>
      <c r="D27" t="n">
        <v>12</v>
      </c>
      <c r="E27" t="s">
        <v>3198</v>
      </c>
      <c r="F27" t="s">
        <v>5745</v>
      </c>
      <c r="G27" t="n">
        <v>369</v>
      </c>
      <c r="H27" t="n">
        <v>290022.672716835</v>
      </c>
      <c r="I27" t="n">
        <v>1</v>
      </c>
      <c r="J27" t="n">
        <v>1</v>
      </c>
      <c r="K27" t="n">
        <v>0.0111762475028082</v>
      </c>
    </row>
    <row r="28">
      <c r="A28" t="s">
        <v>5787</v>
      </c>
      <c r="B28" t="n">
        <v>2015</v>
      </c>
      <c r="C28" t="s">
        <v>3188</v>
      </c>
      <c r="D28" t="n">
        <v>13</v>
      </c>
      <c r="E28" t="s">
        <v>3189</v>
      </c>
      <c r="F28" t="s">
        <v>5745</v>
      </c>
      <c r="G28" t="n">
        <v>596</v>
      </c>
      <c r="H28" t="n">
        <v>598316.860790652</v>
      </c>
      <c r="I28" t="n">
        <v>1</v>
      </c>
      <c r="J28" t="n">
        <v>1</v>
      </c>
      <c r="K28" t="n">
        <v>0.12266936029837</v>
      </c>
    </row>
    <row r="29">
      <c r="A29" t="s">
        <v>5788</v>
      </c>
      <c r="B29" t="n">
        <v>2015</v>
      </c>
      <c r="C29" t="s">
        <v>3188</v>
      </c>
      <c r="D29" t="n">
        <v>13</v>
      </c>
      <c r="E29" t="s">
        <v>3198</v>
      </c>
      <c r="F29" t="s">
        <v>5745</v>
      </c>
      <c r="G29" t="n">
        <v>2060</v>
      </c>
      <c r="H29" t="n">
        <v>1585766.49336909</v>
      </c>
      <c r="I29" t="n">
        <v>1</v>
      </c>
      <c r="J29" t="n">
        <v>1</v>
      </c>
      <c r="K29" t="n">
        <v>0.061108735553434</v>
      </c>
    </row>
    <row r="30">
      <c r="A30" t="s">
        <v>5789</v>
      </c>
      <c r="B30" t="n">
        <v>2015</v>
      </c>
      <c r="C30" t="s">
        <v>3188</v>
      </c>
      <c r="D30" t="n">
        <v>14</v>
      </c>
      <c r="E30" t="s">
        <v>3189</v>
      </c>
      <c r="F30" t="s">
        <v>5745</v>
      </c>
      <c r="G30" t="n">
        <v>276</v>
      </c>
      <c r="H30" t="n">
        <v>282549.885455366</v>
      </c>
      <c r="I30" t="n">
        <v>1</v>
      </c>
      <c r="J30" t="n">
        <v>1</v>
      </c>
      <c r="K30" t="n">
        <v>0.0579295286035986</v>
      </c>
    </row>
    <row r="31">
      <c r="A31" t="s">
        <v>5790</v>
      </c>
      <c r="B31" t="n">
        <v>2015</v>
      </c>
      <c r="C31" t="s">
        <v>3188</v>
      </c>
      <c r="D31" t="n">
        <v>14</v>
      </c>
      <c r="E31" t="s">
        <v>3198</v>
      </c>
      <c r="F31" t="s">
        <v>5745</v>
      </c>
      <c r="G31" t="n">
        <v>1486</v>
      </c>
      <c r="H31" t="n">
        <v>1170613.56507117</v>
      </c>
      <c r="I31" t="n">
        <v>1</v>
      </c>
      <c r="J31" t="n">
        <v>1</v>
      </c>
      <c r="K31" t="n">
        <v>0.0451104970891493</v>
      </c>
    </row>
    <row r="32">
      <c r="A32" t="s">
        <v>5791</v>
      </c>
      <c r="B32" t="n">
        <v>2015</v>
      </c>
      <c r="C32" t="s">
        <v>3188</v>
      </c>
      <c r="D32" t="n">
        <v>15</v>
      </c>
      <c r="E32" t="s">
        <v>3189</v>
      </c>
      <c r="F32" t="s">
        <v>5745</v>
      </c>
      <c r="G32" t="n">
        <v>323</v>
      </c>
      <c r="H32" t="n">
        <v>299779.624547948</v>
      </c>
      <c r="I32" t="n">
        <v>1</v>
      </c>
      <c r="J32" t="n">
        <v>1</v>
      </c>
      <c r="K32" t="n">
        <v>0.061462039905055</v>
      </c>
    </row>
    <row r="33">
      <c r="A33" t="s">
        <v>5792</v>
      </c>
      <c r="B33" t="n">
        <v>2015</v>
      </c>
      <c r="C33" t="s">
        <v>3188</v>
      </c>
      <c r="D33" t="n">
        <v>15</v>
      </c>
      <c r="E33" t="s">
        <v>3198</v>
      </c>
      <c r="F33" t="s">
        <v>5745</v>
      </c>
      <c r="G33" t="n">
        <v>2051</v>
      </c>
      <c r="H33" t="n">
        <v>1571473.17297709</v>
      </c>
      <c r="I33" t="n">
        <v>1</v>
      </c>
      <c r="J33" t="n">
        <v>1</v>
      </c>
      <c r="K33" t="n">
        <v>0.060557931422014</v>
      </c>
    </row>
    <row r="34">
      <c r="A34" t="s">
        <v>5793</v>
      </c>
      <c r="B34" t="n">
        <v>2015</v>
      </c>
      <c r="C34" t="s">
        <v>3188</v>
      </c>
      <c r="D34" t="n">
        <v>16</v>
      </c>
      <c r="E34" t="s">
        <v>3189</v>
      </c>
      <c r="F34" t="s">
        <v>5745</v>
      </c>
      <c r="G34" t="n">
        <v>494</v>
      </c>
      <c r="H34" t="n">
        <v>475459.683337311</v>
      </c>
      <c r="I34" t="n">
        <v>1</v>
      </c>
      <c r="J34" t="n">
        <v>1</v>
      </c>
      <c r="K34" t="n">
        <v>0.0974806812657431</v>
      </c>
    </row>
    <row r="35">
      <c r="A35" t="s">
        <v>5794</v>
      </c>
      <c r="B35" t="n">
        <v>2015</v>
      </c>
      <c r="C35" t="s">
        <v>3188</v>
      </c>
      <c r="D35" t="n">
        <v>16</v>
      </c>
      <c r="E35" t="s">
        <v>3198</v>
      </c>
      <c r="F35" t="s">
        <v>5745</v>
      </c>
      <c r="G35" t="n">
        <v>3829</v>
      </c>
      <c r="H35" t="n">
        <v>2908658.24773259</v>
      </c>
      <c r="I35" t="n">
        <v>1</v>
      </c>
      <c r="J35" t="n">
        <v>1</v>
      </c>
      <c r="K35" t="n">
        <v>0.112087390179605</v>
      </c>
    </row>
    <row r="36">
      <c r="A36" t="s">
        <v>5795</v>
      </c>
      <c r="B36" t="n">
        <v>2015</v>
      </c>
      <c r="C36" t="s">
        <v>3188</v>
      </c>
      <c r="D36" t="n">
        <v>17</v>
      </c>
      <c r="E36" t="s">
        <v>3189</v>
      </c>
      <c r="F36" t="s">
        <v>5745</v>
      </c>
      <c r="G36" t="n">
        <v>529</v>
      </c>
      <c r="H36" t="n">
        <v>515504.411602687</v>
      </c>
      <c r="I36" t="n">
        <v>1</v>
      </c>
      <c r="J36" t="n">
        <v>1</v>
      </c>
      <c r="K36" t="n">
        <v>0.105690814594</v>
      </c>
    </row>
    <row r="37">
      <c r="A37" t="s">
        <v>5796</v>
      </c>
      <c r="B37" t="n">
        <v>2015</v>
      </c>
      <c r="C37" t="s">
        <v>3188</v>
      </c>
      <c r="D37" t="n">
        <v>17</v>
      </c>
      <c r="E37" t="s">
        <v>3198</v>
      </c>
      <c r="F37" t="s">
        <v>5745</v>
      </c>
      <c r="G37" t="n">
        <v>4824</v>
      </c>
      <c r="H37" t="n">
        <v>3665556.38965122</v>
      </c>
      <c r="I37" t="n">
        <v>1</v>
      </c>
      <c r="J37" t="n">
        <v>1</v>
      </c>
      <c r="K37" t="n">
        <v>0.141255044174565</v>
      </c>
    </row>
    <row r="38">
      <c r="A38" t="s">
        <v>5797</v>
      </c>
      <c r="B38" t="n">
        <v>2015</v>
      </c>
      <c r="C38" t="s">
        <v>3188</v>
      </c>
      <c r="D38" t="n">
        <v>18</v>
      </c>
      <c r="E38" t="s">
        <v>3189</v>
      </c>
      <c r="F38" t="s">
        <v>5745</v>
      </c>
      <c r="G38" t="n">
        <v>293</v>
      </c>
      <c r="H38" t="n">
        <v>297831.139447787</v>
      </c>
      <c r="I38" t="n">
        <v>1</v>
      </c>
      <c r="J38" t="n">
        <v>1</v>
      </c>
      <c r="K38" t="n">
        <v>0.0610625535518344</v>
      </c>
    </row>
    <row r="39">
      <c r="A39" t="s">
        <v>5798</v>
      </c>
      <c r="B39" t="n">
        <v>2015</v>
      </c>
      <c r="C39" t="s">
        <v>3188</v>
      </c>
      <c r="D39" t="n">
        <v>18</v>
      </c>
      <c r="E39" t="s">
        <v>3198</v>
      </c>
      <c r="F39" t="s">
        <v>5745</v>
      </c>
      <c r="G39" t="n">
        <v>1703</v>
      </c>
      <c r="H39" t="n">
        <v>1349959.15894034</v>
      </c>
      <c r="I39" t="n">
        <v>1</v>
      </c>
      <c r="J39" t="n">
        <v>1</v>
      </c>
      <c r="K39" t="n">
        <v>0.0520217179493783</v>
      </c>
    </row>
    <row r="40">
      <c r="A40" t="s">
        <v>5799</v>
      </c>
      <c r="B40" t="n">
        <v>2015</v>
      </c>
      <c r="C40" t="s">
        <v>3188</v>
      </c>
      <c r="D40" t="n">
        <v>20</v>
      </c>
      <c r="E40" t="s">
        <v>3189</v>
      </c>
      <c r="F40" t="s">
        <v>5745</v>
      </c>
      <c r="G40" t="n">
        <v>15</v>
      </c>
      <c r="H40" t="n">
        <v>12436.0992599609</v>
      </c>
      <c r="I40" t="n">
        <v>1</v>
      </c>
      <c r="J40" t="n">
        <v>1</v>
      </c>
      <c r="K40" t="n">
        <v>0.00254969973403476</v>
      </c>
    </row>
    <row r="41">
      <c r="A41" t="s">
        <v>5800</v>
      </c>
      <c r="B41" t="n">
        <v>2015</v>
      </c>
      <c r="C41" t="s">
        <v>3188</v>
      </c>
      <c r="D41" t="n">
        <v>20</v>
      </c>
      <c r="E41" t="s">
        <v>3198</v>
      </c>
      <c r="F41" t="s">
        <v>5745</v>
      </c>
      <c r="G41" t="n">
        <v>69</v>
      </c>
      <c r="H41" t="n">
        <v>51650.4252611317</v>
      </c>
      <c r="I41" t="n">
        <v>1</v>
      </c>
      <c r="J41" t="n">
        <v>1</v>
      </c>
      <c r="K41" t="n">
        <v>0.00199038899592279</v>
      </c>
    </row>
    <row r="42">
      <c r="A42" t="s">
        <v>5801</v>
      </c>
      <c r="B42" t="n">
        <v>2015</v>
      </c>
      <c r="C42" t="s">
        <v>3188</v>
      </c>
      <c r="D42" t="n">
        <v>21</v>
      </c>
      <c r="E42" t="s">
        <v>3189</v>
      </c>
      <c r="F42" t="s">
        <v>5745</v>
      </c>
      <c r="G42" t="n">
        <v>17</v>
      </c>
      <c r="H42" t="n">
        <v>16369.7180828562</v>
      </c>
      <c r="I42" t="n">
        <v>1</v>
      </c>
      <c r="J42" t="n">
        <v>1</v>
      </c>
      <c r="K42" t="n">
        <v>0.00335618629037974</v>
      </c>
    </row>
    <row r="43">
      <c r="A43" t="s">
        <v>5802</v>
      </c>
      <c r="B43" t="n">
        <v>2015</v>
      </c>
      <c r="C43" t="s">
        <v>3188</v>
      </c>
      <c r="D43" t="n">
        <v>21</v>
      </c>
      <c r="E43" t="s">
        <v>3198</v>
      </c>
      <c r="F43" t="s">
        <v>5745</v>
      </c>
      <c r="G43" t="n">
        <v>30</v>
      </c>
      <c r="H43" t="n">
        <v>23811.3833069202</v>
      </c>
      <c r="I43" t="n">
        <v>1</v>
      </c>
      <c r="J43" t="n">
        <v>1</v>
      </c>
      <c r="K43" t="n">
        <v>0.000917590030908393</v>
      </c>
    </row>
    <row r="44">
      <c r="A44" t="s">
        <v>5803</v>
      </c>
      <c r="B44" t="n">
        <v>2016</v>
      </c>
      <c r="C44" t="s">
        <v>3188</v>
      </c>
      <c r="D44" t="n">
        <v>-8</v>
      </c>
      <c r="E44" t="s">
        <v>3189</v>
      </c>
      <c r="F44" t="s">
        <v>5745</v>
      </c>
      <c r="G44" t="n">
        <v>6</v>
      </c>
      <c r="H44" t="n">
        <v>7049.19831985661</v>
      </c>
      <c r="I44" t="n">
        <v>1</v>
      </c>
      <c r="J44" t="n">
        <v>1</v>
      </c>
      <c r="K44" t="n">
        <v>0.00139251840602249</v>
      </c>
    </row>
    <row r="45">
      <c r="A45" t="s">
        <v>5804</v>
      </c>
      <c r="B45" t="n">
        <v>2016</v>
      </c>
      <c r="C45" t="s">
        <v>3188</v>
      </c>
      <c r="D45" t="n">
        <v>-8</v>
      </c>
      <c r="E45" t="s">
        <v>3198</v>
      </c>
      <c r="F45" t="s">
        <v>5745</v>
      </c>
      <c r="G45" t="n">
        <v>127</v>
      </c>
      <c r="H45" t="n">
        <v>85913.0302226035</v>
      </c>
      <c r="I45" t="n">
        <v>1</v>
      </c>
      <c r="J45" t="n">
        <v>1</v>
      </c>
      <c r="K45" t="n">
        <v>0.00324997363239716</v>
      </c>
    </row>
    <row r="46">
      <c r="A46" t="s">
        <v>5805</v>
      </c>
      <c r="B46" t="n">
        <v>2016</v>
      </c>
      <c r="C46" t="s">
        <v>3188</v>
      </c>
      <c r="D46" t="n">
        <v>1</v>
      </c>
      <c r="E46" t="s">
        <v>3189</v>
      </c>
      <c r="F46" t="s">
        <v>5745</v>
      </c>
      <c r="G46" t="n">
        <v>6</v>
      </c>
      <c r="H46" t="n">
        <v>7027.39403102154</v>
      </c>
      <c r="I46" t="n">
        <v>1</v>
      </c>
      <c r="J46" t="n">
        <v>1</v>
      </c>
      <c r="K46" t="n">
        <v>0.00138821112565452</v>
      </c>
    </row>
    <row r="47">
      <c r="A47" t="s">
        <v>5806</v>
      </c>
      <c r="B47" t="n">
        <v>2016</v>
      </c>
      <c r="C47" t="s">
        <v>3188</v>
      </c>
      <c r="D47" t="n">
        <v>1</v>
      </c>
      <c r="E47" t="s">
        <v>3198</v>
      </c>
      <c r="F47" t="s">
        <v>5745</v>
      </c>
      <c r="G47" t="n">
        <v>408</v>
      </c>
      <c r="H47" t="n">
        <v>333854.734001195</v>
      </c>
      <c r="I47" t="n">
        <v>1</v>
      </c>
      <c r="J47" t="n">
        <v>1</v>
      </c>
      <c r="K47" t="n">
        <v>0.012629272646344</v>
      </c>
    </row>
    <row r="48">
      <c r="A48" t="s">
        <v>5807</v>
      </c>
      <c r="B48" t="n">
        <v>2016</v>
      </c>
      <c r="C48" t="s">
        <v>3188</v>
      </c>
      <c r="D48" t="n">
        <v>2</v>
      </c>
      <c r="E48" t="s">
        <v>3189</v>
      </c>
      <c r="F48" t="s">
        <v>5745</v>
      </c>
      <c r="G48" t="n">
        <v>15</v>
      </c>
      <c r="H48" t="n">
        <v>17662.7565616349</v>
      </c>
      <c r="I48" t="n">
        <v>1</v>
      </c>
      <c r="J48" t="n">
        <v>1</v>
      </c>
      <c r="K48" t="n">
        <v>0.00348915046749194</v>
      </c>
    </row>
    <row r="49">
      <c r="A49" t="s">
        <v>5808</v>
      </c>
      <c r="B49" t="n">
        <v>2016</v>
      </c>
      <c r="C49" t="s">
        <v>3188</v>
      </c>
      <c r="D49" t="n">
        <v>2</v>
      </c>
      <c r="E49" t="s">
        <v>3198</v>
      </c>
      <c r="F49" t="s">
        <v>5745</v>
      </c>
      <c r="G49" t="n">
        <v>103</v>
      </c>
      <c r="H49" t="n">
        <v>88936.4180092726</v>
      </c>
      <c r="I49" t="n">
        <v>1</v>
      </c>
      <c r="J49" t="n">
        <v>1</v>
      </c>
      <c r="K49" t="n">
        <v>0.0033643442995908</v>
      </c>
    </row>
    <row r="50">
      <c r="A50" t="s">
        <v>5809</v>
      </c>
      <c r="B50" t="n">
        <v>2016</v>
      </c>
      <c r="C50" t="s">
        <v>3188</v>
      </c>
      <c r="D50" t="n">
        <v>3</v>
      </c>
      <c r="E50" t="s">
        <v>3189</v>
      </c>
      <c r="F50" t="s">
        <v>5745</v>
      </c>
      <c r="G50" t="n">
        <v>172</v>
      </c>
      <c r="H50" t="n">
        <v>189610.095709797</v>
      </c>
      <c r="I50" t="n">
        <v>1</v>
      </c>
      <c r="J50" t="n">
        <v>1</v>
      </c>
      <c r="K50" t="n">
        <v>0.0374561100798975</v>
      </c>
    </row>
    <row r="51">
      <c r="A51" t="s">
        <v>5810</v>
      </c>
      <c r="B51" t="n">
        <v>2016</v>
      </c>
      <c r="C51" t="s">
        <v>3188</v>
      </c>
      <c r="D51" t="n">
        <v>3</v>
      </c>
      <c r="E51" t="s">
        <v>3198</v>
      </c>
      <c r="F51" t="s">
        <v>5745</v>
      </c>
      <c r="G51" t="n">
        <v>3251</v>
      </c>
      <c r="H51" t="n">
        <v>2874520.85245413</v>
      </c>
      <c r="I51" t="n">
        <v>1</v>
      </c>
      <c r="J51" t="n">
        <v>1</v>
      </c>
      <c r="K51" t="n">
        <v>0.108739232594241</v>
      </c>
    </row>
    <row r="52">
      <c r="A52" t="s">
        <v>5811</v>
      </c>
      <c r="B52" t="n">
        <v>2016</v>
      </c>
      <c r="C52" t="s">
        <v>3188</v>
      </c>
      <c r="D52" t="n">
        <v>4</v>
      </c>
      <c r="E52" t="s">
        <v>3189</v>
      </c>
      <c r="F52" t="s">
        <v>5745</v>
      </c>
      <c r="G52" t="n">
        <v>9</v>
      </c>
      <c r="H52" t="n">
        <v>10514.7976394077</v>
      </c>
      <c r="I52" t="n">
        <v>1</v>
      </c>
      <c r="J52" t="n">
        <v>1</v>
      </c>
      <c r="K52" t="n">
        <v>0.00207712261509687</v>
      </c>
    </row>
    <row r="53">
      <c r="A53" t="s">
        <v>5812</v>
      </c>
      <c r="B53" t="n">
        <v>2016</v>
      </c>
      <c r="C53" t="s">
        <v>3188</v>
      </c>
      <c r="D53" t="n">
        <v>4</v>
      </c>
      <c r="E53" t="s">
        <v>3198</v>
      </c>
      <c r="F53" t="s">
        <v>5745</v>
      </c>
      <c r="G53" t="n">
        <v>193</v>
      </c>
      <c r="H53" t="n">
        <v>170528.884911268</v>
      </c>
      <c r="I53" t="n">
        <v>1</v>
      </c>
      <c r="J53" t="n">
        <v>1</v>
      </c>
      <c r="K53" t="n">
        <v>0.00645087687033879</v>
      </c>
    </row>
    <row r="54">
      <c r="A54" t="s">
        <v>5813</v>
      </c>
      <c r="B54" t="n">
        <v>2016</v>
      </c>
      <c r="C54" t="s">
        <v>3188</v>
      </c>
      <c r="D54" t="n">
        <v>5</v>
      </c>
      <c r="E54" t="s">
        <v>3189</v>
      </c>
      <c r="F54" t="s">
        <v>5745</v>
      </c>
      <c r="G54" t="n">
        <v>14</v>
      </c>
      <c r="H54" t="n">
        <v>15620.8490424916</v>
      </c>
      <c r="I54" t="n">
        <v>1</v>
      </c>
      <c r="J54" t="n">
        <v>1</v>
      </c>
      <c r="K54" t="n">
        <v>0.00308578632950289</v>
      </c>
    </row>
    <row r="55">
      <c r="A55" t="s">
        <v>5814</v>
      </c>
      <c r="B55" t="n">
        <v>2016</v>
      </c>
      <c r="C55" t="s">
        <v>3188</v>
      </c>
      <c r="D55" t="n">
        <v>5</v>
      </c>
      <c r="E55" t="s">
        <v>3198</v>
      </c>
      <c r="F55" t="s">
        <v>5745</v>
      </c>
      <c r="G55" t="n">
        <v>231</v>
      </c>
      <c r="H55" t="n">
        <v>208050.096136423</v>
      </c>
      <c r="I55" t="n">
        <v>1</v>
      </c>
      <c r="J55" t="n">
        <v>1</v>
      </c>
      <c r="K55" t="n">
        <v>0.00787025349832409</v>
      </c>
    </row>
    <row r="56">
      <c r="A56" t="s">
        <v>5815</v>
      </c>
      <c r="B56" t="n">
        <v>2016</v>
      </c>
      <c r="C56" t="s">
        <v>3188</v>
      </c>
      <c r="D56" t="n">
        <v>6</v>
      </c>
      <c r="E56" t="s">
        <v>3189</v>
      </c>
      <c r="F56" t="s">
        <v>5745</v>
      </c>
      <c r="G56" t="n">
        <v>332</v>
      </c>
      <c r="H56" t="n">
        <v>382322.813460302</v>
      </c>
      <c r="I56" t="n">
        <v>1</v>
      </c>
      <c r="J56" t="n">
        <v>1</v>
      </c>
      <c r="K56" t="n">
        <v>0.0755251208192143</v>
      </c>
    </row>
    <row r="57">
      <c r="A57" t="s">
        <v>5816</v>
      </c>
      <c r="B57" t="n">
        <v>2016</v>
      </c>
      <c r="C57" t="s">
        <v>3188</v>
      </c>
      <c r="D57" t="n">
        <v>6</v>
      </c>
      <c r="E57" t="s">
        <v>3198</v>
      </c>
      <c r="F57" t="s">
        <v>5745</v>
      </c>
      <c r="G57" t="n">
        <v>2104</v>
      </c>
      <c r="H57" t="n">
        <v>1874221.11350739</v>
      </c>
      <c r="I57" t="n">
        <v>1</v>
      </c>
      <c r="J57" t="n">
        <v>1</v>
      </c>
      <c r="K57" t="n">
        <v>0.070899247580939</v>
      </c>
    </row>
    <row r="58">
      <c r="A58" t="s">
        <v>5817</v>
      </c>
      <c r="B58" t="n">
        <v>2016</v>
      </c>
      <c r="C58" t="s">
        <v>3188</v>
      </c>
      <c r="D58" t="n">
        <v>7</v>
      </c>
      <c r="E58" t="s">
        <v>3189</v>
      </c>
      <c r="F58" t="s">
        <v>5745</v>
      </c>
      <c r="G58" t="n">
        <v>398</v>
      </c>
      <c r="H58" t="n">
        <v>455363.33324212</v>
      </c>
      <c r="I58" t="n">
        <v>1</v>
      </c>
      <c r="J58" t="n">
        <v>1</v>
      </c>
      <c r="K58" t="n">
        <v>0.0899537499436253</v>
      </c>
    </row>
    <row r="59">
      <c r="A59" t="s">
        <v>5818</v>
      </c>
      <c r="B59" t="n">
        <v>2016</v>
      </c>
      <c r="C59" t="s">
        <v>3188</v>
      </c>
      <c r="D59" t="n">
        <v>7</v>
      </c>
      <c r="E59" t="s">
        <v>3198</v>
      </c>
      <c r="F59" t="s">
        <v>5745</v>
      </c>
      <c r="G59" t="n">
        <v>4057</v>
      </c>
      <c r="H59" t="n">
        <v>3626930.47268231</v>
      </c>
      <c r="I59" t="n">
        <v>1</v>
      </c>
      <c r="J59" t="n">
        <v>1</v>
      </c>
      <c r="K59" t="n">
        <v>0.137201869986586</v>
      </c>
    </row>
    <row r="60">
      <c r="A60" t="s">
        <v>5819</v>
      </c>
      <c r="B60" t="n">
        <v>2016</v>
      </c>
      <c r="C60" t="s">
        <v>3188</v>
      </c>
      <c r="D60" t="n">
        <v>8</v>
      </c>
      <c r="E60" t="s">
        <v>3189</v>
      </c>
      <c r="F60" t="s">
        <v>5745</v>
      </c>
      <c r="G60" t="n">
        <v>246</v>
      </c>
      <c r="H60" t="n">
        <v>271935.39471968</v>
      </c>
      <c r="I60" t="n">
        <v>1</v>
      </c>
      <c r="J60" t="n">
        <v>1</v>
      </c>
      <c r="K60" t="n">
        <v>0.053718880532765</v>
      </c>
    </row>
    <row r="61">
      <c r="A61" t="s">
        <v>5820</v>
      </c>
      <c r="B61" t="n">
        <v>2016</v>
      </c>
      <c r="C61" t="s">
        <v>3188</v>
      </c>
      <c r="D61" t="n">
        <v>8</v>
      </c>
      <c r="E61" t="s">
        <v>3198</v>
      </c>
      <c r="F61" t="s">
        <v>5745</v>
      </c>
      <c r="G61" t="n">
        <v>1476</v>
      </c>
      <c r="H61" t="n">
        <v>1298479.00033412</v>
      </c>
      <c r="I61" t="n">
        <v>1</v>
      </c>
      <c r="J61" t="n">
        <v>1</v>
      </c>
      <c r="K61" t="n">
        <v>0.0491197028247413</v>
      </c>
    </row>
    <row r="62">
      <c r="A62" t="s">
        <v>5821</v>
      </c>
      <c r="B62" t="n">
        <v>2016</v>
      </c>
      <c r="C62" t="s">
        <v>3188</v>
      </c>
      <c r="D62" t="n">
        <v>9</v>
      </c>
      <c r="E62" t="s">
        <v>3189</v>
      </c>
      <c r="F62" t="s">
        <v>5745</v>
      </c>
      <c r="G62" t="n">
        <v>166</v>
      </c>
      <c r="H62" t="n">
        <v>196795.250183566</v>
      </c>
      <c r="I62" t="n">
        <v>1</v>
      </c>
      <c r="J62" t="n">
        <v>1</v>
      </c>
      <c r="K62" t="n">
        <v>0.0388754856458615</v>
      </c>
    </row>
    <row r="63">
      <c r="A63" t="s">
        <v>5822</v>
      </c>
      <c r="B63" t="n">
        <v>2016</v>
      </c>
      <c r="C63" t="s">
        <v>3188</v>
      </c>
      <c r="D63" t="n">
        <v>9</v>
      </c>
      <c r="E63" t="s">
        <v>3198</v>
      </c>
      <c r="F63" t="s">
        <v>5745</v>
      </c>
      <c r="G63" t="n">
        <v>1577</v>
      </c>
      <c r="H63" t="n">
        <v>1449274.7125254</v>
      </c>
      <c r="I63" t="n">
        <v>1</v>
      </c>
      <c r="J63" t="n">
        <v>1</v>
      </c>
      <c r="K63" t="n">
        <v>0.0548241004839835</v>
      </c>
    </row>
    <row r="64">
      <c r="A64" t="s">
        <v>5823</v>
      </c>
      <c r="B64" t="n">
        <v>2016</v>
      </c>
      <c r="C64" t="s">
        <v>3188</v>
      </c>
      <c r="D64" t="n">
        <v>10</v>
      </c>
      <c r="E64" t="s">
        <v>3189</v>
      </c>
      <c r="F64" t="s">
        <v>5745</v>
      </c>
      <c r="G64" t="n">
        <v>327</v>
      </c>
      <c r="H64" t="n">
        <v>384761.045994153</v>
      </c>
      <c r="I64" t="n">
        <v>1</v>
      </c>
      <c r="J64" t="n">
        <v>1</v>
      </c>
      <c r="K64" t="n">
        <v>0.0760067761121271</v>
      </c>
    </row>
    <row r="65">
      <c r="A65" t="s">
        <v>5824</v>
      </c>
      <c r="B65" t="n">
        <v>2016</v>
      </c>
      <c r="C65" t="s">
        <v>3188</v>
      </c>
      <c r="D65" t="n">
        <v>10</v>
      </c>
      <c r="E65" t="s">
        <v>3198</v>
      </c>
      <c r="F65" t="s">
        <v>5745</v>
      </c>
      <c r="G65" t="n">
        <v>946</v>
      </c>
      <c r="H65" t="n">
        <v>873496.112358448</v>
      </c>
      <c r="I65" t="n">
        <v>1</v>
      </c>
      <c r="J65" t="n">
        <v>1</v>
      </c>
      <c r="K65" t="n">
        <v>0.0330431754742075</v>
      </c>
    </row>
    <row r="66">
      <c r="A66" t="s">
        <v>5825</v>
      </c>
      <c r="B66" t="n">
        <v>2016</v>
      </c>
      <c r="C66" t="s">
        <v>3188</v>
      </c>
      <c r="D66" t="n">
        <v>11</v>
      </c>
      <c r="E66" t="s">
        <v>3189</v>
      </c>
      <c r="F66" t="s">
        <v>5745</v>
      </c>
      <c r="G66" t="n">
        <v>402</v>
      </c>
      <c r="H66" t="n">
        <v>449314.566998226</v>
      </c>
      <c r="I66" t="n">
        <v>1</v>
      </c>
      <c r="J66" t="n">
        <v>1</v>
      </c>
      <c r="K66" t="n">
        <v>0.0887588596956628</v>
      </c>
    </row>
    <row r="67">
      <c r="A67" t="s">
        <v>5826</v>
      </c>
      <c r="B67" t="n">
        <v>2016</v>
      </c>
      <c r="C67" t="s">
        <v>3188</v>
      </c>
      <c r="D67" t="n">
        <v>11</v>
      </c>
      <c r="E67" t="s">
        <v>3198</v>
      </c>
      <c r="F67" t="s">
        <v>5745</v>
      </c>
      <c r="G67" t="n">
        <v>914</v>
      </c>
      <c r="H67" t="n">
        <v>819770.901422718</v>
      </c>
      <c r="I67" t="n">
        <v>1</v>
      </c>
      <c r="J67" t="n">
        <v>1</v>
      </c>
      <c r="K67" t="n">
        <v>0.0310108234726114</v>
      </c>
    </row>
    <row r="68">
      <c r="A68" t="s">
        <v>5827</v>
      </c>
      <c r="B68" t="n">
        <v>2016</v>
      </c>
      <c r="C68" t="s">
        <v>3188</v>
      </c>
      <c r="D68" t="n">
        <v>12</v>
      </c>
      <c r="E68" t="s">
        <v>3189</v>
      </c>
      <c r="F68" t="s">
        <v>5745</v>
      </c>
      <c r="G68" t="n">
        <v>75</v>
      </c>
      <c r="H68" t="n">
        <v>84696.8360720035</v>
      </c>
      <c r="I68" t="n">
        <v>1</v>
      </c>
      <c r="J68" t="n">
        <v>1</v>
      </c>
      <c r="K68" t="n">
        <v>0.0167312505352429</v>
      </c>
    </row>
    <row r="69">
      <c r="A69" t="s">
        <v>5828</v>
      </c>
      <c r="B69" t="n">
        <v>2016</v>
      </c>
      <c r="C69" t="s">
        <v>3188</v>
      </c>
      <c r="D69" t="n">
        <v>12</v>
      </c>
      <c r="E69" t="s">
        <v>3198</v>
      </c>
      <c r="F69" t="s">
        <v>5745</v>
      </c>
      <c r="G69" t="n">
        <v>316</v>
      </c>
      <c r="H69" t="n">
        <v>267893.798460656</v>
      </c>
      <c r="I69" t="n">
        <v>1</v>
      </c>
      <c r="J69" t="n">
        <v>1</v>
      </c>
      <c r="K69" t="n">
        <v>0.0101340597465131</v>
      </c>
    </row>
    <row r="70">
      <c r="A70" t="s">
        <v>5829</v>
      </c>
      <c r="B70" t="n">
        <v>2016</v>
      </c>
      <c r="C70" t="s">
        <v>3188</v>
      </c>
      <c r="D70" t="n">
        <v>13</v>
      </c>
      <c r="E70" t="s">
        <v>3189</v>
      </c>
      <c r="F70" t="s">
        <v>5745</v>
      </c>
      <c r="G70" t="n">
        <v>548</v>
      </c>
      <c r="H70" t="n">
        <v>629306.406121304</v>
      </c>
      <c r="I70" t="n">
        <v>1</v>
      </c>
      <c r="J70" t="n">
        <v>1</v>
      </c>
      <c r="K70" t="n">
        <v>0.124314952394417</v>
      </c>
    </row>
    <row r="71">
      <c r="A71" t="s">
        <v>5830</v>
      </c>
      <c r="B71" t="n">
        <v>2016</v>
      </c>
      <c r="C71" t="s">
        <v>3188</v>
      </c>
      <c r="D71" t="n">
        <v>13</v>
      </c>
      <c r="E71" t="s">
        <v>3198</v>
      </c>
      <c r="F71" t="s">
        <v>5745</v>
      </c>
      <c r="G71" t="n">
        <v>1915</v>
      </c>
      <c r="H71" t="n">
        <v>1682094.44468186</v>
      </c>
      <c r="I71" t="n">
        <v>1</v>
      </c>
      <c r="J71" t="n">
        <v>1</v>
      </c>
      <c r="K71" t="n">
        <v>0.0636313557821583</v>
      </c>
    </row>
    <row r="72">
      <c r="A72" t="s">
        <v>5831</v>
      </c>
      <c r="B72" t="n">
        <v>2016</v>
      </c>
      <c r="C72" t="s">
        <v>3188</v>
      </c>
      <c r="D72" t="n">
        <v>14</v>
      </c>
      <c r="E72" t="s">
        <v>3189</v>
      </c>
      <c r="F72" t="s">
        <v>5745</v>
      </c>
      <c r="G72" t="n">
        <v>219</v>
      </c>
      <c r="H72" t="n">
        <v>259986.64443806</v>
      </c>
      <c r="I72" t="n">
        <v>1</v>
      </c>
      <c r="J72" t="n">
        <v>1</v>
      </c>
      <c r="K72" t="n">
        <v>0.0513584908911155</v>
      </c>
    </row>
    <row r="73">
      <c r="A73" t="s">
        <v>5832</v>
      </c>
      <c r="B73" t="n">
        <v>2016</v>
      </c>
      <c r="C73" t="s">
        <v>3188</v>
      </c>
      <c r="D73" t="n">
        <v>14</v>
      </c>
      <c r="E73" t="s">
        <v>3198</v>
      </c>
      <c r="F73" t="s">
        <v>5745</v>
      </c>
      <c r="G73" t="n">
        <v>1328</v>
      </c>
      <c r="H73" t="n">
        <v>1184049.49729218</v>
      </c>
      <c r="I73" t="n">
        <v>1</v>
      </c>
      <c r="J73" t="n">
        <v>1</v>
      </c>
      <c r="K73" t="n">
        <v>0.044790989628489</v>
      </c>
    </row>
    <row r="74">
      <c r="A74" t="s">
        <v>5833</v>
      </c>
      <c r="B74" t="n">
        <v>2016</v>
      </c>
      <c r="C74" t="s">
        <v>3188</v>
      </c>
      <c r="D74" t="n">
        <v>15</v>
      </c>
      <c r="E74" t="s">
        <v>3189</v>
      </c>
      <c r="F74" t="s">
        <v>5745</v>
      </c>
      <c r="G74" t="n">
        <v>280</v>
      </c>
      <c r="H74" t="n">
        <v>295717.460812617</v>
      </c>
      <c r="I74" t="n">
        <v>1</v>
      </c>
      <c r="J74" t="n">
        <v>1</v>
      </c>
      <c r="K74" t="n">
        <v>0.058416856567057</v>
      </c>
    </row>
    <row r="75">
      <c r="A75" t="s">
        <v>5834</v>
      </c>
      <c r="B75" t="n">
        <v>2016</v>
      </c>
      <c r="C75" t="s">
        <v>3188</v>
      </c>
      <c r="D75" t="n">
        <v>15</v>
      </c>
      <c r="E75" t="s">
        <v>3198</v>
      </c>
      <c r="F75" t="s">
        <v>5745</v>
      </c>
      <c r="G75" t="n">
        <v>1957</v>
      </c>
      <c r="H75" t="n">
        <v>1667783.99412607</v>
      </c>
      <c r="I75" t="n">
        <v>1</v>
      </c>
      <c r="J75" t="n">
        <v>1</v>
      </c>
      <c r="K75" t="n">
        <v>0.0630900108097653</v>
      </c>
    </row>
    <row r="76">
      <c r="A76" t="s">
        <v>5835</v>
      </c>
      <c r="B76" t="n">
        <v>2016</v>
      </c>
      <c r="C76" t="s">
        <v>3188</v>
      </c>
      <c r="D76" t="n">
        <v>16</v>
      </c>
      <c r="E76" t="s">
        <v>3189</v>
      </c>
      <c r="F76" t="s">
        <v>5745</v>
      </c>
      <c r="G76" t="n">
        <v>439</v>
      </c>
      <c r="H76" t="n">
        <v>491226.257954913</v>
      </c>
      <c r="I76" t="n">
        <v>1</v>
      </c>
      <c r="J76" t="n">
        <v>1</v>
      </c>
      <c r="K76" t="n">
        <v>0.0970382126712081</v>
      </c>
    </row>
    <row r="77">
      <c r="A77" t="s">
        <v>5836</v>
      </c>
      <c r="B77" t="n">
        <v>2016</v>
      </c>
      <c r="C77" t="s">
        <v>3188</v>
      </c>
      <c r="D77" t="n">
        <v>16</v>
      </c>
      <c r="E77" t="s">
        <v>3198</v>
      </c>
      <c r="F77" t="s">
        <v>5745</v>
      </c>
      <c r="G77" t="n">
        <v>3396</v>
      </c>
      <c r="H77" t="n">
        <v>2895836.80579651</v>
      </c>
      <c r="I77" t="n">
        <v>1</v>
      </c>
      <c r="J77" t="n">
        <v>1</v>
      </c>
      <c r="K77" t="n">
        <v>0.109545586253664</v>
      </c>
    </row>
    <row r="78">
      <c r="A78" t="s">
        <v>5837</v>
      </c>
      <c r="B78" t="n">
        <v>2016</v>
      </c>
      <c r="C78" t="s">
        <v>3188</v>
      </c>
      <c r="D78" t="n">
        <v>17</v>
      </c>
      <c r="E78" t="s">
        <v>3189</v>
      </c>
      <c r="F78" t="s">
        <v>5745</v>
      </c>
      <c r="G78" t="n">
        <v>503</v>
      </c>
      <c r="H78" t="n">
        <v>573110.340767193</v>
      </c>
      <c r="I78" t="n">
        <v>1</v>
      </c>
      <c r="J78" t="n">
        <v>1</v>
      </c>
      <c r="K78" t="n">
        <v>0.113213824038982</v>
      </c>
    </row>
    <row r="79">
      <c r="A79" t="s">
        <v>5838</v>
      </c>
      <c r="B79" t="n">
        <v>2016</v>
      </c>
      <c r="C79" t="s">
        <v>3188</v>
      </c>
      <c r="D79" t="n">
        <v>17</v>
      </c>
      <c r="E79" t="s">
        <v>3198</v>
      </c>
      <c r="F79" t="s">
        <v>5745</v>
      </c>
      <c r="G79" t="n">
        <v>4187</v>
      </c>
      <c r="H79" t="n">
        <v>3538326.21213274</v>
      </c>
      <c r="I79" t="n">
        <v>1</v>
      </c>
      <c r="J79" t="n">
        <v>1</v>
      </c>
      <c r="K79" t="n">
        <v>0.133850090754053</v>
      </c>
    </row>
    <row r="80">
      <c r="A80" t="s">
        <v>5839</v>
      </c>
      <c r="B80" t="n">
        <v>2016</v>
      </c>
      <c r="C80" t="s">
        <v>3188</v>
      </c>
      <c r="D80" t="n">
        <v>18</v>
      </c>
      <c r="E80" t="s">
        <v>3189</v>
      </c>
      <c r="F80" t="s">
        <v>5745</v>
      </c>
      <c r="G80" t="n">
        <v>250</v>
      </c>
      <c r="H80" t="n">
        <v>284953.837759444</v>
      </c>
      <c r="I80" t="n">
        <v>1</v>
      </c>
      <c r="J80" t="n">
        <v>1</v>
      </c>
      <c r="K80" t="n">
        <v>0.0562905802818786</v>
      </c>
    </row>
    <row r="81">
      <c r="A81" t="s">
        <v>5840</v>
      </c>
      <c r="B81" t="n">
        <v>2016</v>
      </c>
      <c r="C81" t="s">
        <v>3188</v>
      </c>
      <c r="D81" t="n">
        <v>18</v>
      </c>
      <c r="E81" t="s">
        <v>3198</v>
      </c>
      <c r="F81" t="s">
        <v>5745</v>
      </c>
      <c r="G81" t="n">
        <v>1598</v>
      </c>
      <c r="H81" t="n">
        <v>1411763.56667781</v>
      </c>
      <c r="I81" t="n">
        <v>1</v>
      </c>
      <c r="J81" t="n">
        <v>1</v>
      </c>
      <c r="K81" t="n">
        <v>0.053405104615606</v>
      </c>
    </row>
    <row r="82">
      <c r="A82" t="s">
        <v>5841</v>
      </c>
      <c r="B82" t="n">
        <v>2016</v>
      </c>
      <c r="C82" t="s">
        <v>3188</v>
      </c>
      <c r="D82" t="n">
        <v>20</v>
      </c>
      <c r="E82" t="s">
        <v>3189</v>
      </c>
      <c r="F82" t="s">
        <v>5745</v>
      </c>
      <c r="G82" t="n">
        <v>25</v>
      </c>
      <c r="H82" t="n">
        <v>28378.9232214606</v>
      </c>
      <c r="I82" t="n">
        <v>1</v>
      </c>
      <c r="J82" t="n">
        <v>1</v>
      </c>
      <c r="K82" t="n">
        <v>0.00560605208363421</v>
      </c>
    </row>
    <row r="83">
      <c r="A83" t="s">
        <v>5842</v>
      </c>
      <c r="B83" t="n">
        <v>2016</v>
      </c>
      <c r="C83" t="s">
        <v>3188</v>
      </c>
      <c r="D83" t="n">
        <v>20</v>
      </c>
      <c r="E83" t="s">
        <v>3198</v>
      </c>
      <c r="F83" t="s">
        <v>5745</v>
      </c>
      <c r="G83" t="n">
        <v>55</v>
      </c>
      <c r="H83" t="n">
        <v>46907.1758063251</v>
      </c>
      <c r="I83" t="n">
        <v>1</v>
      </c>
      <c r="J83" t="n">
        <v>1</v>
      </c>
      <c r="K83" t="n">
        <v>0.00177443496226101</v>
      </c>
    </row>
    <row r="84">
      <c r="A84" t="s">
        <v>5843</v>
      </c>
      <c r="B84" t="n">
        <v>2016</v>
      </c>
      <c r="C84" t="s">
        <v>3188</v>
      </c>
      <c r="D84" t="n">
        <v>21</v>
      </c>
      <c r="E84" t="s">
        <v>3189</v>
      </c>
      <c r="F84" t="s">
        <v>5745</v>
      </c>
      <c r="G84" t="n">
        <v>25</v>
      </c>
      <c r="H84" t="n">
        <v>26839.7969507495</v>
      </c>
      <c r="I84" t="n">
        <v>1</v>
      </c>
      <c r="J84" t="n">
        <v>1</v>
      </c>
      <c r="K84" t="n">
        <v>0.00530200876354196</v>
      </c>
    </row>
    <row r="85">
      <c r="A85" t="s">
        <v>5844</v>
      </c>
      <c r="B85" t="n">
        <v>2016</v>
      </c>
      <c r="C85" t="s">
        <v>3188</v>
      </c>
      <c r="D85" t="n">
        <v>21</v>
      </c>
      <c r="E85" t="s">
        <v>3198</v>
      </c>
      <c r="F85" t="s">
        <v>5745</v>
      </c>
      <c r="G85" t="n">
        <v>39</v>
      </c>
      <c r="H85" t="n">
        <v>36361.1764605653</v>
      </c>
      <c r="I85" t="n">
        <v>1</v>
      </c>
      <c r="J85" t="n">
        <v>1</v>
      </c>
      <c r="K85" t="n">
        <v>0.00137549408318607</v>
      </c>
    </row>
    <row r="86">
      <c r="A86" t="s">
        <v>5845</v>
      </c>
      <c r="B86" t="n">
        <v>2017</v>
      </c>
      <c r="C86" t="s">
        <v>3188</v>
      </c>
      <c r="D86" t="n">
        <v>-8</v>
      </c>
      <c r="E86" t="s">
        <v>3189</v>
      </c>
      <c r="F86" t="s">
        <v>5745</v>
      </c>
      <c r="G86" t="n">
        <v>1</v>
      </c>
      <c r="H86" t="n">
        <v>996.869916740107</v>
      </c>
      <c r="I86" t="n">
        <v>1</v>
      </c>
      <c r="J86" t="n">
        <v>1</v>
      </c>
      <c r="K86" t="n">
        <v>0.000191413222281276</v>
      </c>
    </row>
    <row r="87">
      <c r="A87" t="s">
        <v>5846</v>
      </c>
      <c r="B87" t="n">
        <v>2017</v>
      </c>
      <c r="C87" t="s">
        <v>3188</v>
      </c>
      <c r="D87" t="n">
        <v>-8</v>
      </c>
      <c r="E87" t="s">
        <v>3198</v>
      </c>
      <c r="F87" t="s">
        <v>5745</v>
      </c>
      <c r="G87" t="n">
        <v>145</v>
      </c>
      <c r="H87" t="n">
        <v>84556.2826004583</v>
      </c>
      <c r="I87" t="n">
        <v>1</v>
      </c>
      <c r="J87" t="n">
        <v>1</v>
      </c>
      <c r="K87" t="n">
        <v>0.00317596369628483</v>
      </c>
    </row>
    <row r="88">
      <c r="A88" t="s">
        <v>5847</v>
      </c>
      <c r="B88" t="n">
        <v>2017</v>
      </c>
      <c r="C88" t="s">
        <v>3188</v>
      </c>
      <c r="D88" t="n">
        <v>1</v>
      </c>
      <c r="E88" t="s">
        <v>3189</v>
      </c>
      <c r="F88" t="s">
        <v>5745</v>
      </c>
      <c r="G88" t="n">
        <v>2</v>
      </c>
      <c r="H88" t="n">
        <v>1878.61906898358</v>
      </c>
      <c r="I88" t="n">
        <v>1</v>
      </c>
      <c r="J88" t="n">
        <v>1</v>
      </c>
      <c r="K88" t="n">
        <v>0.000360721618131593</v>
      </c>
    </row>
    <row r="89">
      <c r="A89" t="s">
        <v>5848</v>
      </c>
      <c r="B89" t="n">
        <v>2017</v>
      </c>
      <c r="C89" t="s">
        <v>3188</v>
      </c>
      <c r="D89" t="n">
        <v>1</v>
      </c>
      <c r="E89" t="s">
        <v>3198</v>
      </c>
      <c r="F89" t="s">
        <v>5745</v>
      </c>
      <c r="G89" t="n">
        <v>482</v>
      </c>
      <c r="H89" t="n">
        <v>389318.713930621</v>
      </c>
      <c r="I89" t="n">
        <v>1</v>
      </c>
      <c r="J89" t="n">
        <v>1</v>
      </c>
      <c r="K89" t="n">
        <v>0.0146229477420433</v>
      </c>
    </row>
    <row r="90">
      <c r="A90" t="s">
        <v>5849</v>
      </c>
      <c r="B90" t="n">
        <v>2017</v>
      </c>
      <c r="C90" t="s">
        <v>3188</v>
      </c>
      <c r="D90" t="n">
        <v>2</v>
      </c>
      <c r="E90" t="s">
        <v>3189</v>
      </c>
      <c r="F90" t="s">
        <v>5745</v>
      </c>
      <c r="G90" t="n">
        <v>9</v>
      </c>
      <c r="H90" t="n">
        <v>10684.7250213032</v>
      </c>
      <c r="I90" t="n">
        <v>1</v>
      </c>
      <c r="J90" t="n">
        <v>1</v>
      </c>
      <c r="K90" t="n">
        <v>0.00205161938500972</v>
      </c>
    </row>
    <row r="91">
      <c r="A91" t="s">
        <v>5850</v>
      </c>
      <c r="B91" t="n">
        <v>2017</v>
      </c>
      <c r="C91" t="s">
        <v>3188</v>
      </c>
      <c r="D91" t="n">
        <v>2</v>
      </c>
      <c r="E91" t="s">
        <v>3198</v>
      </c>
      <c r="F91" t="s">
        <v>5745</v>
      </c>
      <c r="G91" t="n">
        <v>116</v>
      </c>
      <c r="H91" t="n">
        <v>106525.740249334</v>
      </c>
      <c r="I91" t="n">
        <v>1</v>
      </c>
      <c r="J91" t="n">
        <v>1</v>
      </c>
      <c r="K91" t="n">
        <v>0.00400114424791327</v>
      </c>
    </row>
    <row r="92">
      <c r="A92" t="s">
        <v>5851</v>
      </c>
      <c r="B92" t="n">
        <v>2017</v>
      </c>
      <c r="C92" t="s">
        <v>3188</v>
      </c>
      <c r="D92" t="n">
        <v>3</v>
      </c>
      <c r="E92" t="s">
        <v>3189</v>
      </c>
      <c r="F92" t="s">
        <v>5745</v>
      </c>
      <c r="G92" t="n">
        <v>160</v>
      </c>
      <c r="H92" t="n">
        <v>175475.671676527</v>
      </c>
      <c r="I92" t="n">
        <v>1</v>
      </c>
      <c r="J92" t="n">
        <v>1</v>
      </c>
      <c r="K92" t="n">
        <v>0.0336938282352964</v>
      </c>
    </row>
    <row r="93">
      <c r="A93" t="s">
        <v>5852</v>
      </c>
      <c r="B93" t="n">
        <v>2017</v>
      </c>
      <c r="C93" t="s">
        <v>3188</v>
      </c>
      <c r="D93" t="n">
        <v>3</v>
      </c>
      <c r="E93" t="s">
        <v>3198</v>
      </c>
      <c r="F93" t="s">
        <v>5745</v>
      </c>
      <c r="G93" t="n">
        <v>3071</v>
      </c>
      <c r="H93" t="n">
        <v>2684307.6659527</v>
      </c>
      <c r="I93" t="n">
        <v>1</v>
      </c>
      <c r="J93" t="n">
        <v>1</v>
      </c>
      <c r="K93" t="n">
        <v>0.100823539476162</v>
      </c>
    </row>
    <row r="94">
      <c r="A94" t="s">
        <v>5853</v>
      </c>
      <c r="B94" t="n">
        <v>2017</v>
      </c>
      <c r="C94" t="s">
        <v>3188</v>
      </c>
      <c r="D94" t="n">
        <v>4</v>
      </c>
      <c r="E94" t="s">
        <v>3189</v>
      </c>
      <c r="F94" t="s">
        <v>5745</v>
      </c>
      <c r="G94" t="n">
        <v>20</v>
      </c>
      <c r="H94" t="n">
        <v>22934.333401753</v>
      </c>
      <c r="I94" t="n">
        <v>1</v>
      </c>
      <c r="J94" t="n">
        <v>1</v>
      </c>
      <c r="K94" t="n">
        <v>0.00440371866337216</v>
      </c>
    </row>
    <row r="95">
      <c r="A95" t="s">
        <v>5854</v>
      </c>
      <c r="B95" t="n">
        <v>2017</v>
      </c>
      <c r="C95" t="s">
        <v>3188</v>
      </c>
      <c r="D95" t="n">
        <v>4</v>
      </c>
      <c r="E95" t="s">
        <v>3198</v>
      </c>
      <c r="F95" t="s">
        <v>5745</v>
      </c>
      <c r="G95" t="n">
        <v>190</v>
      </c>
      <c r="H95" t="n">
        <v>165111.776551027</v>
      </c>
      <c r="I95" t="n">
        <v>1</v>
      </c>
      <c r="J95" t="n">
        <v>1</v>
      </c>
      <c r="K95" t="n">
        <v>0.00620165636458942</v>
      </c>
    </row>
    <row r="96">
      <c r="A96" t="s">
        <v>5855</v>
      </c>
      <c r="B96" t="n">
        <v>2017</v>
      </c>
      <c r="C96" t="s">
        <v>3188</v>
      </c>
      <c r="D96" t="n">
        <v>5</v>
      </c>
      <c r="E96" t="s">
        <v>3189</v>
      </c>
      <c r="F96" t="s">
        <v>5745</v>
      </c>
      <c r="G96" t="n">
        <v>12</v>
      </c>
      <c r="H96" t="n">
        <v>12629.1273842849</v>
      </c>
      <c r="I96" t="n">
        <v>1</v>
      </c>
      <c r="J96" t="n">
        <v>1</v>
      </c>
      <c r="K96" t="n">
        <v>0.00242497233253043</v>
      </c>
    </row>
    <row r="97">
      <c r="A97" t="s">
        <v>5856</v>
      </c>
      <c r="B97" t="n">
        <v>2017</v>
      </c>
      <c r="C97" t="s">
        <v>3188</v>
      </c>
      <c r="D97" t="n">
        <v>5</v>
      </c>
      <c r="E97" t="s">
        <v>3198</v>
      </c>
      <c r="F97" t="s">
        <v>5745</v>
      </c>
      <c r="G97" t="n">
        <v>228</v>
      </c>
      <c r="H97" t="n">
        <v>206890.584180667</v>
      </c>
      <c r="I97" t="n">
        <v>1</v>
      </c>
      <c r="J97" t="n">
        <v>1</v>
      </c>
      <c r="K97" t="n">
        <v>0.00777088306454708</v>
      </c>
    </row>
    <row r="98">
      <c r="A98" t="s">
        <v>5857</v>
      </c>
      <c r="B98" t="n">
        <v>2017</v>
      </c>
      <c r="C98" t="s">
        <v>3188</v>
      </c>
      <c r="D98" t="n">
        <v>6</v>
      </c>
      <c r="E98" t="s">
        <v>3189</v>
      </c>
      <c r="F98" t="s">
        <v>5745</v>
      </c>
      <c r="G98" t="n">
        <v>313</v>
      </c>
      <c r="H98" t="n">
        <v>359147.688772546</v>
      </c>
      <c r="I98" t="n">
        <v>1</v>
      </c>
      <c r="J98" t="n">
        <v>1</v>
      </c>
      <c r="K98" t="n">
        <v>0.068961471530441</v>
      </c>
    </row>
    <row r="99">
      <c r="A99" t="s">
        <v>5858</v>
      </c>
      <c r="B99" t="n">
        <v>2017</v>
      </c>
      <c r="C99" t="s">
        <v>3188</v>
      </c>
      <c r="D99" t="n">
        <v>6</v>
      </c>
      <c r="E99" t="s">
        <v>3198</v>
      </c>
      <c r="F99" t="s">
        <v>5745</v>
      </c>
      <c r="G99" t="n">
        <v>2151</v>
      </c>
      <c r="H99" t="n">
        <v>1923913.05106645</v>
      </c>
      <c r="I99" t="n">
        <v>1</v>
      </c>
      <c r="J99" t="n">
        <v>1</v>
      </c>
      <c r="K99" t="n">
        <v>0.0722628504598252</v>
      </c>
    </row>
    <row r="100">
      <c r="A100" t="s">
        <v>5859</v>
      </c>
      <c r="B100" t="n">
        <v>2017</v>
      </c>
      <c r="C100" t="s">
        <v>3188</v>
      </c>
      <c r="D100" t="n">
        <v>7</v>
      </c>
      <c r="E100" t="s">
        <v>3189</v>
      </c>
      <c r="F100" t="s">
        <v>5745</v>
      </c>
      <c r="G100" t="n">
        <v>437</v>
      </c>
      <c r="H100" t="n">
        <v>489889.455467034</v>
      </c>
      <c r="I100" t="n">
        <v>1</v>
      </c>
      <c r="J100" t="n">
        <v>1</v>
      </c>
      <c r="K100" t="n">
        <v>0.0940657528709554</v>
      </c>
    </row>
    <row r="101">
      <c r="A101" t="s">
        <v>5860</v>
      </c>
      <c r="B101" t="n">
        <v>2017</v>
      </c>
      <c r="C101" t="s">
        <v>3188</v>
      </c>
      <c r="D101" t="n">
        <v>7</v>
      </c>
      <c r="E101" t="s">
        <v>3198</v>
      </c>
      <c r="F101" t="s">
        <v>5745</v>
      </c>
      <c r="G101" t="n">
        <v>4077</v>
      </c>
      <c r="H101" t="n">
        <v>3620198.48433837</v>
      </c>
      <c r="I101" t="n">
        <v>1</v>
      </c>
      <c r="J101" t="n">
        <v>1</v>
      </c>
      <c r="K101" t="n">
        <v>0.135975927583431</v>
      </c>
    </row>
    <row r="102">
      <c r="A102" t="s">
        <v>5861</v>
      </c>
      <c r="B102" t="n">
        <v>2017</v>
      </c>
      <c r="C102" t="s">
        <v>3188</v>
      </c>
      <c r="D102" t="n">
        <v>8</v>
      </c>
      <c r="E102" t="s">
        <v>3189</v>
      </c>
      <c r="F102" t="s">
        <v>5745</v>
      </c>
      <c r="G102" t="n">
        <v>249</v>
      </c>
      <c r="H102" t="n">
        <v>263488.658792571</v>
      </c>
      <c r="I102" t="n">
        <v>1</v>
      </c>
      <c r="J102" t="n">
        <v>1</v>
      </c>
      <c r="K102" t="n">
        <v>0.0505935753172164</v>
      </c>
    </row>
    <row r="103">
      <c r="A103" t="s">
        <v>5862</v>
      </c>
      <c r="B103" t="n">
        <v>2017</v>
      </c>
      <c r="C103" t="s">
        <v>3188</v>
      </c>
      <c r="D103" t="n">
        <v>8</v>
      </c>
      <c r="E103" t="s">
        <v>3198</v>
      </c>
      <c r="F103" t="s">
        <v>5745</v>
      </c>
      <c r="G103" t="n">
        <v>1461</v>
      </c>
      <c r="H103" t="n">
        <v>1277579.4641987</v>
      </c>
      <c r="I103" t="n">
        <v>1</v>
      </c>
      <c r="J103" t="n">
        <v>1</v>
      </c>
      <c r="K103" t="n">
        <v>0.0479863337486894</v>
      </c>
    </row>
    <row r="104">
      <c r="A104" t="s">
        <v>5863</v>
      </c>
      <c r="B104" t="n">
        <v>2017</v>
      </c>
      <c r="C104" t="s">
        <v>3188</v>
      </c>
      <c r="D104" t="n">
        <v>9</v>
      </c>
      <c r="E104" t="s">
        <v>3189</v>
      </c>
      <c r="F104" t="s">
        <v>5745</v>
      </c>
      <c r="G104" t="n">
        <v>218</v>
      </c>
      <c r="H104" t="n">
        <v>264126.250719014</v>
      </c>
      <c r="I104" t="n">
        <v>1</v>
      </c>
      <c r="J104" t="n">
        <v>1</v>
      </c>
      <c r="K104" t="n">
        <v>0.0507160020482186</v>
      </c>
    </row>
    <row r="105">
      <c r="A105" t="s">
        <v>5864</v>
      </c>
      <c r="B105" t="n">
        <v>2017</v>
      </c>
      <c r="C105" t="s">
        <v>3188</v>
      </c>
      <c r="D105" t="n">
        <v>9</v>
      </c>
      <c r="E105" t="s">
        <v>3198</v>
      </c>
      <c r="F105" t="s">
        <v>5745</v>
      </c>
      <c r="G105" t="n">
        <v>1628</v>
      </c>
      <c r="H105" t="n">
        <v>1504197.39993873</v>
      </c>
      <c r="I105" t="n">
        <v>1</v>
      </c>
      <c r="J105" t="n">
        <v>1</v>
      </c>
      <c r="K105" t="n">
        <v>0.0564981830720354</v>
      </c>
    </row>
    <row r="106">
      <c r="A106" t="s">
        <v>5865</v>
      </c>
      <c r="B106" t="n">
        <v>2017</v>
      </c>
      <c r="C106" t="s">
        <v>3188</v>
      </c>
      <c r="D106" t="n">
        <v>10</v>
      </c>
      <c r="E106" t="s">
        <v>3189</v>
      </c>
      <c r="F106" t="s">
        <v>5745</v>
      </c>
      <c r="G106" t="n">
        <v>365</v>
      </c>
      <c r="H106" t="n">
        <v>426624.902591074</v>
      </c>
      <c r="I106" t="n">
        <v>1</v>
      </c>
      <c r="J106" t="n">
        <v>1</v>
      </c>
      <c r="K106" t="n">
        <v>0.0819180576513306</v>
      </c>
    </row>
    <row r="107">
      <c r="A107" t="s">
        <v>5866</v>
      </c>
      <c r="B107" t="n">
        <v>2017</v>
      </c>
      <c r="C107" t="s">
        <v>3188</v>
      </c>
      <c r="D107" t="n">
        <v>10</v>
      </c>
      <c r="E107" t="s">
        <v>3198</v>
      </c>
      <c r="F107" t="s">
        <v>5745</v>
      </c>
      <c r="G107" t="n">
        <v>1025</v>
      </c>
      <c r="H107" t="n">
        <v>927798.675665246</v>
      </c>
      <c r="I107" t="n">
        <v>1</v>
      </c>
      <c r="J107" t="n">
        <v>1</v>
      </c>
      <c r="K107" t="n">
        <v>0.0348484443822746</v>
      </c>
    </row>
    <row r="108">
      <c r="A108" t="s">
        <v>5867</v>
      </c>
      <c r="B108" t="n">
        <v>2017</v>
      </c>
      <c r="C108" t="s">
        <v>3188</v>
      </c>
      <c r="D108" t="n">
        <v>11</v>
      </c>
      <c r="E108" t="s">
        <v>3189</v>
      </c>
      <c r="F108" t="s">
        <v>5745</v>
      </c>
      <c r="G108" t="n">
        <v>362</v>
      </c>
      <c r="H108" t="n">
        <v>402186.408870788</v>
      </c>
      <c r="I108" t="n">
        <v>1</v>
      </c>
      <c r="J108" t="n">
        <v>1</v>
      </c>
      <c r="K108" t="n">
        <v>0.0772255187832726</v>
      </c>
    </row>
    <row r="109">
      <c r="A109" t="s">
        <v>5868</v>
      </c>
      <c r="B109" t="n">
        <v>2017</v>
      </c>
      <c r="C109" t="s">
        <v>3188</v>
      </c>
      <c r="D109" t="n">
        <v>11</v>
      </c>
      <c r="E109" t="s">
        <v>3198</v>
      </c>
      <c r="F109" t="s">
        <v>5745</v>
      </c>
      <c r="G109" t="n">
        <v>894</v>
      </c>
      <c r="H109" t="n">
        <v>794751.953451055</v>
      </c>
      <c r="I109" t="n">
        <v>1</v>
      </c>
      <c r="J109" t="n">
        <v>1</v>
      </c>
      <c r="K109" t="n">
        <v>0.0298511627295489</v>
      </c>
    </row>
    <row r="110">
      <c r="A110" t="s">
        <v>5869</v>
      </c>
      <c r="B110" t="n">
        <v>2017</v>
      </c>
      <c r="C110" t="s">
        <v>3188</v>
      </c>
      <c r="D110" t="n">
        <v>12</v>
      </c>
      <c r="E110" t="s">
        <v>3189</v>
      </c>
      <c r="F110" t="s">
        <v>5745</v>
      </c>
      <c r="G110" t="n">
        <v>61</v>
      </c>
      <c r="H110" t="n">
        <v>65112.8104246361</v>
      </c>
      <c r="I110" t="n">
        <v>1</v>
      </c>
      <c r="J110" t="n">
        <v>1</v>
      </c>
      <c r="K110" t="n">
        <v>0.012502586993423</v>
      </c>
    </row>
    <row r="111">
      <c r="A111" t="s">
        <v>5870</v>
      </c>
      <c r="B111" t="n">
        <v>2017</v>
      </c>
      <c r="C111" t="s">
        <v>3188</v>
      </c>
      <c r="D111" t="n">
        <v>12</v>
      </c>
      <c r="E111" t="s">
        <v>3198</v>
      </c>
      <c r="F111" t="s">
        <v>5745</v>
      </c>
      <c r="G111" t="n">
        <v>309</v>
      </c>
      <c r="H111" t="n">
        <v>269165.325588131</v>
      </c>
      <c r="I111" t="n">
        <v>1</v>
      </c>
      <c r="J111" t="n">
        <v>1</v>
      </c>
      <c r="K111" t="n">
        <v>0.010109944241588</v>
      </c>
    </row>
    <row r="112">
      <c r="A112" t="s">
        <v>5871</v>
      </c>
      <c r="B112" t="n">
        <v>2017</v>
      </c>
      <c r="C112" t="s">
        <v>3188</v>
      </c>
      <c r="D112" t="n">
        <v>13</v>
      </c>
      <c r="E112" t="s">
        <v>3189</v>
      </c>
      <c r="F112" t="s">
        <v>5745</v>
      </c>
      <c r="G112" t="n">
        <v>577</v>
      </c>
      <c r="H112" t="n">
        <v>685106.440659715</v>
      </c>
      <c r="I112" t="n">
        <v>1</v>
      </c>
      <c r="J112" t="n">
        <v>1</v>
      </c>
      <c r="K112" t="n">
        <v>0.131550194473891</v>
      </c>
    </row>
    <row r="113">
      <c r="A113" t="s">
        <v>5872</v>
      </c>
      <c r="B113" t="n">
        <v>2017</v>
      </c>
      <c r="C113" t="s">
        <v>3188</v>
      </c>
      <c r="D113" t="n">
        <v>13</v>
      </c>
      <c r="E113" t="s">
        <v>3198</v>
      </c>
      <c r="F113" t="s">
        <v>5745</v>
      </c>
      <c r="G113" t="n">
        <v>1903</v>
      </c>
      <c r="H113" t="n">
        <v>1653134.68190519</v>
      </c>
      <c r="I113" t="n">
        <v>1</v>
      </c>
      <c r="J113" t="n">
        <v>1</v>
      </c>
      <c r="K113" t="n">
        <v>0.0620923197346404</v>
      </c>
    </row>
    <row r="114">
      <c r="A114" t="s">
        <v>5873</v>
      </c>
      <c r="B114" t="n">
        <v>2017</v>
      </c>
      <c r="C114" t="s">
        <v>3188</v>
      </c>
      <c r="D114" t="n">
        <v>14</v>
      </c>
      <c r="E114" t="s">
        <v>3189</v>
      </c>
      <c r="F114" t="s">
        <v>5745</v>
      </c>
      <c r="G114" t="n">
        <v>277</v>
      </c>
      <c r="H114" t="n">
        <v>309500.277754189</v>
      </c>
      <c r="I114" t="n">
        <v>1</v>
      </c>
      <c r="J114" t="n">
        <v>1</v>
      </c>
      <c r="K114" t="n">
        <v>0.059428461494364</v>
      </c>
    </row>
    <row r="115">
      <c r="A115" t="s">
        <v>5874</v>
      </c>
      <c r="B115" t="n">
        <v>2017</v>
      </c>
      <c r="C115" t="s">
        <v>3188</v>
      </c>
      <c r="D115" t="n">
        <v>14</v>
      </c>
      <c r="E115" t="s">
        <v>3198</v>
      </c>
      <c r="F115" t="s">
        <v>5745</v>
      </c>
      <c r="G115" t="n">
        <v>1448</v>
      </c>
      <c r="H115" t="n">
        <v>1282230.12093457</v>
      </c>
      <c r="I115" t="n">
        <v>1</v>
      </c>
      <c r="J115" t="n">
        <v>1</v>
      </c>
      <c r="K115" t="n">
        <v>0.0481610140504101</v>
      </c>
    </row>
    <row r="116">
      <c r="A116" t="s">
        <v>5875</v>
      </c>
      <c r="B116" t="n">
        <v>2017</v>
      </c>
      <c r="C116" t="s">
        <v>3188</v>
      </c>
      <c r="D116" t="n">
        <v>15</v>
      </c>
      <c r="E116" t="s">
        <v>3189</v>
      </c>
      <c r="F116" t="s">
        <v>5745</v>
      </c>
      <c r="G116" t="n">
        <v>303</v>
      </c>
      <c r="H116" t="n">
        <v>335900.884724302</v>
      </c>
      <c r="I116" t="n">
        <v>1</v>
      </c>
      <c r="J116" t="n">
        <v>1</v>
      </c>
      <c r="K116" t="n">
        <v>0.0644977540524705</v>
      </c>
    </row>
    <row r="117">
      <c r="A117" t="s">
        <v>5876</v>
      </c>
      <c r="B117" t="n">
        <v>2017</v>
      </c>
      <c r="C117" t="s">
        <v>3188</v>
      </c>
      <c r="D117" t="n">
        <v>15</v>
      </c>
      <c r="E117" t="s">
        <v>3198</v>
      </c>
      <c r="F117" t="s">
        <v>5745</v>
      </c>
      <c r="G117" t="n">
        <v>1947</v>
      </c>
      <c r="H117" t="n">
        <v>1673909.65508717</v>
      </c>
      <c r="I117" t="n">
        <v>1</v>
      </c>
      <c r="J117" t="n">
        <v>1</v>
      </c>
      <c r="K117" t="n">
        <v>0.0628726350298269</v>
      </c>
    </row>
    <row r="118">
      <c r="A118" t="s">
        <v>5877</v>
      </c>
      <c r="B118" t="n">
        <v>2017</v>
      </c>
      <c r="C118" t="s">
        <v>3188</v>
      </c>
      <c r="D118" t="n">
        <v>16</v>
      </c>
      <c r="E118" t="s">
        <v>3189</v>
      </c>
      <c r="F118" t="s">
        <v>5745</v>
      </c>
      <c r="G118" t="n">
        <v>432</v>
      </c>
      <c r="H118" t="n">
        <v>470995.734392778</v>
      </c>
      <c r="I118" t="n">
        <v>1</v>
      </c>
      <c r="J118" t="n">
        <v>1</v>
      </c>
      <c r="K118" t="n">
        <v>0.0904378893242919</v>
      </c>
    </row>
    <row r="119">
      <c r="A119" t="s">
        <v>5878</v>
      </c>
      <c r="B119" t="n">
        <v>2017</v>
      </c>
      <c r="C119" t="s">
        <v>3188</v>
      </c>
      <c r="D119" t="n">
        <v>16</v>
      </c>
      <c r="E119" t="s">
        <v>3198</v>
      </c>
      <c r="F119" t="s">
        <v>5745</v>
      </c>
      <c r="G119" t="n">
        <v>3404</v>
      </c>
      <c r="H119" t="n">
        <v>2874721.46286097</v>
      </c>
      <c r="I119" t="n">
        <v>1</v>
      </c>
      <c r="J119" t="n">
        <v>1</v>
      </c>
      <c r="K119" t="n">
        <v>0.107975548619113</v>
      </c>
    </row>
    <row r="120">
      <c r="A120" t="s">
        <v>5879</v>
      </c>
      <c r="B120" t="n">
        <v>2017</v>
      </c>
      <c r="C120" t="s">
        <v>3188</v>
      </c>
      <c r="D120" t="n">
        <v>17</v>
      </c>
      <c r="E120" t="s">
        <v>3189</v>
      </c>
      <c r="F120" t="s">
        <v>5745</v>
      </c>
      <c r="G120" t="n">
        <v>520</v>
      </c>
      <c r="H120" t="n">
        <v>554475.999539685</v>
      </c>
      <c r="I120" t="n">
        <v>1</v>
      </c>
      <c r="J120" t="n">
        <v>1</v>
      </c>
      <c r="K120" t="n">
        <v>0.106467289229265</v>
      </c>
    </row>
    <row r="121">
      <c r="A121" t="s">
        <v>5880</v>
      </c>
      <c r="B121" t="n">
        <v>2017</v>
      </c>
      <c r="C121" t="s">
        <v>3188</v>
      </c>
      <c r="D121" t="n">
        <v>17</v>
      </c>
      <c r="E121" t="s">
        <v>3198</v>
      </c>
      <c r="F121" t="s">
        <v>5745</v>
      </c>
      <c r="G121" t="n">
        <v>4280</v>
      </c>
      <c r="H121" t="n">
        <v>3633881.20599814</v>
      </c>
      <c r="I121" t="n">
        <v>1</v>
      </c>
      <c r="J121" t="n">
        <v>1</v>
      </c>
      <c r="K121" t="n">
        <v>0.136489855418493</v>
      </c>
    </row>
    <row r="122">
      <c r="A122" t="s">
        <v>5881</v>
      </c>
      <c r="B122" t="n">
        <v>2017</v>
      </c>
      <c r="C122" t="s">
        <v>3188</v>
      </c>
      <c r="D122" t="n">
        <v>18</v>
      </c>
      <c r="E122" t="s">
        <v>3189</v>
      </c>
      <c r="F122" t="s">
        <v>5745</v>
      </c>
      <c r="G122" t="n">
        <v>290</v>
      </c>
      <c r="H122" t="n">
        <v>324539.350812826</v>
      </c>
      <c r="I122" t="n">
        <v>1</v>
      </c>
      <c r="J122" t="n">
        <v>1</v>
      </c>
      <c r="K122" t="n">
        <v>0.0623161777208612</v>
      </c>
    </row>
    <row r="123">
      <c r="A123" t="s">
        <v>5882</v>
      </c>
      <c r="B123" t="n">
        <v>2017</v>
      </c>
      <c r="C123" t="s">
        <v>3188</v>
      </c>
      <c r="D123" t="n">
        <v>18</v>
      </c>
      <c r="E123" t="s">
        <v>3198</v>
      </c>
      <c r="F123" t="s">
        <v>5745</v>
      </c>
      <c r="G123" t="n">
        <v>1673</v>
      </c>
      <c r="H123" t="n">
        <v>1471138.57368886</v>
      </c>
      <c r="I123" t="n">
        <v>1</v>
      </c>
      <c r="J123" t="n">
        <v>1</v>
      </c>
      <c r="K123" t="n">
        <v>0.055256481937804</v>
      </c>
    </row>
    <row r="124">
      <c r="A124" t="s">
        <v>5883</v>
      </c>
      <c r="B124" t="n">
        <v>2017</v>
      </c>
      <c r="C124" t="s">
        <v>3188</v>
      </c>
      <c r="D124" t="n">
        <v>20</v>
      </c>
      <c r="E124" t="s">
        <v>3189</v>
      </c>
      <c r="F124" t="s">
        <v>5745</v>
      </c>
      <c r="G124" t="n">
        <v>15</v>
      </c>
      <c r="H124" t="n">
        <v>15695.6409352722</v>
      </c>
      <c r="I124" t="n">
        <v>1</v>
      </c>
      <c r="J124" t="n">
        <v>1</v>
      </c>
      <c r="K124" t="n">
        <v>0.00301378661020786</v>
      </c>
    </row>
    <row r="125">
      <c r="A125" t="s">
        <v>5884</v>
      </c>
      <c r="B125" t="n">
        <v>2017</v>
      </c>
      <c r="C125" t="s">
        <v>3188</v>
      </c>
      <c r="D125" t="n">
        <v>20</v>
      </c>
      <c r="E125" t="s">
        <v>3198</v>
      </c>
      <c r="F125" t="s">
        <v>5745</v>
      </c>
      <c r="G125" t="n">
        <v>61</v>
      </c>
      <c r="H125" t="n">
        <v>51163.3433798257</v>
      </c>
      <c r="I125" t="n">
        <v>1</v>
      </c>
      <c r="J125" t="n">
        <v>1</v>
      </c>
      <c r="K125" t="n">
        <v>0.00192171316142984</v>
      </c>
    </row>
    <row r="126">
      <c r="A126" t="s">
        <v>5885</v>
      </c>
      <c r="B126" t="n">
        <v>2017</v>
      </c>
      <c r="C126" t="s">
        <v>3188</v>
      </c>
      <c r="D126" t="n">
        <v>21</v>
      </c>
      <c r="E126" t="s">
        <v>3189</v>
      </c>
      <c r="F126" t="s">
        <v>5745</v>
      </c>
      <c r="G126" t="n">
        <v>16</v>
      </c>
      <c r="H126" t="n">
        <v>16557.1490739778</v>
      </c>
      <c r="I126" t="n">
        <v>1</v>
      </c>
      <c r="J126" t="n">
        <v>1</v>
      </c>
      <c r="K126" t="n">
        <v>0.00317920844316922</v>
      </c>
    </row>
    <row r="127">
      <c r="A127" t="s">
        <v>5886</v>
      </c>
      <c r="B127" t="n">
        <v>2017</v>
      </c>
      <c r="C127" t="s">
        <v>3188</v>
      </c>
      <c r="D127" t="n">
        <v>21</v>
      </c>
      <c r="E127" t="s">
        <v>3198</v>
      </c>
      <c r="F127" t="s">
        <v>5745</v>
      </c>
      <c r="G127" t="n">
        <v>34</v>
      </c>
      <c r="H127" t="n">
        <v>29324.838433776</v>
      </c>
      <c r="I127" t="n">
        <v>1</v>
      </c>
      <c r="J127" t="n">
        <v>1</v>
      </c>
      <c r="K127" t="n">
        <v>0.00110145123934985</v>
      </c>
    </row>
    <row r="128">
      <c r="A128" t="s">
        <v>5887</v>
      </c>
      <c r="B128" t="n">
        <v>2018</v>
      </c>
      <c r="C128" t="s">
        <v>3188</v>
      </c>
      <c r="D128" t="n">
        <v>-8</v>
      </c>
      <c r="E128" t="s">
        <v>3189</v>
      </c>
      <c r="F128" t="s">
        <v>5745</v>
      </c>
      <c r="G128" t="n">
        <v>5</v>
      </c>
      <c r="H128" t="n">
        <v>6772.47525763593</v>
      </c>
      <c r="I128" t="n">
        <v>1</v>
      </c>
      <c r="J128" t="n">
        <v>1</v>
      </c>
      <c r="K128" t="n">
        <v>0.00129033593585581</v>
      </c>
    </row>
    <row r="129">
      <c r="A129" t="s">
        <v>5888</v>
      </c>
      <c r="B129" t="n">
        <v>2018</v>
      </c>
      <c r="C129" t="s">
        <v>3188</v>
      </c>
      <c r="D129" t="n">
        <v>-8</v>
      </c>
      <c r="E129" t="s">
        <v>3198</v>
      </c>
      <c r="F129" t="s">
        <v>5745</v>
      </c>
      <c r="G129" t="n">
        <v>204</v>
      </c>
      <c r="H129" t="n">
        <v>115474.837052892</v>
      </c>
      <c r="I129" t="n">
        <v>1</v>
      </c>
      <c r="J129" t="n">
        <v>1</v>
      </c>
      <c r="K129" t="n">
        <v>0.00428851693619864</v>
      </c>
    </row>
    <row r="130">
      <c r="A130" t="s">
        <v>5889</v>
      </c>
      <c r="B130" t="n">
        <v>2018</v>
      </c>
      <c r="C130" t="s">
        <v>3188</v>
      </c>
      <c r="D130" t="n">
        <v>1</v>
      </c>
      <c r="E130" t="s">
        <v>3189</v>
      </c>
      <c r="F130" t="s">
        <v>5745</v>
      </c>
      <c r="G130" t="n">
        <v>2</v>
      </c>
      <c r="H130" t="n">
        <v>1716.4008149127</v>
      </c>
      <c r="I130" t="n">
        <v>1</v>
      </c>
      <c r="J130" t="n">
        <v>1</v>
      </c>
      <c r="K130" t="n">
        <v>0.000327019821787751</v>
      </c>
    </row>
    <row r="131">
      <c r="A131" t="s">
        <v>5890</v>
      </c>
      <c r="B131" t="n">
        <v>2018</v>
      </c>
      <c r="C131" t="s">
        <v>3188</v>
      </c>
      <c r="D131" t="n">
        <v>1</v>
      </c>
      <c r="E131" t="s">
        <v>3198</v>
      </c>
      <c r="F131" t="s">
        <v>5745</v>
      </c>
      <c r="G131" t="n">
        <v>412</v>
      </c>
      <c r="H131" t="n">
        <v>349580.356213629</v>
      </c>
      <c r="I131" t="n">
        <v>1</v>
      </c>
      <c r="J131" t="n">
        <v>1</v>
      </c>
      <c r="K131" t="n">
        <v>0.0129827529221611</v>
      </c>
    </row>
    <row r="132">
      <c r="A132" t="s">
        <v>5891</v>
      </c>
      <c r="B132" t="n">
        <v>2018</v>
      </c>
      <c r="C132" t="s">
        <v>3188</v>
      </c>
      <c r="D132" t="n">
        <v>2</v>
      </c>
      <c r="E132" t="s">
        <v>3189</v>
      </c>
      <c r="F132" t="s">
        <v>5745</v>
      </c>
      <c r="G132" t="n">
        <v>13</v>
      </c>
      <c r="H132" t="n">
        <v>21632.8588013676</v>
      </c>
      <c r="I132" t="n">
        <v>1</v>
      </c>
      <c r="J132" t="n">
        <v>1</v>
      </c>
      <c r="K132" t="n">
        <v>0.00412163264461201</v>
      </c>
    </row>
    <row r="133">
      <c r="A133" t="s">
        <v>5892</v>
      </c>
      <c r="B133" t="n">
        <v>2018</v>
      </c>
      <c r="C133" t="s">
        <v>3188</v>
      </c>
      <c r="D133" t="n">
        <v>2</v>
      </c>
      <c r="E133" t="s">
        <v>3198</v>
      </c>
      <c r="F133" t="s">
        <v>5745</v>
      </c>
      <c r="G133" t="n">
        <v>129</v>
      </c>
      <c r="H133" t="n">
        <v>113898.811827051</v>
      </c>
      <c r="I133" t="n">
        <v>1</v>
      </c>
      <c r="J133" t="n">
        <v>1</v>
      </c>
      <c r="K133" t="n">
        <v>0.0042299863416086</v>
      </c>
    </row>
    <row r="134">
      <c r="A134" t="s">
        <v>5893</v>
      </c>
      <c r="B134" t="n">
        <v>2018</v>
      </c>
      <c r="C134" t="s">
        <v>3188</v>
      </c>
      <c r="D134" t="n">
        <v>3</v>
      </c>
      <c r="E134" t="s">
        <v>3189</v>
      </c>
      <c r="F134" t="s">
        <v>5745</v>
      </c>
      <c r="G134" t="n">
        <v>137</v>
      </c>
      <c r="H134" t="n">
        <v>157163.850955849</v>
      </c>
      <c r="I134" t="n">
        <v>1</v>
      </c>
      <c r="J134" t="n">
        <v>1</v>
      </c>
      <c r="K134" t="n">
        <v>0.0299438767941116</v>
      </c>
    </row>
    <row r="135">
      <c r="A135" t="s">
        <v>5894</v>
      </c>
      <c r="B135" t="n">
        <v>2018</v>
      </c>
      <c r="C135" t="s">
        <v>3188</v>
      </c>
      <c r="D135" t="n">
        <v>3</v>
      </c>
      <c r="E135" t="s">
        <v>3198</v>
      </c>
      <c r="F135" t="s">
        <v>5745</v>
      </c>
      <c r="G135" t="n">
        <v>3022</v>
      </c>
      <c r="H135" t="n">
        <v>2661699.16813275</v>
      </c>
      <c r="I135" t="n">
        <v>1</v>
      </c>
      <c r="J135" t="n">
        <v>1</v>
      </c>
      <c r="K135" t="n">
        <v>0.0988504703962023</v>
      </c>
    </row>
    <row r="136">
      <c r="A136" t="s">
        <v>5895</v>
      </c>
      <c r="B136" t="n">
        <v>2018</v>
      </c>
      <c r="C136" t="s">
        <v>3188</v>
      </c>
      <c r="D136" t="n">
        <v>4</v>
      </c>
      <c r="E136" t="s">
        <v>3189</v>
      </c>
      <c r="F136" t="s">
        <v>5745</v>
      </c>
      <c r="G136" t="n">
        <v>9</v>
      </c>
      <c r="H136" t="n">
        <v>9722.82209924546</v>
      </c>
      <c r="I136" t="n">
        <v>1</v>
      </c>
      <c r="J136" t="n">
        <v>1</v>
      </c>
      <c r="K136" t="n">
        <v>0.00185245516230484</v>
      </c>
    </row>
    <row r="137">
      <c r="A137" t="s">
        <v>5896</v>
      </c>
      <c r="B137" t="n">
        <v>2018</v>
      </c>
      <c r="C137" t="s">
        <v>3188</v>
      </c>
      <c r="D137" t="n">
        <v>4</v>
      </c>
      <c r="E137" t="s">
        <v>3198</v>
      </c>
      <c r="F137" t="s">
        <v>5745</v>
      </c>
      <c r="G137" t="n">
        <v>211</v>
      </c>
      <c r="H137" t="n">
        <v>188212.322315489</v>
      </c>
      <c r="I137" t="n">
        <v>1</v>
      </c>
      <c r="J137" t="n">
        <v>1</v>
      </c>
      <c r="K137" t="n">
        <v>0.00698984949839374</v>
      </c>
    </row>
    <row r="138">
      <c r="A138" t="s">
        <v>5897</v>
      </c>
      <c r="B138" t="n">
        <v>2018</v>
      </c>
      <c r="C138" t="s">
        <v>3188</v>
      </c>
      <c r="D138" t="n">
        <v>5</v>
      </c>
      <c r="E138" t="s">
        <v>3189</v>
      </c>
      <c r="F138" t="s">
        <v>5745</v>
      </c>
      <c r="G138" t="n">
        <v>13</v>
      </c>
      <c r="H138" t="n">
        <v>16579.3712475892</v>
      </c>
      <c r="I138" t="n">
        <v>1</v>
      </c>
      <c r="J138" t="n">
        <v>1</v>
      </c>
      <c r="K138" t="n">
        <v>0.00315880940141326</v>
      </c>
    </row>
    <row r="139">
      <c r="A139" t="s">
        <v>5898</v>
      </c>
      <c r="B139" t="n">
        <v>2018</v>
      </c>
      <c r="C139" t="s">
        <v>3188</v>
      </c>
      <c r="D139" t="n">
        <v>5</v>
      </c>
      <c r="E139" t="s">
        <v>3198</v>
      </c>
      <c r="F139" t="s">
        <v>5745</v>
      </c>
      <c r="G139" t="n">
        <v>233</v>
      </c>
      <c r="H139" t="n">
        <v>212932.897768002</v>
      </c>
      <c r="I139" t="n">
        <v>1</v>
      </c>
      <c r="J139" t="n">
        <v>1</v>
      </c>
      <c r="K139" t="n">
        <v>0.00790792489218815</v>
      </c>
    </row>
    <row r="140">
      <c r="A140" t="s">
        <v>5899</v>
      </c>
      <c r="B140" t="n">
        <v>2018</v>
      </c>
      <c r="C140" t="s">
        <v>3188</v>
      </c>
      <c r="D140" t="n">
        <v>6</v>
      </c>
      <c r="E140" t="s">
        <v>3189</v>
      </c>
      <c r="F140" t="s">
        <v>5745</v>
      </c>
      <c r="G140" t="n">
        <v>302</v>
      </c>
      <c r="H140" t="n">
        <v>363347.953972268</v>
      </c>
      <c r="I140" t="n">
        <v>1</v>
      </c>
      <c r="J140" t="n">
        <v>1</v>
      </c>
      <c r="K140" t="n">
        <v>0.0692274101262292</v>
      </c>
    </row>
    <row r="141">
      <c r="A141" t="s">
        <v>5900</v>
      </c>
      <c r="B141" t="n">
        <v>2018</v>
      </c>
      <c r="C141" t="s">
        <v>3188</v>
      </c>
      <c r="D141" t="n">
        <v>6</v>
      </c>
      <c r="E141" t="s">
        <v>3198</v>
      </c>
      <c r="F141" t="s">
        <v>5745</v>
      </c>
      <c r="G141" t="n">
        <v>2119</v>
      </c>
      <c r="H141" t="n">
        <v>1914045.95561859</v>
      </c>
      <c r="I141" t="n">
        <v>1</v>
      </c>
      <c r="J141" t="n">
        <v>1</v>
      </c>
      <c r="K141" t="n">
        <v>0.0710840448605534</v>
      </c>
    </row>
    <row r="142">
      <c r="A142" t="s">
        <v>5901</v>
      </c>
      <c r="B142" t="n">
        <v>2018</v>
      </c>
      <c r="C142" t="s">
        <v>3188</v>
      </c>
      <c r="D142" t="n">
        <v>7</v>
      </c>
      <c r="E142" t="s">
        <v>3189</v>
      </c>
      <c r="F142" t="s">
        <v>5745</v>
      </c>
      <c r="G142" t="n">
        <v>376</v>
      </c>
      <c r="H142" t="n">
        <v>444430.107615397</v>
      </c>
      <c r="I142" t="n">
        <v>1</v>
      </c>
      <c r="J142" t="n">
        <v>1</v>
      </c>
      <c r="K142" t="n">
        <v>0.0846757082184739</v>
      </c>
    </row>
    <row r="143">
      <c r="A143" t="s">
        <v>5902</v>
      </c>
      <c r="B143" t="n">
        <v>2018</v>
      </c>
      <c r="C143" t="s">
        <v>3188</v>
      </c>
      <c r="D143" t="n">
        <v>7</v>
      </c>
      <c r="E143" t="s">
        <v>3198</v>
      </c>
      <c r="F143" t="s">
        <v>5745</v>
      </c>
      <c r="G143" t="n">
        <v>4119</v>
      </c>
      <c r="H143" t="n">
        <v>3722650.00523675</v>
      </c>
      <c r="I143" t="n">
        <v>1</v>
      </c>
      <c r="J143" t="n">
        <v>1</v>
      </c>
      <c r="K143" t="n">
        <v>0.138252176858976</v>
      </c>
    </row>
    <row r="144">
      <c r="A144" t="s">
        <v>5903</v>
      </c>
      <c r="B144" t="n">
        <v>2018</v>
      </c>
      <c r="C144" t="s">
        <v>3188</v>
      </c>
      <c r="D144" t="n">
        <v>8</v>
      </c>
      <c r="E144" t="s">
        <v>3189</v>
      </c>
      <c r="F144" t="s">
        <v>5745</v>
      </c>
      <c r="G144" t="n">
        <v>249</v>
      </c>
      <c r="H144" t="n">
        <v>281893.28832108</v>
      </c>
      <c r="I144" t="n">
        <v>1</v>
      </c>
      <c r="J144" t="n">
        <v>1</v>
      </c>
      <c r="K144" t="n">
        <v>0.0537081386288037</v>
      </c>
    </row>
    <row r="145">
      <c r="A145" t="s">
        <v>5904</v>
      </c>
      <c r="B145" t="n">
        <v>2018</v>
      </c>
      <c r="C145" t="s">
        <v>3188</v>
      </c>
      <c r="D145" t="n">
        <v>8</v>
      </c>
      <c r="E145" t="s">
        <v>3198</v>
      </c>
      <c r="F145" t="s">
        <v>5745</v>
      </c>
      <c r="G145" t="n">
        <v>1525</v>
      </c>
      <c r="H145" t="n">
        <v>1357887.39725062</v>
      </c>
      <c r="I145" t="n">
        <v>1</v>
      </c>
      <c r="J145" t="n">
        <v>1</v>
      </c>
      <c r="K145" t="n">
        <v>0.050429368416365</v>
      </c>
    </row>
    <row r="146">
      <c r="A146" t="s">
        <v>5905</v>
      </c>
      <c r="B146" t="n">
        <v>2018</v>
      </c>
      <c r="C146" t="s">
        <v>3188</v>
      </c>
      <c r="D146" t="n">
        <v>9</v>
      </c>
      <c r="E146" t="s">
        <v>3189</v>
      </c>
      <c r="F146" t="s">
        <v>5745</v>
      </c>
      <c r="G146" t="n">
        <v>180</v>
      </c>
      <c r="H146" t="n">
        <v>238963.866281176</v>
      </c>
      <c r="I146" t="n">
        <v>1</v>
      </c>
      <c r="J146" t="n">
        <v>1</v>
      </c>
      <c r="K146" t="n">
        <v>0.0455289465525901</v>
      </c>
    </row>
    <row r="147">
      <c r="A147" t="s">
        <v>5906</v>
      </c>
      <c r="B147" t="n">
        <v>2018</v>
      </c>
      <c r="C147" t="s">
        <v>3188</v>
      </c>
      <c r="D147" t="n">
        <v>9</v>
      </c>
      <c r="E147" t="s">
        <v>3198</v>
      </c>
      <c r="F147" t="s">
        <v>5745</v>
      </c>
      <c r="G147" t="n">
        <v>1566</v>
      </c>
      <c r="H147" t="n">
        <v>1450091.19730109</v>
      </c>
      <c r="I147" t="n">
        <v>1</v>
      </c>
      <c r="J147" t="n">
        <v>1</v>
      </c>
      <c r="K147" t="n">
        <v>0.0538536430738577</v>
      </c>
    </row>
    <row r="148">
      <c r="A148" t="s">
        <v>5907</v>
      </c>
      <c r="B148" t="n">
        <v>2018</v>
      </c>
      <c r="C148" t="s">
        <v>3188</v>
      </c>
      <c r="D148" t="n">
        <v>10</v>
      </c>
      <c r="E148" t="s">
        <v>3189</v>
      </c>
      <c r="F148" t="s">
        <v>5745</v>
      </c>
      <c r="G148" t="n">
        <v>358</v>
      </c>
      <c r="H148" t="n">
        <v>447746.499242704</v>
      </c>
      <c r="I148" t="n">
        <v>1</v>
      </c>
      <c r="J148" t="n">
        <v>1</v>
      </c>
      <c r="K148" t="n">
        <v>0.0853075686729304</v>
      </c>
    </row>
    <row r="149">
      <c r="A149" t="s">
        <v>5908</v>
      </c>
      <c r="B149" t="n">
        <v>2018</v>
      </c>
      <c r="C149" t="s">
        <v>3188</v>
      </c>
      <c r="D149" t="n">
        <v>10</v>
      </c>
      <c r="E149" t="s">
        <v>3198</v>
      </c>
      <c r="F149" t="s">
        <v>5745</v>
      </c>
      <c r="G149" t="n">
        <v>959</v>
      </c>
      <c r="H149" t="n">
        <v>885469.408767714</v>
      </c>
      <c r="I149" t="n">
        <v>1</v>
      </c>
      <c r="J149" t="n">
        <v>1</v>
      </c>
      <c r="K149" t="n">
        <v>0.0328846582762167</v>
      </c>
    </row>
    <row r="150">
      <c r="A150" t="s">
        <v>5909</v>
      </c>
      <c r="B150" t="n">
        <v>2018</v>
      </c>
      <c r="C150" t="s">
        <v>3188</v>
      </c>
      <c r="D150" t="n">
        <v>11</v>
      </c>
      <c r="E150" t="s">
        <v>3189</v>
      </c>
      <c r="F150" t="s">
        <v>5745</v>
      </c>
      <c r="G150" t="n">
        <v>373</v>
      </c>
      <c r="H150" t="n">
        <v>447561.536683147</v>
      </c>
      <c r="I150" t="n">
        <v>1</v>
      </c>
      <c r="J150" t="n">
        <v>1</v>
      </c>
      <c r="K150" t="n">
        <v>0.0852723284057747</v>
      </c>
    </row>
    <row r="151">
      <c r="A151" t="s">
        <v>5910</v>
      </c>
      <c r="B151" t="n">
        <v>2018</v>
      </c>
      <c r="C151" t="s">
        <v>3188</v>
      </c>
      <c r="D151" t="n">
        <v>11</v>
      </c>
      <c r="E151" t="s">
        <v>3198</v>
      </c>
      <c r="F151" t="s">
        <v>5745</v>
      </c>
      <c r="G151" t="n">
        <v>932</v>
      </c>
      <c r="H151" t="n">
        <v>832031.275748999</v>
      </c>
      <c r="I151" t="n">
        <v>1</v>
      </c>
      <c r="J151" t="n">
        <v>1</v>
      </c>
      <c r="K151" t="n">
        <v>0.030900067136377</v>
      </c>
    </row>
    <row r="152">
      <c r="A152" t="s">
        <v>5911</v>
      </c>
      <c r="B152" t="n">
        <v>2018</v>
      </c>
      <c r="C152" t="s">
        <v>3188</v>
      </c>
      <c r="D152" t="n">
        <v>12</v>
      </c>
      <c r="E152" t="s">
        <v>3189</v>
      </c>
      <c r="F152" t="s">
        <v>5745</v>
      </c>
      <c r="G152" t="n">
        <v>56</v>
      </c>
      <c r="H152" t="n">
        <v>67156.9304529631</v>
      </c>
      <c r="I152" t="n">
        <v>1</v>
      </c>
      <c r="J152" t="n">
        <v>1</v>
      </c>
      <c r="K152" t="n">
        <v>0.0127951742027444</v>
      </c>
    </row>
    <row r="153">
      <c r="A153" t="s">
        <v>5912</v>
      </c>
      <c r="B153" t="n">
        <v>2018</v>
      </c>
      <c r="C153" t="s">
        <v>3188</v>
      </c>
      <c r="D153" t="n">
        <v>12</v>
      </c>
      <c r="E153" t="s">
        <v>3198</v>
      </c>
      <c r="F153" t="s">
        <v>5745</v>
      </c>
      <c r="G153" t="n">
        <v>329</v>
      </c>
      <c r="H153" t="n">
        <v>276794.805976246</v>
      </c>
      <c r="I153" t="n">
        <v>1</v>
      </c>
      <c r="J153" t="n">
        <v>1</v>
      </c>
      <c r="K153" t="n">
        <v>0.0102796353177554</v>
      </c>
    </row>
    <row r="154">
      <c r="A154" t="s">
        <v>5913</v>
      </c>
      <c r="B154" t="n">
        <v>2018</v>
      </c>
      <c r="C154" t="s">
        <v>3188</v>
      </c>
      <c r="D154" t="n">
        <v>13</v>
      </c>
      <c r="E154" t="s">
        <v>3189</v>
      </c>
      <c r="F154" t="s">
        <v>5745</v>
      </c>
      <c r="G154" t="n">
        <v>584</v>
      </c>
      <c r="H154" t="n">
        <v>717877.203531518</v>
      </c>
      <c r="I154" t="n">
        <v>1</v>
      </c>
      <c r="J154" t="n">
        <v>1</v>
      </c>
      <c r="K154" t="n">
        <v>0.136774623458978</v>
      </c>
    </row>
    <row r="155">
      <c r="A155" t="s">
        <v>5914</v>
      </c>
      <c r="B155" t="n">
        <v>2018</v>
      </c>
      <c r="C155" t="s">
        <v>3188</v>
      </c>
      <c r="D155" t="n">
        <v>13</v>
      </c>
      <c r="E155" t="s">
        <v>3198</v>
      </c>
      <c r="F155" t="s">
        <v>5745</v>
      </c>
      <c r="G155" t="n">
        <v>2011</v>
      </c>
      <c r="H155" t="n">
        <v>1785040.82816376</v>
      </c>
      <c r="I155" t="n">
        <v>1</v>
      </c>
      <c r="J155" t="n">
        <v>1</v>
      </c>
      <c r="K155" t="n">
        <v>0.0662930385420677</v>
      </c>
    </row>
    <row r="156">
      <c r="A156" t="s">
        <v>5915</v>
      </c>
      <c r="B156" t="n">
        <v>2018</v>
      </c>
      <c r="C156" t="s">
        <v>3188</v>
      </c>
      <c r="D156" t="n">
        <v>14</v>
      </c>
      <c r="E156" t="s">
        <v>3189</v>
      </c>
      <c r="F156" t="s">
        <v>5745</v>
      </c>
      <c r="G156" t="n">
        <v>232</v>
      </c>
      <c r="H156" t="n">
        <v>286118.971412504</v>
      </c>
      <c r="I156" t="n">
        <v>1</v>
      </c>
      <c r="J156" t="n">
        <v>1</v>
      </c>
      <c r="K156" t="n">
        <v>0.054513243193823</v>
      </c>
    </row>
    <row r="157">
      <c r="A157" t="s">
        <v>5916</v>
      </c>
      <c r="B157" t="n">
        <v>2018</v>
      </c>
      <c r="C157" t="s">
        <v>3188</v>
      </c>
      <c r="D157" t="n">
        <v>14</v>
      </c>
      <c r="E157" t="s">
        <v>3198</v>
      </c>
      <c r="F157" t="s">
        <v>5745</v>
      </c>
      <c r="G157" t="n">
        <v>1409</v>
      </c>
      <c r="H157" t="n">
        <v>1266003.6087428</v>
      </c>
      <c r="I157" t="n">
        <v>1</v>
      </c>
      <c r="J157" t="n">
        <v>1</v>
      </c>
      <c r="K157" t="n">
        <v>0.0470169783820114</v>
      </c>
    </row>
    <row r="158">
      <c r="A158" t="s">
        <v>5917</v>
      </c>
      <c r="B158" t="n">
        <v>2018</v>
      </c>
      <c r="C158" t="s">
        <v>3188</v>
      </c>
      <c r="D158" t="n">
        <v>15</v>
      </c>
      <c r="E158" t="s">
        <v>3189</v>
      </c>
      <c r="F158" t="s">
        <v>5745</v>
      </c>
      <c r="G158" t="n">
        <v>293</v>
      </c>
      <c r="H158" t="n">
        <v>339414.05745445</v>
      </c>
      <c r="I158" t="n">
        <v>1</v>
      </c>
      <c r="J158" t="n">
        <v>1</v>
      </c>
      <c r="K158" t="n">
        <v>0.0646673688433651</v>
      </c>
    </row>
    <row r="159">
      <c r="A159" t="s">
        <v>5918</v>
      </c>
      <c r="B159" t="n">
        <v>2018</v>
      </c>
      <c r="C159" t="s">
        <v>3188</v>
      </c>
      <c r="D159" t="n">
        <v>15</v>
      </c>
      <c r="E159" t="s">
        <v>3198</v>
      </c>
      <c r="F159" t="s">
        <v>5745</v>
      </c>
      <c r="G159" t="n">
        <v>2038</v>
      </c>
      <c r="H159" t="n">
        <v>1747784.1483667</v>
      </c>
      <c r="I159" t="n">
        <v>1</v>
      </c>
      <c r="J159" t="n">
        <v>1</v>
      </c>
      <c r="K159" t="n">
        <v>0.0649093959548689</v>
      </c>
    </row>
    <row r="160">
      <c r="A160" t="s">
        <v>5919</v>
      </c>
      <c r="B160" t="n">
        <v>2018</v>
      </c>
      <c r="C160" t="s">
        <v>3188</v>
      </c>
      <c r="D160" t="n">
        <v>16</v>
      </c>
      <c r="E160" t="s">
        <v>3189</v>
      </c>
      <c r="F160" t="s">
        <v>5745</v>
      </c>
      <c r="G160" t="n">
        <v>413</v>
      </c>
      <c r="H160" t="n">
        <v>484648.470041091</v>
      </c>
      <c r="I160" t="n">
        <v>1</v>
      </c>
      <c r="J160" t="n">
        <v>1</v>
      </c>
      <c r="K160" t="n">
        <v>0.0923383716236497</v>
      </c>
    </row>
    <row r="161">
      <c r="A161" t="s">
        <v>5920</v>
      </c>
      <c r="B161" t="n">
        <v>2018</v>
      </c>
      <c r="C161" t="s">
        <v>3188</v>
      </c>
      <c r="D161" t="n">
        <v>16</v>
      </c>
      <c r="E161" t="s">
        <v>3198</v>
      </c>
      <c r="F161" t="s">
        <v>5745</v>
      </c>
      <c r="G161" t="n">
        <v>3287</v>
      </c>
      <c r="H161" t="n">
        <v>2843646.60044536</v>
      </c>
      <c r="I161" t="n">
        <v>1</v>
      </c>
      <c r="J161" t="n">
        <v>1</v>
      </c>
      <c r="K161" t="n">
        <v>0.105607653734881</v>
      </c>
    </row>
    <row r="162">
      <c r="A162" t="s">
        <v>5921</v>
      </c>
      <c r="B162" t="n">
        <v>2018</v>
      </c>
      <c r="C162" t="s">
        <v>3188</v>
      </c>
      <c r="D162" t="n">
        <v>17</v>
      </c>
      <c r="E162" t="s">
        <v>3189</v>
      </c>
      <c r="F162" t="s">
        <v>5745</v>
      </c>
      <c r="G162" t="n">
        <v>458</v>
      </c>
      <c r="H162" t="n">
        <v>535894.74003871</v>
      </c>
      <c r="I162" t="n">
        <v>1</v>
      </c>
      <c r="J162" t="n">
        <v>1</v>
      </c>
      <c r="K162" t="n">
        <v>0.102102143544698</v>
      </c>
    </row>
    <row r="163">
      <c r="A163" t="s">
        <v>5922</v>
      </c>
      <c r="B163" t="n">
        <v>2018</v>
      </c>
      <c r="C163" t="s">
        <v>3188</v>
      </c>
      <c r="D163" t="n">
        <v>17</v>
      </c>
      <c r="E163" t="s">
        <v>3198</v>
      </c>
      <c r="F163" t="s">
        <v>5745</v>
      </c>
      <c r="G163" t="n">
        <v>4306</v>
      </c>
      <c r="H163" t="n">
        <v>3691750.55078887</v>
      </c>
      <c r="I163" t="n">
        <v>1</v>
      </c>
      <c r="J163" t="n">
        <v>1</v>
      </c>
      <c r="K163" t="n">
        <v>0.137104629591528</v>
      </c>
    </row>
    <row r="164">
      <c r="A164" t="s">
        <v>5923</v>
      </c>
      <c r="B164" t="n">
        <v>2018</v>
      </c>
      <c r="C164" t="s">
        <v>3188</v>
      </c>
      <c r="D164" t="n">
        <v>18</v>
      </c>
      <c r="E164" t="s">
        <v>3189</v>
      </c>
      <c r="F164" t="s">
        <v>5745</v>
      </c>
      <c r="G164" t="n">
        <v>285</v>
      </c>
      <c r="H164" t="n">
        <v>340137.092914538</v>
      </c>
      <c r="I164" t="n">
        <v>1</v>
      </c>
      <c r="J164" t="n">
        <v>1</v>
      </c>
      <c r="K164" t="n">
        <v>0.0648051262513375</v>
      </c>
    </row>
    <row r="165">
      <c r="A165" t="s">
        <v>5924</v>
      </c>
      <c r="B165" t="n">
        <v>2018</v>
      </c>
      <c r="C165" t="s">
        <v>3188</v>
      </c>
      <c r="D165" t="n">
        <v>18</v>
      </c>
      <c r="E165" t="s">
        <v>3198</v>
      </c>
      <c r="F165" t="s">
        <v>5745</v>
      </c>
      <c r="G165" t="n">
        <v>1606</v>
      </c>
      <c r="H165" t="n">
        <v>1430388.35224257</v>
      </c>
      <c r="I165" t="n">
        <v>1</v>
      </c>
      <c r="J165" t="n">
        <v>1</v>
      </c>
      <c r="K165" t="n">
        <v>0.0531219166918921</v>
      </c>
    </row>
    <row r="166">
      <c r="A166" t="s">
        <v>5925</v>
      </c>
      <c r="B166" t="n">
        <v>2018</v>
      </c>
      <c r="C166" t="s">
        <v>3188</v>
      </c>
      <c r="D166" t="n">
        <v>20</v>
      </c>
      <c r="E166" t="s">
        <v>3189</v>
      </c>
      <c r="F166" t="s">
        <v>5745</v>
      </c>
      <c r="G166" t="n">
        <v>20</v>
      </c>
      <c r="H166" t="n">
        <v>22491.7059310602</v>
      </c>
      <c r="I166" t="n">
        <v>1</v>
      </c>
      <c r="J166" t="n">
        <v>1</v>
      </c>
      <c r="K166" t="n">
        <v>0.00428526577322321</v>
      </c>
    </row>
    <row r="167">
      <c r="A167" t="s">
        <v>5926</v>
      </c>
      <c r="B167" t="n">
        <v>2018</v>
      </c>
      <c r="C167" t="s">
        <v>3188</v>
      </c>
      <c r="D167" t="n">
        <v>20</v>
      </c>
      <c r="E167" t="s">
        <v>3198</v>
      </c>
      <c r="F167" t="s">
        <v>5745</v>
      </c>
      <c r="G167" t="n">
        <v>60</v>
      </c>
      <c r="H167" t="n">
        <v>49565.1079452605</v>
      </c>
      <c r="I167" t="n">
        <v>1</v>
      </c>
      <c r="J167" t="n">
        <v>1</v>
      </c>
      <c r="K167" t="n">
        <v>0.00184075431750038</v>
      </c>
    </row>
    <row r="168">
      <c r="A168" t="s">
        <v>5927</v>
      </c>
      <c r="B168" t="n">
        <v>2018</v>
      </c>
      <c r="C168" t="s">
        <v>3188</v>
      </c>
      <c r="D168" t="n">
        <v>21</v>
      </c>
      <c r="E168" t="s">
        <v>3189</v>
      </c>
      <c r="F168" t="s">
        <v>5745</v>
      </c>
      <c r="G168" t="n">
        <v>15</v>
      </c>
      <c r="H168" t="n">
        <v>17343.7969307945</v>
      </c>
      <c r="I168" t="n">
        <v>1</v>
      </c>
      <c r="J168" t="n">
        <v>1</v>
      </c>
      <c r="K168" t="n">
        <v>0.00330445274329462</v>
      </c>
    </row>
    <row r="169">
      <c r="A169" t="s">
        <v>5928</v>
      </c>
      <c r="B169" t="n">
        <v>2018</v>
      </c>
      <c r="C169" t="s">
        <v>3188</v>
      </c>
      <c r="D169" t="n">
        <v>21</v>
      </c>
      <c r="E169" t="s">
        <v>3198</v>
      </c>
      <c r="F169" t="s">
        <v>5745</v>
      </c>
      <c r="G169" t="n">
        <v>36</v>
      </c>
      <c r="H169" t="n">
        <v>31572.3640948718</v>
      </c>
      <c r="I169" t="n">
        <v>1</v>
      </c>
      <c r="J169" t="n">
        <v>1</v>
      </c>
      <c r="K169" t="n">
        <v>0.00117253785839655</v>
      </c>
    </row>
    <row r="170">
      <c r="A170" t="s">
        <v>5929</v>
      </c>
      <c r="B170" t="n">
        <v>2019</v>
      </c>
      <c r="C170" t="s">
        <v>3188</v>
      </c>
      <c r="D170" t="n">
        <v>-8</v>
      </c>
      <c r="E170" t="s">
        <v>3189</v>
      </c>
      <c r="F170" t="s">
        <v>5745</v>
      </c>
      <c r="G170" t="n">
        <v>6</v>
      </c>
      <c r="H170" t="n">
        <v>8832.40380197902</v>
      </c>
      <c r="I170" t="n">
        <v>1</v>
      </c>
      <c r="J170" t="n">
        <v>1</v>
      </c>
      <c r="K170" t="n">
        <v>0.0016867865076959</v>
      </c>
    </row>
    <row r="171">
      <c r="A171" t="s">
        <v>5930</v>
      </c>
      <c r="B171" t="n">
        <v>2019</v>
      </c>
      <c r="C171" t="s">
        <v>3188</v>
      </c>
      <c r="D171" t="n">
        <v>-8</v>
      </c>
      <c r="E171" t="s">
        <v>3198</v>
      </c>
      <c r="F171" t="s">
        <v>5745</v>
      </c>
      <c r="G171" t="n">
        <v>95</v>
      </c>
      <c r="H171" t="n">
        <v>43788.3018677836</v>
      </c>
      <c r="I171" t="n">
        <v>1</v>
      </c>
      <c r="J171" t="n">
        <v>1</v>
      </c>
      <c r="K171" t="n">
        <v>0.00160044383859077</v>
      </c>
    </row>
    <row r="172">
      <c r="A172" t="s">
        <v>5931</v>
      </c>
      <c r="B172" t="n">
        <v>2019</v>
      </c>
      <c r="C172" t="s">
        <v>3188</v>
      </c>
      <c r="D172" t="n">
        <v>1</v>
      </c>
      <c r="E172" t="s">
        <v>3189</v>
      </c>
      <c r="F172" t="s">
        <v>5745</v>
      </c>
      <c r="G172" t="n">
        <v>4</v>
      </c>
      <c r="H172" t="n">
        <v>5699.16450392871</v>
      </c>
      <c r="I172" t="n">
        <v>1</v>
      </c>
      <c r="J172" t="n">
        <v>1</v>
      </c>
      <c r="K172" t="n">
        <v>0.00108840967939129</v>
      </c>
    </row>
    <row r="173">
      <c r="A173" t="s">
        <v>5932</v>
      </c>
      <c r="B173" t="n">
        <v>2019</v>
      </c>
      <c r="C173" t="s">
        <v>3188</v>
      </c>
      <c r="D173" t="n">
        <v>1</v>
      </c>
      <c r="E173" t="s">
        <v>3198</v>
      </c>
      <c r="F173" t="s">
        <v>5745</v>
      </c>
      <c r="G173" t="n">
        <v>427</v>
      </c>
      <c r="H173" t="n">
        <v>357086.670267607</v>
      </c>
      <c r="I173" t="n">
        <v>1</v>
      </c>
      <c r="J173" t="n">
        <v>1</v>
      </c>
      <c r="K173" t="n">
        <v>0.0130513661616359</v>
      </c>
    </row>
    <row r="174">
      <c r="A174" t="s">
        <v>5933</v>
      </c>
      <c r="B174" t="n">
        <v>2019</v>
      </c>
      <c r="C174" t="s">
        <v>3188</v>
      </c>
      <c r="D174" t="n">
        <v>2</v>
      </c>
      <c r="E174" t="s">
        <v>3189</v>
      </c>
      <c r="F174" t="s">
        <v>5745</v>
      </c>
      <c r="G174" t="n">
        <v>5</v>
      </c>
      <c r="H174" t="n">
        <v>4882.0240225435</v>
      </c>
      <c r="I174" t="n">
        <v>1</v>
      </c>
      <c r="J174" t="n">
        <v>1</v>
      </c>
      <c r="K174" t="n">
        <v>0.00093235459293975</v>
      </c>
    </row>
    <row r="175">
      <c r="A175" t="s">
        <v>5934</v>
      </c>
      <c r="B175" t="n">
        <v>2019</v>
      </c>
      <c r="C175" t="s">
        <v>3188</v>
      </c>
      <c r="D175" t="n">
        <v>2</v>
      </c>
      <c r="E175" t="s">
        <v>3198</v>
      </c>
      <c r="F175" t="s">
        <v>5745</v>
      </c>
      <c r="G175" t="n">
        <v>116</v>
      </c>
      <c r="H175" t="n">
        <v>108964.39564638</v>
      </c>
      <c r="I175" t="n">
        <v>1</v>
      </c>
      <c r="J175" t="n">
        <v>1</v>
      </c>
      <c r="K175" t="n">
        <v>0.00398260238920847</v>
      </c>
    </row>
    <row r="176">
      <c r="A176" t="s">
        <v>5935</v>
      </c>
      <c r="B176" t="n">
        <v>2019</v>
      </c>
      <c r="C176" t="s">
        <v>3188</v>
      </c>
      <c r="D176" t="n">
        <v>3</v>
      </c>
      <c r="E176" t="s">
        <v>3189</v>
      </c>
      <c r="F176" t="s">
        <v>5745</v>
      </c>
      <c r="G176" t="n">
        <v>131</v>
      </c>
      <c r="H176" t="n">
        <v>172766.658753001</v>
      </c>
      <c r="I176" t="n">
        <v>1</v>
      </c>
      <c r="J176" t="n">
        <v>1</v>
      </c>
      <c r="K176" t="n">
        <v>0.0329944684932732</v>
      </c>
    </row>
    <row r="177">
      <c r="A177" t="s">
        <v>5936</v>
      </c>
      <c r="B177" t="n">
        <v>2019</v>
      </c>
      <c r="C177" t="s">
        <v>3188</v>
      </c>
      <c r="D177" t="n">
        <v>3</v>
      </c>
      <c r="E177" t="s">
        <v>3198</v>
      </c>
      <c r="F177" t="s">
        <v>5745</v>
      </c>
      <c r="G177" t="n">
        <v>3042</v>
      </c>
      <c r="H177" t="n">
        <v>2825233.02825779</v>
      </c>
      <c r="I177" t="n">
        <v>1</v>
      </c>
      <c r="J177" t="n">
        <v>1</v>
      </c>
      <c r="K177" t="n">
        <v>0.103261067449273</v>
      </c>
    </row>
    <row r="178">
      <c r="A178" t="s">
        <v>5937</v>
      </c>
      <c r="B178" t="n">
        <v>2019</v>
      </c>
      <c r="C178" t="s">
        <v>3188</v>
      </c>
      <c r="D178" t="n">
        <v>4</v>
      </c>
      <c r="E178" t="s">
        <v>3189</v>
      </c>
      <c r="F178" t="s">
        <v>5745</v>
      </c>
      <c r="G178" t="n">
        <v>8</v>
      </c>
      <c r="H178" t="n">
        <v>10894.7726920993</v>
      </c>
      <c r="I178" t="n">
        <v>1</v>
      </c>
      <c r="J178" t="n">
        <v>1</v>
      </c>
      <c r="K178" t="n">
        <v>0.00208065165423362</v>
      </c>
    </row>
    <row r="179">
      <c r="A179" t="s">
        <v>5938</v>
      </c>
      <c r="B179" t="n">
        <v>2019</v>
      </c>
      <c r="C179" t="s">
        <v>3188</v>
      </c>
      <c r="D179" t="n">
        <v>4</v>
      </c>
      <c r="E179" t="s">
        <v>3198</v>
      </c>
      <c r="F179" t="s">
        <v>5745</v>
      </c>
      <c r="G179" t="n">
        <v>181</v>
      </c>
      <c r="H179" t="n">
        <v>171290.393342756</v>
      </c>
      <c r="I179" t="n">
        <v>1</v>
      </c>
      <c r="J179" t="n">
        <v>1</v>
      </c>
      <c r="K179" t="n">
        <v>0.0062605911383126</v>
      </c>
    </row>
    <row r="180">
      <c r="A180" t="s">
        <v>5939</v>
      </c>
      <c r="B180" t="n">
        <v>2019</v>
      </c>
      <c r="C180" t="s">
        <v>3188</v>
      </c>
      <c r="D180" t="n">
        <v>5</v>
      </c>
      <c r="E180" t="s">
        <v>3189</v>
      </c>
      <c r="F180" t="s">
        <v>5745</v>
      </c>
      <c r="G180" t="n">
        <v>15</v>
      </c>
      <c r="H180" t="n">
        <v>20915.1530219521</v>
      </c>
      <c r="I180" t="n">
        <v>1</v>
      </c>
      <c r="J180" t="n">
        <v>1</v>
      </c>
      <c r="K180" t="n">
        <v>0.00399431442614966</v>
      </c>
    </row>
    <row r="181">
      <c r="A181" t="s">
        <v>5940</v>
      </c>
      <c r="B181" t="n">
        <v>2019</v>
      </c>
      <c r="C181" t="s">
        <v>3188</v>
      </c>
      <c r="D181" t="n">
        <v>5</v>
      </c>
      <c r="E181" t="s">
        <v>3198</v>
      </c>
      <c r="F181" t="s">
        <v>5745</v>
      </c>
      <c r="G181" t="n">
        <v>237</v>
      </c>
      <c r="H181" t="n">
        <v>220952.968143268</v>
      </c>
      <c r="I181" t="n">
        <v>1</v>
      </c>
      <c r="J181" t="n">
        <v>1</v>
      </c>
      <c r="K181" t="n">
        <v>0.00807573715808805</v>
      </c>
    </row>
    <row r="182">
      <c r="A182" t="s">
        <v>5941</v>
      </c>
      <c r="B182" t="n">
        <v>2019</v>
      </c>
      <c r="C182" t="s">
        <v>3188</v>
      </c>
      <c r="D182" t="n">
        <v>6</v>
      </c>
      <c r="E182" t="s">
        <v>3189</v>
      </c>
      <c r="F182" t="s">
        <v>5745</v>
      </c>
      <c r="G182" t="n">
        <v>238</v>
      </c>
      <c r="H182" t="n">
        <v>331686.169412209</v>
      </c>
      <c r="I182" t="n">
        <v>1</v>
      </c>
      <c r="J182" t="n">
        <v>1</v>
      </c>
      <c r="K182" t="n">
        <v>0.0633444493591305</v>
      </c>
    </row>
    <row r="183">
      <c r="A183" t="s">
        <v>5942</v>
      </c>
      <c r="B183" t="n">
        <v>2019</v>
      </c>
      <c r="C183" t="s">
        <v>3188</v>
      </c>
      <c r="D183" t="n">
        <v>6</v>
      </c>
      <c r="E183" t="s">
        <v>3198</v>
      </c>
      <c r="F183" t="s">
        <v>5745</v>
      </c>
      <c r="G183" t="n">
        <v>2095</v>
      </c>
      <c r="H183" t="n">
        <v>1967040.25386116</v>
      </c>
      <c r="I183" t="n">
        <v>1</v>
      </c>
      <c r="J183" t="n">
        <v>1</v>
      </c>
      <c r="K183" t="n">
        <v>0.0718944859761347</v>
      </c>
    </row>
    <row r="184">
      <c r="A184" t="s">
        <v>5943</v>
      </c>
      <c r="B184" t="n">
        <v>2019</v>
      </c>
      <c r="C184" t="s">
        <v>3188</v>
      </c>
      <c r="D184" t="n">
        <v>7</v>
      </c>
      <c r="E184" t="s">
        <v>3189</v>
      </c>
      <c r="F184" t="s">
        <v>5745</v>
      </c>
      <c r="G184" t="n">
        <v>271</v>
      </c>
      <c r="H184" t="n">
        <v>399724.825099522</v>
      </c>
      <c r="I184" t="n">
        <v>1</v>
      </c>
      <c r="J184" t="n">
        <v>1</v>
      </c>
      <c r="K184" t="n">
        <v>0.0763382717644662</v>
      </c>
    </row>
    <row r="185">
      <c r="A185" t="s">
        <v>5944</v>
      </c>
      <c r="B185" t="n">
        <v>2019</v>
      </c>
      <c r="C185" t="s">
        <v>3188</v>
      </c>
      <c r="D185" t="n">
        <v>7</v>
      </c>
      <c r="E185" t="s">
        <v>3198</v>
      </c>
      <c r="F185" t="s">
        <v>5745</v>
      </c>
      <c r="G185" t="n">
        <v>3878</v>
      </c>
      <c r="H185" t="n">
        <v>3632207.93690222</v>
      </c>
      <c r="I185" t="n">
        <v>1</v>
      </c>
      <c r="J185" t="n">
        <v>1</v>
      </c>
      <c r="K185" t="n">
        <v>0.132755657678805</v>
      </c>
    </row>
    <row r="186">
      <c r="A186" t="s">
        <v>5945</v>
      </c>
      <c r="B186" t="n">
        <v>2019</v>
      </c>
      <c r="C186" t="s">
        <v>3188</v>
      </c>
      <c r="D186" t="n">
        <v>8</v>
      </c>
      <c r="E186" t="s">
        <v>3189</v>
      </c>
      <c r="F186" t="s">
        <v>5745</v>
      </c>
      <c r="G186" t="n">
        <v>213</v>
      </c>
      <c r="H186" t="n">
        <v>283841.813519639</v>
      </c>
      <c r="I186" t="n">
        <v>1</v>
      </c>
      <c r="J186" t="n">
        <v>1</v>
      </c>
      <c r="K186" t="n">
        <v>0.0542072749501767</v>
      </c>
    </row>
    <row r="187">
      <c r="A187" t="s">
        <v>5946</v>
      </c>
      <c r="B187" t="n">
        <v>2019</v>
      </c>
      <c r="C187" t="s">
        <v>3188</v>
      </c>
      <c r="D187" t="n">
        <v>8</v>
      </c>
      <c r="E187" t="s">
        <v>3198</v>
      </c>
      <c r="F187" t="s">
        <v>5745</v>
      </c>
      <c r="G187" t="n">
        <v>1415</v>
      </c>
      <c r="H187" t="n">
        <v>1324706.36147599</v>
      </c>
      <c r="I187" t="n">
        <v>1</v>
      </c>
      <c r="J187" t="n">
        <v>1</v>
      </c>
      <c r="K187" t="n">
        <v>0.0484174549761677</v>
      </c>
    </row>
    <row r="188">
      <c r="A188" t="s">
        <v>5947</v>
      </c>
      <c r="B188" t="n">
        <v>2019</v>
      </c>
      <c r="C188" t="s">
        <v>3188</v>
      </c>
      <c r="D188" t="n">
        <v>9</v>
      </c>
      <c r="E188" t="s">
        <v>3189</v>
      </c>
      <c r="F188" t="s">
        <v>5745</v>
      </c>
      <c r="G188" t="n">
        <v>159</v>
      </c>
      <c r="H188" t="n">
        <v>245099.205504918</v>
      </c>
      <c r="I188" t="n">
        <v>1</v>
      </c>
      <c r="J188" t="n">
        <v>1</v>
      </c>
      <c r="K188" t="n">
        <v>0.0468083255885613</v>
      </c>
    </row>
    <row r="189">
      <c r="A189" t="s">
        <v>5948</v>
      </c>
      <c r="B189" t="n">
        <v>2019</v>
      </c>
      <c r="C189" t="s">
        <v>3188</v>
      </c>
      <c r="D189" t="n">
        <v>9</v>
      </c>
      <c r="E189" t="s">
        <v>3198</v>
      </c>
      <c r="F189" t="s">
        <v>5745</v>
      </c>
      <c r="G189" t="n">
        <v>1490</v>
      </c>
      <c r="H189" t="n">
        <v>1446678.52956718</v>
      </c>
      <c r="I189" t="n">
        <v>1</v>
      </c>
      <c r="J189" t="n">
        <v>1</v>
      </c>
      <c r="K189" t="n">
        <v>0.052875485924491</v>
      </c>
    </row>
    <row r="190">
      <c r="A190" t="s">
        <v>5949</v>
      </c>
      <c r="B190" t="n">
        <v>2019</v>
      </c>
      <c r="C190" t="s">
        <v>3188</v>
      </c>
      <c r="D190" t="n">
        <v>10</v>
      </c>
      <c r="E190" t="s">
        <v>3189</v>
      </c>
      <c r="F190" t="s">
        <v>5745</v>
      </c>
      <c r="G190" t="n">
        <v>288</v>
      </c>
      <c r="H190" t="n">
        <v>407507.177359339</v>
      </c>
      <c r="I190" t="n">
        <v>1</v>
      </c>
      <c r="J190" t="n">
        <v>1</v>
      </c>
      <c r="K190" t="n">
        <v>0.0778245225161646</v>
      </c>
    </row>
    <row r="191">
      <c r="A191" t="s">
        <v>5950</v>
      </c>
      <c r="B191" t="n">
        <v>2019</v>
      </c>
      <c r="C191" t="s">
        <v>3188</v>
      </c>
      <c r="D191" t="n">
        <v>10</v>
      </c>
      <c r="E191" t="s">
        <v>3198</v>
      </c>
      <c r="F191" t="s">
        <v>5745</v>
      </c>
      <c r="G191" t="n">
        <v>1013</v>
      </c>
      <c r="H191" t="n">
        <v>967432.903814677</v>
      </c>
      <c r="I191" t="n">
        <v>1</v>
      </c>
      <c r="J191" t="n">
        <v>1</v>
      </c>
      <c r="K191" t="n">
        <v>0.035359261814611</v>
      </c>
    </row>
    <row r="192">
      <c r="A192" t="s">
        <v>5951</v>
      </c>
      <c r="B192" t="n">
        <v>2019</v>
      </c>
      <c r="C192" t="s">
        <v>3188</v>
      </c>
      <c r="D192" t="n">
        <v>11</v>
      </c>
      <c r="E192" t="s">
        <v>3189</v>
      </c>
      <c r="F192" t="s">
        <v>5745</v>
      </c>
      <c r="G192" t="n">
        <v>322</v>
      </c>
      <c r="H192" t="n">
        <v>435278.243114442</v>
      </c>
      <c r="I192" t="n">
        <v>1</v>
      </c>
      <c r="J192" t="n">
        <v>1</v>
      </c>
      <c r="K192" t="n">
        <v>0.0831281589972715</v>
      </c>
    </row>
    <row r="193">
      <c r="A193" t="s">
        <v>5952</v>
      </c>
      <c r="B193" t="n">
        <v>2019</v>
      </c>
      <c r="C193" t="s">
        <v>3188</v>
      </c>
      <c r="D193" t="n">
        <v>11</v>
      </c>
      <c r="E193" t="s">
        <v>3198</v>
      </c>
      <c r="F193" t="s">
        <v>5745</v>
      </c>
      <c r="G193" t="n">
        <v>931</v>
      </c>
      <c r="H193" t="n">
        <v>858668.002187427</v>
      </c>
      <c r="I193" t="n">
        <v>1</v>
      </c>
      <c r="J193" t="n">
        <v>1</v>
      </c>
      <c r="K193" t="n">
        <v>0.0313839508470867</v>
      </c>
    </row>
    <row r="194">
      <c r="A194" t="s">
        <v>5953</v>
      </c>
      <c r="B194" t="n">
        <v>2019</v>
      </c>
      <c r="C194" t="s">
        <v>3188</v>
      </c>
      <c r="D194" t="n">
        <v>12</v>
      </c>
      <c r="E194" t="s">
        <v>3189</v>
      </c>
      <c r="F194" t="s">
        <v>5745</v>
      </c>
      <c r="G194" t="n">
        <v>59</v>
      </c>
      <c r="H194" t="n">
        <v>77068.8387140862</v>
      </c>
      <c r="I194" t="n">
        <v>1</v>
      </c>
      <c r="J194" t="n">
        <v>1</v>
      </c>
      <c r="K194" t="n">
        <v>0.0147183802078415</v>
      </c>
    </row>
    <row r="195">
      <c r="A195" t="s">
        <v>5954</v>
      </c>
      <c r="B195" t="n">
        <v>2019</v>
      </c>
      <c r="C195" t="s">
        <v>3188</v>
      </c>
      <c r="D195" t="n">
        <v>12</v>
      </c>
      <c r="E195" t="s">
        <v>3198</v>
      </c>
      <c r="F195" t="s">
        <v>5745</v>
      </c>
      <c r="G195" t="n">
        <v>357</v>
      </c>
      <c r="H195" t="n">
        <v>329586.991528668</v>
      </c>
      <c r="I195" t="n">
        <v>1</v>
      </c>
      <c r="J195" t="n">
        <v>1</v>
      </c>
      <c r="K195" t="n">
        <v>0.0120462645814501</v>
      </c>
    </row>
    <row r="196">
      <c r="A196" t="s">
        <v>5955</v>
      </c>
      <c r="B196" t="n">
        <v>2019</v>
      </c>
      <c r="C196" t="s">
        <v>3188</v>
      </c>
      <c r="D196" t="n">
        <v>13</v>
      </c>
      <c r="E196" t="s">
        <v>3189</v>
      </c>
      <c r="F196" t="s">
        <v>5745</v>
      </c>
      <c r="G196" t="n">
        <v>461</v>
      </c>
      <c r="H196" t="n">
        <v>666886.823601841</v>
      </c>
      <c r="I196" t="n">
        <v>1</v>
      </c>
      <c r="J196" t="n">
        <v>1</v>
      </c>
      <c r="K196" t="n">
        <v>0.127360084687219</v>
      </c>
    </row>
    <row r="197">
      <c r="A197" t="s">
        <v>5956</v>
      </c>
      <c r="B197" t="n">
        <v>2019</v>
      </c>
      <c r="C197" t="s">
        <v>3188</v>
      </c>
      <c r="D197" t="n">
        <v>13</v>
      </c>
      <c r="E197" t="s">
        <v>3198</v>
      </c>
      <c r="F197" t="s">
        <v>5745</v>
      </c>
      <c r="G197" t="n">
        <v>2044</v>
      </c>
      <c r="H197" t="n">
        <v>1879105.32328868</v>
      </c>
      <c r="I197" t="n">
        <v>1</v>
      </c>
      <c r="J197" t="n">
        <v>1</v>
      </c>
      <c r="K197" t="n">
        <v>0.0686805016052274</v>
      </c>
    </row>
    <row r="198">
      <c r="A198" t="s">
        <v>5957</v>
      </c>
      <c r="B198" t="n">
        <v>2019</v>
      </c>
      <c r="C198" t="s">
        <v>3188</v>
      </c>
      <c r="D198" t="n">
        <v>14</v>
      </c>
      <c r="E198" t="s">
        <v>3189</v>
      </c>
      <c r="F198" t="s">
        <v>5745</v>
      </c>
      <c r="G198" t="n">
        <v>230</v>
      </c>
      <c r="H198" t="n">
        <v>305488.229201684</v>
      </c>
      <c r="I198" t="n">
        <v>1</v>
      </c>
      <c r="J198" t="n">
        <v>1</v>
      </c>
      <c r="K198" t="n">
        <v>0.0583412437689788</v>
      </c>
    </row>
    <row r="199">
      <c r="A199" t="s">
        <v>5958</v>
      </c>
      <c r="B199" t="n">
        <v>2019</v>
      </c>
      <c r="C199" t="s">
        <v>3188</v>
      </c>
      <c r="D199" t="n">
        <v>14</v>
      </c>
      <c r="E199" t="s">
        <v>3198</v>
      </c>
      <c r="F199" t="s">
        <v>5745</v>
      </c>
      <c r="G199" t="n">
        <v>1316</v>
      </c>
      <c r="H199" t="n">
        <v>1223039.38080964</v>
      </c>
      <c r="I199" t="n">
        <v>1</v>
      </c>
      <c r="J199" t="n">
        <v>1</v>
      </c>
      <c r="K199" t="n">
        <v>0.0447015700056362</v>
      </c>
    </row>
    <row r="200">
      <c r="A200" t="s">
        <v>5959</v>
      </c>
      <c r="B200" t="n">
        <v>2019</v>
      </c>
      <c r="C200" t="s">
        <v>3188</v>
      </c>
      <c r="D200" t="n">
        <v>15</v>
      </c>
      <c r="E200" t="s">
        <v>3189</v>
      </c>
      <c r="F200" t="s">
        <v>5745</v>
      </c>
      <c r="G200" t="n">
        <v>282</v>
      </c>
      <c r="H200" t="n">
        <v>359655.014392106</v>
      </c>
      <c r="I200" t="n">
        <v>1</v>
      </c>
      <c r="J200" t="n">
        <v>1</v>
      </c>
      <c r="K200" t="n">
        <v>0.0686858571350473</v>
      </c>
    </row>
    <row r="201">
      <c r="A201" t="s">
        <v>5960</v>
      </c>
      <c r="B201" t="n">
        <v>2019</v>
      </c>
      <c r="C201" t="s">
        <v>3188</v>
      </c>
      <c r="D201" t="n">
        <v>15</v>
      </c>
      <c r="E201" t="s">
        <v>3198</v>
      </c>
      <c r="F201" t="s">
        <v>5745</v>
      </c>
      <c r="G201" t="n">
        <v>2046</v>
      </c>
      <c r="H201" t="n">
        <v>1804115.90269644</v>
      </c>
      <c r="I201" t="n">
        <v>1</v>
      </c>
      <c r="J201" t="n">
        <v>1</v>
      </c>
      <c r="K201" t="n">
        <v>0.0659396701267946</v>
      </c>
    </row>
    <row r="202">
      <c r="A202" t="s">
        <v>5961</v>
      </c>
      <c r="B202" t="n">
        <v>2019</v>
      </c>
      <c r="C202" t="s">
        <v>3188</v>
      </c>
      <c r="D202" t="n">
        <v>16</v>
      </c>
      <c r="E202" t="s">
        <v>3189</v>
      </c>
      <c r="F202" t="s">
        <v>5745</v>
      </c>
      <c r="G202" t="n">
        <v>414</v>
      </c>
      <c r="H202" t="n">
        <v>545082.145890135</v>
      </c>
      <c r="I202" t="n">
        <v>1</v>
      </c>
      <c r="J202" t="n">
        <v>1</v>
      </c>
      <c r="K202" t="n">
        <v>0.104098185486877</v>
      </c>
    </row>
    <row r="203">
      <c r="A203" t="s">
        <v>5962</v>
      </c>
      <c r="B203" t="n">
        <v>2019</v>
      </c>
      <c r="C203" t="s">
        <v>3188</v>
      </c>
      <c r="D203" t="n">
        <v>16</v>
      </c>
      <c r="E203" t="s">
        <v>3198</v>
      </c>
      <c r="F203" t="s">
        <v>5745</v>
      </c>
      <c r="G203" t="n">
        <v>3336</v>
      </c>
      <c r="H203" t="n">
        <v>2961423.91019653</v>
      </c>
      <c r="I203" t="n">
        <v>1</v>
      </c>
      <c r="J203" t="n">
        <v>1</v>
      </c>
      <c r="K203" t="n">
        <v>0.108238786350756</v>
      </c>
    </row>
    <row r="204">
      <c r="A204" t="s">
        <v>5963</v>
      </c>
      <c r="B204" t="n">
        <v>2019</v>
      </c>
      <c r="C204" t="s">
        <v>3188</v>
      </c>
      <c r="D204" t="n">
        <v>17</v>
      </c>
      <c r="E204" t="s">
        <v>3189</v>
      </c>
      <c r="F204" t="s">
        <v>5745</v>
      </c>
      <c r="G204" t="n">
        <v>415</v>
      </c>
      <c r="H204" t="n">
        <v>556277.490956757</v>
      </c>
      <c r="I204" t="n">
        <v>1</v>
      </c>
      <c r="J204" t="n">
        <v>1</v>
      </c>
      <c r="K204" t="n">
        <v>0.106236239569407</v>
      </c>
    </row>
    <row r="205">
      <c r="A205" t="s">
        <v>5964</v>
      </c>
      <c r="B205" t="n">
        <v>2019</v>
      </c>
      <c r="C205" t="s">
        <v>3188</v>
      </c>
      <c r="D205" t="n">
        <v>17</v>
      </c>
      <c r="E205" t="s">
        <v>3198</v>
      </c>
      <c r="F205" t="s">
        <v>5745</v>
      </c>
      <c r="G205" t="n">
        <v>4193</v>
      </c>
      <c r="H205" t="n">
        <v>3754739.19651199</v>
      </c>
      <c r="I205" t="n">
        <v>1</v>
      </c>
      <c r="J205" t="n">
        <v>1</v>
      </c>
      <c r="K205" t="n">
        <v>0.137234123184715</v>
      </c>
    </row>
    <row r="206">
      <c r="A206" t="s">
        <v>5965</v>
      </c>
      <c r="B206" t="n">
        <v>2019</v>
      </c>
      <c r="C206" t="s">
        <v>3188</v>
      </c>
      <c r="D206" t="n">
        <v>18</v>
      </c>
      <c r="E206" t="s">
        <v>3189</v>
      </c>
      <c r="F206" t="s">
        <v>5745</v>
      </c>
      <c r="G206" t="n">
        <v>250</v>
      </c>
      <c r="H206" t="n">
        <v>349737.427211981</v>
      </c>
      <c r="I206" t="n">
        <v>1</v>
      </c>
      <c r="J206" t="n">
        <v>1</v>
      </c>
      <c r="K206" t="n">
        <v>0.066791825496618</v>
      </c>
    </row>
    <row r="207">
      <c r="A207" t="s">
        <v>5966</v>
      </c>
      <c r="B207" t="n">
        <v>2019</v>
      </c>
      <c r="C207" t="s">
        <v>3188</v>
      </c>
      <c r="D207" t="n">
        <v>18</v>
      </c>
      <c r="E207" t="s">
        <v>3198</v>
      </c>
      <c r="F207" t="s">
        <v>5745</v>
      </c>
      <c r="G207" t="n">
        <v>1539</v>
      </c>
      <c r="H207" t="n">
        <v>1419969.20292951</v>
      </c>
      <c r="I207" t="n">
        <v>1</v>
      </c>
      <c r="J207" t="n">
        <v>1</v>
      </c>
      <c r="K207" t="n">
        <v>0.051899271377984</v>
      </c>
    </row>
    <row r="208">
      <c r="A208" t="s">
        <v>5967</v>
      </c>
      <c r="B208" t="n">
        <v>2019</v>
      </c>
      <c r="C208" t="s">
        <v>3188</v>
      </c>
      <c r="D208" t="n">
        <v>20</v>
      </c>
      <c r="E208" t="s">
        <v>3189</v>
      </c>
      <c r="F208" t="s">
        <v>5745</v>
      </c>
      <c r="G208" t="n">
        <v>11</v>
      </c>
      <c r="H208" t="n">
        <v>16250.4259108597</v>
      </c>
      <c r="I208" t="n">
        <v>1</v>
      </c>
      <c r="J208" t="n">
        <v>1</v>
      </c>
      <c r="K208" t="n">
        <v>0.00310345855842871</v>
      </c>
    </row>
    <row r="209">
      <c r="A209" t="s">
        <v>5968</v>
      </c>
      <c r="B209" t="n">
        <v>2019</v>
      </c>
      <c r="C209" t="s">
        <v>3188</v>
      </c>
      <c r="D209" t="n">
        <v>20</v>
      </c>
      <c r="E209" t="s">
        <v>3198</v>
      </c>
      <c r="F209" t="s">
        <v>5745</v>
      </c>
      <c r="G209" t="n">
        <v>38</v>
      </c>
      <c r="H209" t="n">
        <v>32142.6796682468</v>
      </c>
      <c r="I209" t="n">
        <v>1</v>
      </c>
      <c r="J209" t="n">
        <v>1</v>
      </c>
      <c r="K209" t="n">
        <v>0.00117480129250434</v>
      </c>
    </row>
    <row r="210">
      <c r="A210" t="s">
        <v>5969</v>
      </c>
      <c r="B210" t="n">
        <v>2019</v>
      </c>
      <c r="C210" t="s">
        <v>3188</v>
      </c>
      <c r="D210" t="n">
        <v>21</v>
      </c>
      <c r="E210" t="s">
        <v>3189</v>
      </c>
      <c r="F210" t="s">
        <v>5745</v>
      </c>
      <c r="G210" t="n">
        <v>27</v>
      </c>
      <c r="H210" t="n">
        <v>32656.9933149778</v>
      </c>
      <c r="I210" t="n">
        <v>1</v>
      </c>
      <c r="J210" t="n">
        <v>1</v>
      </c>
      <c r="K210" t="n">
        <v>0.00623673656012842</v>
      </c>
    </row>
    <row r="211">
      <c r="A211" t="s">
        <v>5970</v>
      </c>
      <c r="B211" t="n">
        <v>2019</v>
      </c>
      <c r="C211" t="s">
        <v>3188</v>
      </c>
      <c r="D211" t="n">
        <v>21</v>
      </c>
      <c r="E211" t="s">
        <v>3198</v>
      </c>
      <c r="F211" t="s">
        <v>5745</v>
      </c>
      <c r="G211" t="n">
        <v>35</v>
      </c>
      <c r="H211" t="n">
        <v>31926.6670360677</v>
      </c>
      <c r="I211" t="n">
        <v>1</v>
      </c>
      <c r="J211" t="n">
        <v>1</v>
      </c>
      <c r="K211" t="n">
        <v>0.00116690612252784</v>
      </c>
    </row>
    <row r="212">
      <c r="A212" t="s">
        <v>5971</v>
      </c>
      <c r="B212" t="n">
        <v>2020</v>
      </c>
      <c r="C212" t="s">
        <v>3231</v>
      </c>
      <c r="D212" t="n">
        <v>-8</v>
      </c>
      <c r="E212" t="s">
        <v>3189</v>
      </c>
      <c r="F212" t="s">
        <v>5745</v>
      </c>
      <c r="G212" t="n">
        <v>1</v>
      </c>
      <c r="H212" t="n">
        <v>3885.71855437939</v>
      </c>
      <c r="I212" t="n">
        <v>1</v>
      </c>
      <c r="J212" t="n">
        <v>1</v>
      </c>
      <c r="K212" t="n">
        <v>0.000728430913348946</v>
      </c>
    </row>
    <row r="213">
      <c r="A213" t="s">
        <v>5972</v>
      </c>
      <c r="B213" t="n">
        <v>2020</v>
      </c>
      <c r="C213" t="s">
        <v>3231</v>
      </c>
      <c r="D213" t="n">
        <v>-8</v>
      </c>
      <c r="E213" t="s">
        <v>3198</v>
      </c>
      <c r="F213" t="s">
        <v>5745</v>
      </c>
      <c r="G213" t="n">
        <v>8</v>
      </c>
      <c r="H213" t="n">
        <v>8138.17479118285</v>
      </c>
      <c r="I213" t="n">
        <v>1</v>
      </c>
      <c r="J213" t="n">
        <v>1</v>
      </c>
      <c r="K213" t="n">
        <v>0.000301276131012796</v>
      </c>
    </row>
    <row r="214">
      <c r="A214" t="s">
        <v>5973</v>
      </c>
      <c r="B214" t="n">
        <v>2020</v>
      </c>
      <c r="C214" t="s">
        <v>3231</v>
      </c>
      <c r="D214" t="n">
        <v>1</v>
      </c>
      <c r="E214" t="s">
        <v>3189</v>
      </c>
      <c r="F214" t="s">
        <v>5745</v>
      </c>
      <c r="G214" t="n">
        <v>5</v>
      </c>
      <c r="H214" t="n">
        <v>7035.86898735363</v>
      </c>
      <c r="I214" t="n">
        <v>1</v>
      </c>
      <c r="J214" t="n">
        <v>1</v>
      </c>
      <c r="K214" t="n">
        <v>0.00131896955503513</v>
      </c>
    </row>
    <row r="215">
      <c r="A215" t="s">
        <v>5974</v>
      </c>
      <c r="B215" t="n">
        <v>2020</v>
      </c>
      <c r="C215" t="s">
        <v>3231</v>
      </c>
      <c r="D215" t="n">
        <v>1</v>
      </c>
      <c r="E215" t="s">
        <v>3198</v>
      </c>
      <c r="F215" t="s">
        <v>5745</v>
      </c>
      <c r="G215" t="n">
        <v>301</v>
      </c>
      <c r="H215" t="n">
        <v>302539.162870486</v>
      </c>
      <c r="I215" t="n">
        <v>1</v>
      </c>
      <c r="J215" t="n">
        <v>1</v>
      </c>
      <c r="K215" t="n">
        <v>0.0112000332762848</v>
      </c>
    </row>
    <row r="216">
      <c r="A216" t="s">
        <v>5975</v>
      </c>
      <c r="B216" t="n">
        <v>2020</v>
      </c>
      <c r="C216" t="s">
        <v>3231</v>
      </c>
      <c r="D216" t="n">
        <v>2</v>
      </c>
      <c r="E216" t="s">
        <v>3189</v>
      </c>
      <c r="F216" t="s">
        <v>5745</v>
      </c>
      <c r="G216" t="n">
        <v>4</v>
      </c>
      <c r="H216" t="n">
        <v>5102.33756677596</v>
      </c>
      <c r="I216" t="n">
        <v>1</v>
      </c>
      <c r="J216" t="n">
        <v>1</v>
      </c>
      <c r="K216" t="n">
        <v>0.000956502732240437</v>
      </c>
    </row>
    <row r="217">
      <c r="A217" t="s">
        <v>5976</v>
      </c>
      <c r="B217" t="n">
        <v>2020</v>
      </c>
      <c r="C217" t="s">
        <v>3231</v>
      </c>
      <c r="D217" t="n">
        <v>2</v>
      </c>
      <c r="E217" t="s">
        <v>3198</v>
      </c>
      <c r="F217" t="s">
        <v>5745</v>
      </c>
      <c r="G217" t="n">
        <v>89</v>
      </c>
      <c r="H217" t="n">
        <v>101286.241882557</v>
      </c>
      <c r="I217" t="n">
        <v>1</v>
      </c>
      <c r="J217" t="n">
        <v>1</v>
      </c>
      <c r="K217" t="n">
        <v>0.00374962787875534</v>
      </c>
    </row>
    <row r="218">
      <c r="A218" t="s">
        <v>5977</v>
      </c>
      <c r="B218" t="n">
        <v>2020</v>
      </c>
      <c r="C218" t="s">
        <v>3231</v>
      </c>
      <c r="D218" t="n">
        <v>3</v>
      </c>
      <c r="E218" t="s">
        <v>3189</v>
      </c>
      <c r="F218" t="s">
        <v>5745</v>
      </c>
      <c r="G218" t="n">
        <v>105</v>
      </c>
      <c r="H218" t="n">
        <v>174922.629943357</v>
      </c>
      <c r="I218" t="n">
        <v>1</v>
      </c>
      <c r="J218" t="n">
        <v>1</v>
      </c>
      <c r="K218" t="n">
        <v>0.032791631537861</v>
      </c>
    </row>
    <row r="219">
      <c r="A219" t="s">
        <v>5978</v>
      </c>
      <c r="B219" t="n">
        <v>2020</v>
      </c>
      <c r="C219" t="s">
        <v>3231</v>
      </c>
      <c r="D219" t="n">
        <v>3</v>
      </c>
      <c r="E219" t="s">
        <v>3198</v>
      </c>
      <c r="F219" t="s">
        <v>5745</v>
      </c>
      <c r="G219" t="n">
        <v>2338</v>
      </c>
      <c r="H219" t="n">
        <v>2705677.24576616</v>
      </c>
      <c r="I219" t="n">
        <v>1</v>
      </c>
      <c r="J219" t="n">
        <v>1</v>
      </c>
      <c r="K219" t="n">
        <v>0.100164470939719</v>
      </c>
    </row>
    <row r="220">
      <c r="A220" t="s">
        <v>5979</v>
      </c>
      <c r="B220" t="n">
        <v>2020</v>
      </c>
      <c r="C220" t="s">
        <v>3231</v>
      </c>
      <c r="D220" t="n">
        <v>4</v>
      </c>
      <c r="E220" t="s">
        <v>3189</v>
      </c>
      <c r="F220" t="s">
        <v>5745</v>
      </c>
      <c r="G220" t="n">
        <v>8</v>
      </c>
      <c r="H220" t="n">
        <v>15189.7482172053</v>
      </c>
      <c r="I220" t="n">
        <v>1</v>
      </c>
      <c r="J220" t="n">
        <v>1</v>
      </c>
      <c r="K220" t="n">
        <v>0.00284752537080406</v>
      </c>
    </row>
    <row r="221">
      <c r="A221" t="s">
        <v>5980</v>
      </c>
      <c r="B221" t="n">
        <v>2020</v>
      </c>
      <c r="C221" t="s">
        <v>3231</v>
      </c>
      <c r="D221" t="n">
        <v>4</v>
      </c>
      <c r="E221" t="s">
        <v>3198</v>
      </c>
      <c r="F221" t="s">
        <v>5745</v>
      </c>
      <c r="G221" t="n">
        <v>161</v>
      </c>
      <c r="H221" t="n">
        <v>185428.619644084</v>
      </c>
      <c r="I221" t="n">
        <v>1</v>
      </c>
      <c r="J221" t="n">
        <v>1</v>
      </c>
      <c r="K221" t="n">
        <v>0.00686458801129943</v>
      </c>
    </row>
    <row r="222">
      <c r="A222" t="s">
        <v>5981</v>
      </c>
      <c r="B222" t="n">
        <v>2020</v>
      </c>
      <c r="C222" t="s">
        <v>3231</v>
      </c>
      <c r="D222" t="n">
        <v>5</v>
      </c>
      <c r="E222" t="s">
        <v>3189</v>
      </c>
      <c r="F222" t="s">
        <v>5745</v>
      </c>
      <c r="G222" t="n">
        <v>8</v>
      </c>
      <c r="H222" t="n">
        <v>13273.5399589071</v>
      </c>
      <c r="I222" t="n">
        <v>1</v>
      </c>
      <c r="J222" t="n">
        <v>1</v>
      </c>
      <c r="K222" t="n">
        <v>0.00248830601092896</v>
      </c>
    </row>
    <row r="223">
      <c r="A223" t="s">
        <v>5982</v>
      </c>
      <c r="B223" t="n">
        <v>2020</v>
      </c>
      <c r="C223" t="s">
        <v>3231</v>
      </c>
      <c r="D223" t="n">
        <v>5</v>
      </c>
      <c r="E223" t="s">
        <v>3198</v>
      </c>
      <c r="F223" t="s">
        <v>5745</v>
      </c>
      <c r="G223" t="n">
        <v>183</v>
      </c>
      <c r="H223" t="n">
        <v>231116.847681917</v>
      </c>
      <c r="I223" t="n">
        <v>1</v>
      </c>
      <c r="J223" t="n">
        <v>1</v>
      </c>
      <c r="K223" t="n">
        <v>0.00855597126728233</v>
      </c>
    </row>
    <row r="224">
      <c r="A224" t="s">
        <v>5983</v>
      </c>
      <c r="B224" t="n">
        <v>2020</v>
      </c>
      <c r="C224" t="s">
        <v>3231</v>
      </c>
      <c r="D224" t="n">
        <v>6</v>
      </c>
      <c r="E224" t="s">
        <v>3189</v>
      </c>
      <c r="F224" t="s">
        <v>5745</v>
      </c>
      <c r="G224" t="n">
        <v>156</v>
      </c>
      <c r="H224" t="n">
        <v>274064.420219703</v>
      </c>
      <c r="I224" t="n">
        <v>1</v>
      </c>
      <c r="J224" t="n">
        <v>1</v>
      </c>
      <c r="K224" t="n">
        <v>0.0513771116315379</v>
      </c>
    </row>
    <row r="225">
      <c r="A225" t="s">
        <v>5984</v>
      </c>
      <c r="B225" t="n">
        <v>2020</v>
      </c>
      <c r="C225" t="s">
        <v>3231</v>
      </c>
      <c r="D225" t="n">
        <v>6</v>
      </c>
      <c r="E225" t="s">
        <v>3198</v>
      </c>
      <c r="F225" t="s">
        <v>5745</v>
      </c>
      <c r="G225" t="n">
        <v>1600</v>
      </c>
      <c r="H225" t="n">
        <v>1786890.50746939</v>
      </c>
      <c r="I225" t="n">
        <v>1</v>
      </c>
      <c r="J225" t="n">
        <v>1</v>
      </c>
      <c r="K225" t="n">
        <v>0.066150884251974</v>
      </c>
    </row>
    <row r="226">
      <c r="A226" t="s">
        <v>5985</v>
      </c>
      <c r="B226" t="n">
        <v>2020</v>
      </c>
      <c r="C226" t="s">
        <v>3231</v>
      </c>
      <c r="D226" t="n">
        <v>7</v>
      </c>
      <c r="E226" t="s">
        <v>3189</v>
      </c>
      <c r="F226" t="s">
        <v>5745</v>
      </c>
      <c r="G226" t="n">
        <v>222</v>
      </c>
      <c r="H226" t="n">
        <v>436379.78567644</v>
      </c>
      <c r="I226" t="n">
        <v>1</v>
      </c>
      <c r="J226" t="n">
        <v>1</v>
      </c>
      <c r="K226" t="n">
        <v>0.0818053395784543</v>
      </c>
    </row>
    <row r="227">
      <c r="A227" t="s">
        <v>5986</v>
      </c>
      <c r="B227" t="n">
        <v>2020</v>
      </c>
      <c r="C227" t="s">
        <v>3231</v>
      </c>
      <c r="D227" t="n">
        <v>7</v>
      </c>
      <c r="E227" t="s">
        <v>3198</v>
      </c>
      <c r="F227" t="s">
        <v>5745</v>
      </c>
      <c r="G227" t="n">
        <v>2866</v>
      </c>
      <c r="H227" t="n">
        <v>3373007.57864315</v>
      </c>
      <c r="I227" t="n">
        <v>1</v>
      </c>
      <c r="J227" t="n">
        <v>1</v>
      </c>
      <c r="K227" t="n">
        <v>0.124869113682768</v>
      </c>
    </row>
    <row r="228">
      <c r="A228" t="s">
        <v>5987</v>
      </c>
      <c r="B228" t="n">
        <v>2020</v>
      </c>
      <c r="C228" t="s">
        <v>3231</v>
      </c>
      <c r="D228" t="n">
        <v>8</v>
      </c>
      <c r="E228" t="s">
        <v>3189</v>
      </c>
      <c r="F228" t="s">
        <v>5745</v>
      </c>
      <c r="G228" t="n">
        <v>142</v>
      </c>
      <c r="H228" t="n">
        <v>244243.262631069</v>
      </c>
      <c r="I228" t="n">
        <v>1</v>
      </c>
      <c r="J228" t="n">
        <v>1</v>
      </c>
      <c r="K228" t="n">
        <v>0.0457867291178767</v>
      </c>
    </row>
    <row r="229">
      <c r="A229" t="s">
        <v>5988</v>
      </c>
      <c r="B229" t="n">
        <v>2020</v>
      </c>
      <c r="C229" t="s">
        <v>3231</v>
      </c>
      <c r="D229" t="n">
        <v>8</v>
      </c>
      <c r="E229" t="s">
        <v>3198</v>
      </c>
      <c r="F229" t="s">
        <v>5745</v>
      </c>
      <c r="G229" t="n">
        <v>1071</v>
      </c>
      <c r="H229" t="n">
        <v>1263546.68404603</v>
      </c>
      <c r="I229" t="n">
        <v>1</v>
      </c>
      <c r="J229" t="n">
        <v>1</v>
      </c>
      <c r="K229" t="n">
        <v>0.046776638016656</v>
      </c>
    </row>
    <row r="230">
      <c r="A230" t="s">
        <v>5989</v>
      </c>
      <c r="B230" t="n">
        <v>2020</v>
      </c>
      <c r="C230" t="s">
        <v>3231</v>
      </c>
      <c r="D230" t="n">
        <v>9</v>
      </c>
      <c r="E230" t="s">
        <v>3189</v>
      </c>
      <c r="F230" t="s">
        <v>5745</v>
      </c>
      <c r="G230" t="n">
        <v>105</v>
      </c>
      <c r="H230" t="n">
        <v>218807.53020103</v>
      </c>
      <c r="I230" t="n">
        <v>1</v>
      </c>
      <c r="J230" t="n">
        <v>1</v>
      </c>
      <c r="K230" t="n">
        <v>0.0410184543325527</v>
      </c>
    </row>
    <row r="231">
      <c r="A231" t="s">
        <v>5990</v>
      </c>
      <c r="B231" t="n">
        <v>2020</v>
      </c>
      <c r="C231" t="s">
        <v>3231</v>
      </c>
      <c r="D231" t="n">
        <v>9</v>
      </c>
      <c r="E231" t="s">
        <v>3198</v>
      </c>
      <c r="F231" t="s">
        <v>5745</v>
      </c>
      <c r="G231" t="n">
        <v>1025</v>
      </c>
      <c r="H231" t="n">
        <v>1329272.66883011</v>
      </c>
      <c r="I231" t="n">
        <v>1</v>
      </c>
      <c r="J231" t="n">
        <v>1</v>
      </c>
      <c r="K231" t="n">
        <v>0.0492098212439575</v>
      </c>
    </row>
    <row r="232">
      <c r="A232" t="s">
        <v>5991</v>
      </c>
      <c r="B232" t="n">
        <v>2020</v>
      </c>
      <c r="C232" t="s">
        <v>3231</v>
      </c>
      <c r="D232" t="n">
        <v>10</v>
      </c>
      <c r="E232" t="s">
        <v>3189</v>
      </c>
      <c r="F232" t="s">
        <v>5745</v>
      </c>
      <c r="G232" t="n">
        <v>265</v>
      </c>
      <c r="H232" t="n">
        <v>489950.998750226</v>
      </c>
      <c r="I232" t="n">
        <v>1</v>
      </c>
      <c r="J232" t="n">
        <v>1</v>
      </c>
      <c r="K232" t="n">
        <v>0.091847993754879</v>
      </c>
    </row>
    <row r="233">
      <c r="A233" t="s">
        <v>5992</v>
      </c>
      <c r="B233" t="n">
        <v>2020</v>
      </c>
      <c r="C233" t="s">
        <v>3231</v>
      </c>
      <c r="D233" t="n">
        <v>10</v>
      </c>
      <c r="E233" t="s">
        <v>3198</v>
      </c>
      <c r="F233" t="s">
        <v>5745</v>
      </c>
      <c r="G233" t="n">
        <v>900</v>
      </c>
      <c r="H233" t="n">
        <v>1053962.22659264</v>
      </c>
      <c r="I233" t="n">
        <v>1</v>
      </c>
      <c r="J233" t="n">
        <v>1</v>
      </c>
      <c r="K233" t="n">
        <v>0.0390177982175423</v>
      </c>
    </row>
    <row r="234">
      <c r="A234" t="s">
        <v>5993</v>
      </c>
      <c r="B234" t="n">
        <v>2020</v>
      </c>
      <c r="C234" t="s">
        <v>3231</v>
      </c>
      <c r="D234" t="n">
        <v>11</v>
      </c>
      <c r="E234" t="s">
        <v>3189</v>
      </c>
      <c r="F234" t="s">
        <v>5745</v>
      </c>
      <c r="G234" t="n">
        <v>272</v>
      </c>
      <c r="H234" t="n">
        <v>447926.339611179</v>
      </c>
      <c r="I234" t="n">
        <v>1</v>
      </c>
      <c r="J234" t="n">
        <v>1</v>
      </c>
      <c r="K234" t="n">
        <v>0.0839698985167838</v>
      </c>
    </row>
    <row r="235">
      <c r="A235" t="s">
        <v>5994</v>
      </c>
      <c r="B235" t="n">
        <v>2020</v>
      </c>
      <c r="C235" t="s">
        <v>3231</v>
      </c>
      <c r="D235" t="n">
        <v>11</v>
      </c>
      <c r="E235" t="s">
        <v>3198</v>
      </c>
      <c r="F235" t="s">
        <v>5745</v>
      </c>
      <c r="G235" t="n">
        <v>779</v>
      </c>
      <c r="H235" t="n">
        <v>888398.905985306</v>
      </c>
      <c r="I235" t="n">
        <v>1</v>
      </c>
      <c r="J235" t="n">
        <v>1</v>
      </c>
      <c r="K235" t="n">
        <v>0.0328886257740787</v>
      </c>
    </row>
    <row r="236">
      <c r="A236" t="s">
        <v>5995</v>
      </c>
      <c r="B236" t="n">
        <v>2020</v>
      </c>
      <c r="C236" t="s">
        <v>3231</v>
      </c>
      <c r="D236" t="n">
        <v>12</v>
      </c>
      <c r="E236" t="s">
        <v>3189</v>
      </c>
      <c r="F236" t="s">
        <v>5745</v>
      </c>
      <c r="G236" t="n">
        <v>50</v>
      </c>
      <c r="H236" t="n">
        <v>103011.518219391</v>
      </c>
      <c r="I236" t="n">
        <v>1</v>
      </c>
      <c r="J236" t="n">
        <v>1</v>
      </c>
      <c r="K236" t="n">
        <v>0.0193109133489461</v>
      </c>
    </row>
    <row r="237">
      <c r="A237" t="s">
        <v>5996</v>
      </c>
      <c r="B237" t="n">
        <v>2020</v>
      </c>
      <c r="C237" t="s">
        <v>3231</v>
      </c>
      <c r="D237" t="n">
        <v>12</v>
      </c>
      <c r="E237" t="s">
        <v>3198</v>
      </c>
      <c r="F237" t="s">
        <v>5745</v>
      </c>
      <c r="G237" t="n">
        <v>293</v>
      </c>
      <c r="H237" t="n">
        <v>322005.980078485</v>
      </c>
      <c r="I237" t="n">
        <v>1</v>
      </c>
      <c r="J237" t="n">
        <v>1</v>
      </c>
      <c r="K237" t="n">
        <v>0.0119206970027402</v>
      </c>
    </row>
    <row r="238">
      <c r="A238" t="s">
        <v>5997</v>
      </c>
      <c r="B238" t="n">
        <v>2020</v>
      </c>
      <c r="C238" t="s">
        <v>3231</v>
      </c>
      <c r="D238" t="n">
        <v>13</v>
      </c>
      <c r="E238" t="s">
        <v>3189</v>
      </c>
      <c r="F238" t="s">
        <v>5745</v>
      </c>
      <c r="G238" t="n">
        <v>391</v>
      </c>
      <c r="H238" t="n">
        <v>692194.920710195</v>
      </c>
      <c r="I238" t="n">
        <v>1</v>
      </c>
      <c r="J238" t="n">
        <v>1</v>
      </c>
      <c r="K238" t="n">
        <v>0.12976137392662</v>
      </c>
    </row>
    <row r="239">
      <c r="A239" t="s">
        <v>5998</v>
      </c>
      <c r="B239" t="n">
        <v>2020</v>
      </c>
      <c r="C239" t="s">
        <v>3231</v>
      </c>
      <c r="D239" t="n">
        <v>13</v>
      </c>
      <c r="E239" t="s">
        <v>3198</v>
      </c>
      <c r="F239" t="s">
        <v>5745</v>
      </c>
      <c r="G239" t="n">
        <v>1730</v>
      </c>
      <c r="H239" t="n">
        <v>1936916.9562487</v>
      </c>
      <c r="I239" t="n">
        <v>1</v>
      </c>
      <c r="J239" t="n">
        <v>1</v>
      </c>
      <c r="K239" t="n">
        <v>0.0717048799816787</v>
      </c>
    </row>
    <row r="240">
      <c r="A240" t="s">
        <v>5999</v>
      </c>
      <c r="B240" t="n">
        <v>2020</v>
      </c>
      <c r="C240" t="s">
        <v>3231</v>
      </c>
      <c r="D240" t="n">
        <v>14</v>
      </c>
      <c r="E240" t="s">
        <v>3189</v>
      </c>
      <c r="F240" t="s">
        <v>5745</v>
      </c>
      <c r="G240" t="n">
        <v>151</v>
      </c>
      <c r="H240" t="n">
        <v>276737.51741452</v>
      </c>
      <c r="I240" t="n">
        <v>1</v>
      </c>
      <c r="J240" t="n">
        <v>1</v>
      </c>
      <c r="K240" t="n">
        <v>0.0518782201405152</v>
      </c>
    </row>
    <row r="241">
      <c r="A241" t="s">
        <v>6000</v>
      </c>
      <c r="B241" t="n">
        <v>2020</v>
      </c>
      <c r="C241" t="s">
        <v>3231</v>
      </c>
      <c r="D241" t="n">
        <v>14</v>
      </c>
      <c r="E241" t="s">
        <v>3198</v>
      </c>
      <c r="F241" t="s">
        <v>5745</v>
      </c>
      <c r="G241" t="n">
        <v>999</v>
      </c>
      <c r="H241" t="n">
        <v>1141811.13861048</v>
      </c>
      <c r="I241" t="n">
        <v>1</v>
      </c>
      <c r="J241" t="n">
        <v>1</v>
      </c>
      <c r="K241" t="n">
        <v>0.0422699746582712</v>
      </c>
    </row>
    <row r="242">
      <c r="A242" t="s">
        <v>6001</v>
      </c>
      <c r="B242" t="n">
        <v>2020</v>
      </c>
      <c r="C242" t="s">
        <v>3231</v>
      </c>
      <c r="D242" t="n">
        <v>15</v>
      </c>
      <c r="E242" t="s">
        <v>3189</v>
      </c>
      <c r="F242" t="s">
        <v>5745</v>
      </c>
      <c r="G242" t="n">
        <v>231</v>
      </c>
      <c r="H242" t="n">
        <v>367965.287631038</v>
      </c>
      <c r="I242" t="n">
        <v>1</v>
      </c>
      <c r="J242" t="n">
        <v>1</v>
      </c>
      <c r="K242" t="n">
        <v>0.0689801092896175</v>
      </c>
    </row>
    <row r="243">
      <c r="A243" t="s">
        <v>6002</v>
      </c>
      <c r="B243" t="n">
        <v>2020</v>
      </c>
      <c r="C243" t="s">
        <v>3231</v>
      </c>
      <c r="D243" t="n">
        <v>15</v>
      </c>
      <c r="E243" t="s">
        <v>3198</v>
      </c>
      <c r="F243" t="s">
        <v>5745</v>
      </c>
      <c r="G243" t="n">
        <v>1794</v>
      </c>
      <c r="H243" t="n">
        <v>1954137.90373988</v>
      </c>
      <c r="I243" t="n">
        <v>1</v>
      </c>
      <c r="J243" t="n">
        <v>1</v>
      </c>
      <c r="K243" t="n">
        <v>0.0723424013627799</v>
      </c>
    </row>
    <row r="244">
      <c r="A244" t="s">
        <v>6003</v>
      </c>
      <c r="B244" t="n">
        <v>2020</v>
      </c>
      <c r="C244" t="s">
        <v>3231</v>
      </c>
      <c r="D244" t="n">
        <v>16</v>
      </c>
      <c r="E244" t="s">
        <v>3189</v>
      </c>
      <c r="F244" t="s">
        <v>5745</v>
      </c>
      <c r="G244" t="n">
        <v>330</v>
      </c>
      <c r="H244" t="n">
        <v>593622.129687182</v>
      </c>
      <c r="I244" t="n">
        <v>1</v>
      </c>
      <c r="J244" t="n">
        <v>1</v>
      </c>
      <c r="K244" t="n">
        <v>0.11128256049961</v>
      </c>
    </row>
    <row r="245">
      <c r="A245" t="s">
        <v>6004</v>
      </c>
      <c r="B245" t="n">
        <v>2020</v>
      </c>
      <c r="C245" t="s">
        <v>3231</v>
      </c>
      <c r="D245" t="n">
        <v>16</v>
      </c>
      <c r="E245" t="s">
        <v>3198</v>
      </c>
      <c r="F245" t="s">
        <v>5745</v>
      </c>
      <c r="G245" t="n">
        <v>2768</v>
      </c>
      <c r="H245" t="n">
        <v>3002088.93395842</v>
      </c>
      <c r="I245" t="n">
        <v>1</v>
      </c>
      <c r="J245" t="n">
        <v>1</v>
      </c>
      <c r="K245" t="n">
        <v>0.111137664425596</v>
      </c>
    </row>
    <row r="246">
      <c r="A246" t="s">
        <v>6005</v>
      </c>
      <c r="B246" t="n">
        <v>2020</v>
      </c>
      <c r="C246" t="s">
        <v>3231</v>
      </c>
      <c r="D246" t="n">
        <v>17</v>
      </c>
      <c r="E246" t="s">
        <v>3189</v>
      </c>
      <c r="F246" t="s">
        <v>5745</v>
      </c>
      <c r="G246" t="n">
        <v>347</v>
      </c>
      <c r="H246" t="n">
        <v>602341.010517533</v>
      </c>
      <c r="I246" t="n">
        <v>1</v>
      </c>
      <c r="J246" t="n">
        <v>1</v>
      </c>
      <c r="K246" t="n">
        <v>0.112917033567525</v>
      </c>
    </row>
    <row r="247">
      <c r="A247" t="s">
        <v>6006</v>
      </c>
      <c r="B247" t="n">
        <v>2020</v>
      </c>
      <c r="C247" t="s">
        <v>3231</v>
      </c>
      <c r="D247" t="n">
        <v>17</v>
      </c>
      <c r="E247" t="s">
        <v>3198</v>
      </c>
      <c r="F247" t="s">
        <v>5745</v>
      </c>
      <c r="G247" t="n">
        <v>3499</v>
      </c>
      <c r="H247" t="n">
        <v>3903580.25438946</v>
      </c>
      <c r="I247" t="n">
        <v>1</v>
      </c>
      <c r="J247" t="n">
        <v>1</v>
      </c>
      <c r="K247" t="n">
        <v>0.144510972830736</v>
      </c>
    </row>
    <row r="248">
      <c r="A248" t="s">
        <v>6007</v>
      </c>
      <c r="B248" t="n">
        <v>2020</v>
      </c>
      <c r="C248" t="s">
        <v>3231</v>
      </c>
      <c r="D248" t="n">
        <v>18</v>
      </c>
      <c r="E248" t="s">
        <v>3189</v>
      </c>
      <c r="F248" t="s">
        <v>5745</v>
      </c>
      <c r="G248" t="n">
        <v>178</v>
      </c>
      <c r="H248" t="n">
        <v>314224.840587291</v>
      </c>
      <c r="I248" t="n">
        <v>1</v>
      </c>
      <c r="J248" t="n">
        <v>1</v>
      </c>
      <c r="K248" t="n">
        <v>0.0589057298985168</v>
      </c>
    </row>
    <row r="249">
      <c r="A249" t="s">
        <v>6008</v>
      </c>
      <c r="B249" t="n">
        <v>2020</v>
      </c>
      <c r="C249" t="s">
        <v>3231</v>
      </c>
      <c r="D249" t="n">
        <v>18</v>
      </c>
      <c r="E249" t="s">
        <v>3198</v>
      </c>
      <c r="F249" t="s">
        <v>5745</v>
      </c>
      <c r="G249" t="n">
        <v>1301</v>
      </c>
      <c r="H249" t="n">
        <v>1469249.53653801</v>
      </c>
      <c r="I249" t="n">
        <v>1</v>
      </c>
      <c r="J249" t="n">
        <v>1</v>
      </c>
      <c r="K249" t="n">
        <v>0.0543917803707162</v>
      </c>
    </row>
    <row r="250">
      <c r="A250" t="s">
        <v>6009</v>
      </c>
      <c r="B250" t="n">
        <v>2020</v>
      </c>
      <c r="C250" t="s">
        <v>3231</v>
      </c>
      <c r="D250" t="n">
        <v>20</v>
      </c>
      <c r="E250" t="s">
        <v>3189</v>
      </c>
      <c r="F250" t="s">
        <v>5745</v>
      </c>
      <c r="G250" t="n">
        <v>8</v>
      </c>
      <c r="H250" t="n">
        <v>15509.5604439032</v>
      </c>
      <c r="I250" t="n">
        <v>1</v>
      </c>
      <c r="J250" t="n">
        <v>1</v>
      </c>
      <c r="K250" t="n">
        <v>0.00290747853239657</v>
      </c>
    </row>
    <row r="251">
      <c r="A251" t="s">
        <v>6010</v>
      </c>
      <c r="B251" t="n">
        <v>2020</v>
      </c>
      <c r="C251" t="s">
        <v>3231</v>
      </c>
      <c r="D251" t="n">
        <v>20</v>
      </c>
      <c r="E251" t="s">
        <v>3198</v>
      </c>
      <c r="F251" t="s">
        <v>5745</v>
      </c>
      <c r="G251" t="n">
        <v>23</v>
      </c>
      <c r="H251" t="n">
        <v>24409.2983823518</v>
      </c>
      <c r="I251" t="n">
        <v>1</v>
      </c>
      <c r="J251" t="n">
        <v>1</v>
      </c>
      <c r="K251" t="n">
        <v>0.000903634926266186</v>
      </c>
    </row>
    <row r="252">
      <c r="A252" t="s">
        <v>6011</v>
      </c>
      <c r="B252" t="n">
        <v>2020</v>
      </c>
      <c r="C252" t="s">
        <v>3231</v>
      </c>
      <c r="D252" t="n">
        <v>21</v>
      </c>
      <c r="E252" t="s">
        <v>3189</v>
      </c>
      <c r="F252" t="s">
        <v>5745</v>
      </c>
      <c r="G252" t="n">
        <v>20</v>
      </c>
      <c r="H252" t="n">
        <v>37979.0344713193</v>
      </c>
      <c r="I252" t="n">
        <v>1</v>
      </c>
      <c r="J252" t="n">
        <v>1</v>
      </c>
      <c r="K252" t="n">
        <v>0.00711968774395004</v>
      </c>
    </row>
    <row r="253">
      <c r="A253" t="s">
        <v>6012</v>
      </c>
      <c r="B253" t="n">
        <v>2020</v>
      </c>
      <c r="C253" t="s">
        <v>3231</v>
      </c>
      <c r="D253" t="n">
        <v>21</v>
      </c>
      <c r="E253" t="s">
        <v>3198</v>
      </c>
      <c r="F253" t="s">
        <v>5745</v>
      </c>
      <c r="G253" t="n">
        <v>27</v>
      </c>
      <c r="H253" t="n">
        <v>28880.1338511955</v>
      </c>
      <c r="I253" t="n">
        <v>1</v>
      </c>
      <c r="J253" t="n">
        <v>1</v>
      </c>
      <c r="K253" t="n">
        <v>0.00106914574988567</v>
      </c>
    </row>
    <row r="254">
      <c r="A254" t="s">
        <v>6013</v>
      </c>
      <c r="B254" t="n">
        <v>2021</v>
      </c>
      <c r="C254" t="s">
        <v>3231</v>
      </c>
      <c r="D254" t="n">
        <v>-8</v>
      </c>
      <c r="E254" t="s">
        <v>3189</v>
      </c>
      <c r="F254" t="s">
        <v>5745</v>
      </c>
      <c r="G254" t="n">
        <v>1</v>
      </c>
      <c r="H254" t="n">
        <v>2231.55364430133</v>
      </c>
      <c r="I254" t="n">
        <v>1</v>
      </c>
      <c r="J254" t="n">
        <v>1</v>
      </c>
      <c r="K254" t="n">
        <v>0.000424496369811308</v>
      </c>
    </row>
    <row r="255">
      <c r="A255" t="s">
        <v>6014</v>
      </c>
      <c r="B255" t="n">
        <v>2021</v>
      </c>
      <c r="C255" t="s">
        <v>3231</v>
      </c>
      <c r="D255" t="n">
        <v>-8</v>
      </c>
      <c r="E255" t="s">
        <v>3198</v>
      </c>
      <c r="F255" t="s">
        <v>5745</v>
      </c>
      <c r="G255" t="n">
        <v>17</v>
      </c>
      <c r="H255" t="n">
        <v>13438.3602594688</v>
      </c>
      <c r="I255" t="n">
        <v>1</v>
      </c>
      <c r="J255" t="n">
        <v>1</v>
      </c>
      <c r="K255" t="n">
        <v>0.000500595246829487</v>
      </c>
    </row>
    <row r="256">
      <c r="A256" t="s">
        <v>6015</v>
      </c>
      <c r="B256" t="n">
        <v>2021</v>
      </c>
      <c r="C256" t="s">
        <v>3231</v>
      </c>
      <c r="D256" t="n">
        <v>1</v>
      </c>
      <c r="E256" t="s">
        <v>3189</v>
      </c>
      <c r="F256" t="s">
        <v>5745</v>
      </c>
      <c r="G256" t="n">
        <v>3</v>
      </c>
      <c r="H256" t="n">
        <v>5752.449394199</v>
      </c>
      <c r="I256" t="n">
        <v>1</v>
      </c>
      <c r="J256" t="n">
        <v>1</v>
      </c>
      <c r="K256" t="n">
        <v>0.00109425730884693</v>
      </c>
    </row>
    <row r="257">
      <c r="A257" t="s">
        <v>6016</v>
      </c>
      <c r="B257" t="n">
        <v>2021</v>
      </c>
      <c r="C257" t="s">
        <v>3231</v>
      </c>
      <c r="D257" t="n">
        <v>1</v>
      </c>
      <c r="E257" t="s">
        <v>3198</v>
      </c>
      <c r="F257" t="s">
        <v>5745</v>
      </c>
      <c r="G257" t="n">
        <v>390</v>
      </c>
      <c r="H257" t="n">
        <v>279037.40409136</v>
      </c>
      <c r="I257" t="n">
        <v>1</v>
      </c>
      <c r="J257" t="n">
        <v>1</v>
      </c>
      <c r="K257" t="n">
        <v>0.0103944823236414</v>
      </c>
    </row>
    <row r="258">
      <c r="A258" t="s">
        <v>6017</v>
      </c>
      <c r="B258" t="n">
        <v>2021</v>
      </c>
      <c r="C258" t="s">
        <v>3231</v>
      </c>
      <c r="D258" t="n">
        <v>2</v>
      </c>
      <c r="E258" t="s">
        <v>3189</v>
      </c>
      <c r="F258" t="s">
        <v>5745</v>
      </c>
      <c r="G258" t="n">
        <v>10</v>
      </c>
      <c r="H258" t="n">
        <v>11948.5995129959</v>
      </c>
      <c r="I258" t="n">
        <v>1</v>
      </c>
      <c r="J258" t="n">
        <v>1</v>
      </c>
      <c r="K258" t="n">
        <v>0.00227291740467388</v>
      </c>
    </row>
    <row r="259">
      <c r="A259" t="s">
        <v>6018</v>
      </c>
      <c r="B259" t="n">
        <v>2021</v>
      </c>
      <c r="C259" t="s">
        <v>3231</v>
      </c>
      <c r="D259" t="n">
        <v>2</v>
      </c>
      <c r="E259" t="s">
        <v>3198</v>
      </c>
      <c r="F259" t="s">
        <v>5745</v>
      </c>
      <c r="G259" t="n">
        <v>146</v>
      </c>
      <c r="H259" t="n">
        <v>131323.343326933</v>
      </c>
      <c r="I259" t="n">
        <v>1</v>
      </c>
      <c r="J259" t="n">
        <v>1</v>
      </c>
      <c r="K259" t="n">
        <v>0.00489195409245694</v>
      </c>
    </row>
    <row r="260">
      <c r="A260" t="s">
        <v>6019</v>
      </c>
      <c r="B260" t="n">
        <v>2021</v>
      </c>
      <c r="C260" t="s">
        <v>3231</v>
      </c>
      <c r="D260" t="n">
        <v>3</v>
      </c>
      <c r="E260" t="s">
        <v>3189</v>
      </c>
      <c r="F260" t="s">
        <v>5745</v>
      </c>
      <c r="G260" t="n">
        <v>124</v>
      </c>
      <c r="H260" t="n">
        <v>153470.860629898</v>
      </c>
      <c r="I260" t="n">
        <v>1</v>
      </c>
      <c r="J260" t="n">
        <v>1</v>
      </c>
      <c r="K260" t="n">
        <v>0.0291939310424266</v>
      </c>
    </row>
    <row r="261">
      <c r="A261" t="s">
        <v>6020</v>
      </c>
      <c r="B261" t="n">
        <v>2021</v>
      </c>
      <c r="C261" t="s">
        <v>3231</v>
      </c>
      <c r="D261" t="n">
        <v>3</v>
      </c>
      <c r="E261" t="s">
        <v>3198</v>
      </c>
      <c r="F261" t="s">
        <v>5745</v>
      </c>
      <c r="G261" t="n">
        <v>2760</v>
      </c>
      <c r="H261" t="n">
        <v>2561911.51630121</v>
      </c>
      <c r="I261" t="n">
        <v>1</v>
      </c>
      <c r="J261" t="n">
        <v>1</v>
      </c>
      <c r="K261" t="n">
        <v>0.0954343166201738</v>
      </c>
    </row>
    <row r="262">
      <c r="A262" t="s">
        <v>6021</v>
      </c>
      <c r="B262" t="n">
        <v>2021</v>
      </c>
      <c r="C262" t="s">
        <v>3231</v>
      </c>
      <c r="D262" t="n">
        <v>4</v>
      </c>
      <c r="E262" t="s">
        <v>3189</v>
      </c>
      <c r="F262" t="s">
        <v>5745</v>
      </c>
      <c r="G262" t="n">
        <v>11</v>
      </c>
      <c r="H262" t="n">
        <v>15803.5758084732</v>
      </c>
      <c r="I262" t="n">
        <v>1</v>
      </c>
      <c r="J262" t="n">
        <v>1</v>
      </c>
      <c r="K262" t="n">
        <v>0.00300622867743563</v>
      </c>
    </row>
    <row r="263">
      <c r="A263" t="s">
        <v>6022</v>
      </c>
      <c r="B263" t="n">
        <v>2021</v>
      </c>
      <c r="C263" t="s">
        <v>3231</v>
      </c>
      <c r="D263" t="n">
        <v>4</v>
      </c>
      <c r="E263" t="s">
        <v>3198</v>
      </c>
      <c r="F263" t="s">
        <v>5745</v>
      </c>
      <c r="G263" t="n">
        <v>213</v>
      </c>
      <c r="H263" t="n">
        <v>206131.992139052</v>
      </c>
      <c r="I263" t="n">
        <v>1</v>
      </c>
      <c r="J263" t="n">
        <v>1</v>
      </c>
      <c r="K263" t="n">
        <v>0.00767866715074813</v>
      </c>
    </row>
    <row r="264">
      <c r="A264" t="s">
        <v>6023</v>
      </c>
      <c r="B264" t="n">
        <v>2021</v>
      </c>
      <c r="C264" t="s">
        <v>3231</v>
      </c>
      <c r="D264" t="n">
        <v>5</v>
      </c>
      <c r="E264" t="s">
        <v>3189</v>
      </c>
      <c r="F264" t="s">
        <v>5745</v>
      </c>
      <c r="G264" t="n">
        <v>7</v>
      </c>
      <c r="H264" t="n">
        <v>15200.6648238725</v>
      </c>
      <c r="I264" t="n">
        <v>1</v>
      </c>
      <c r="J264" t="n">
        <v>1</v>
      </c>
      <c r="K264" t="n">
        <v>0.00289154018453925</v>
      </c>
    </row>
    <row r="265">
      <c r="A265" t="s">
        <v>6024</v>
      </c>
      <c r="B265" t="n">
        <v>2021</v>
      </c>
      <c r="C265" t="s">
        <v>3231</v>
      </c>
      <c r="D265" t="n">
        <v>5</v>
      </c>
      <c r="E265" t="s">
        <v>3198</v>
      </c>
      <c r="F265" t="s">
        <v>5745</v>
      </c>
      <c r="G265" t="n">
        <v>238</v>
      </c>
      <c r="H265" t="n">
        <v>238108.71142919</v>
      </c>
      <c r="I265" t="n">
        <v>1</v>
      </c>
      <c r="J265" t="n">
        <v>1</v>
      </c>
      <c r="K265" t="n">
        <v>0.00886983879496453</v>
      </c>
    </row>
    <row r="266">
      <c r="A266" t="s">
        <v>6025</v>
      </c>
      <c r="B266" t="n">
        <v>2021</v>
      </c>
      <c r="C266" t="s">
        <v>3231</v>
      </c>
      <c r="D266" t="n">
        <v>6</v>
      </c>
      <c r="E266" t="s">
        <v>3189</v>
      </c>
      <c r="F266" t="s">
        <v>5745</v>
      </c>
      <c r="G266" t="n">
        <v>198</v>
      </c>
      <c r="H266" t="n">
        <v>286415.342738617</v>
      </c>
      <c r="I266" t="n">
        <v>1</v>
      </c>
      <c r="J266" t="n">
        <v>1</v>
      </c>
      <c r="K266" t="n">
        <v>0.0544832402130624</v>
      </c>
    </row>
    <row r="267">
      <c r="A267" t="s">
        <v>6026</v>
      </c>
      <c r="B267" t="n">
        <v>2021</v>
      </c>
      <c r="C267" t="s">
        <v>3231</v>
      </c>
      <c r="D267" t="n">
        <v>6</v>
      </c>
      <c r="E267" t="s">
        <v>3198</v>
      </c>
      <c r="F267" t="s">
        <v>5745</v>
      </c>
      <c r="G267" t="n">
        <v>1891</v>
      </c>
      <c r="H267" t="n">
        <v>1761333.91158947</v>
      </c>
      <c r="I267" t="n">
        <v>1</v>
      </c>
      <c r="J267" t="n">
        <v>1</v>
      </c>
      <c r="K267" t="n">
        <v>0.0656118281692892</v>
      </c>
    </row>
    <row r="268">
      <c r="A268" t="s">
        <v>6027</v>
      </c>
      <c r="B268" t="n">
        <v>2021</v>
      </c>
      <c r="C268" t="s">
        <v>3231</v>
      </c>
      <c r="D268" t="n">
        <v>7</v>
      </c>
      <c r="E268" t="s">
        <v>3189</v>
      </c>
      <c r="F268" t="s">
        <v>5745</v>
      </c>
      <c r="G268" t="n">
        <v>259</v>
      </c>
      <c r="H268" t="n">
        <v>389297.795753696</v>
      </c>
      <c r="I268" t="n">
        <v>1</v>
      </c>
      <c r="J268" t="n">
        <v>1</v>
      </c>
      <c r="K268" t="n">
        <v>0.0740540123223104</v>
      </c>
    </row>
    <row r="269">
      <c r="A269" t="s">
        <v>6028</v>
      </c>
      <c r="B269" t="n">
        <v>2021</v>
      </c>
      <c r="C269" t="s">
        <v>3231</v>
      </c>
      <c r="D269" t="n">
        <v>7</v>
      </c>
      <c r="E269" t="s">
        <v>3198</v>
      </c>
      <c r="F269" t="s">
        <v>5745</v>
      </c>
      <c r="G269" t="n">
        <v>3438</v>
      </c>
      <c r="H269" t="n">
        <v>3361830.00824798</v>
      </c>
      <c r="I269" t="n">
        <v>1</v>
      </c>
      <c r="J269" t="n">
        <v>1</v>
      </c>
      <c r="K269" t="n">
        <v>0.125232252319763</v>
      </c>
    </row>
    <row r="270">
      <c r="A270" t="s">
        <v>6029</v>
      </c>
      <c r="B270" t="n">
        <v>2021</v>
      </c>
      <c r="C270" t="s">
        <v>3231</v>
      </c>
      <c r="D270" t="n">
        <v>8</v>
      </c>
      <c r="E270" t="s">
        <v>3189</v>
      </c>
      <c r="F270" t="s">
        <v>5745</v>
      </c>
      <c r="G270" t="n">
        <v>166</v>
      </c>
      <c r="H270" t="n">
        <v>228538.498221211</v>
      </c>
      <c r="I270" t="n">
        <v>1</v>
      </c>
      <c r="J270" t="n">
        <v>1</v>
      </c>
      <c r="K270" t="n">
        <v>0.0434736413819914</v>
      </c>
    </row>
    <row r="271">
      <c r="A271" t="s">
        <v>6030</v>
      </c>
      <c r="B271" t="n">
        <v>2021</v>
      </c>
      <c r="C271" t="s">
        <v>3231</v>
      </c>
      <c r="D271" t="n">
        <v>8</v>
      </c>
      <c r="E271" t="s">
        <v>3198</v>
      </c>
      <c r="F271" t="s">
        <v>5745</v>
      </c>
      <c r="G271" t="n">
        <v>1243</v>
      </c>
      <c r="H271" t="n">
        <v>1224456.01392533</v>
      </c>
      <c r="I271" t="n">
        <v>1</v>
      </c>
      <c r="J271" t="n">
        <v>1</v>
      </c>
      <c r="K271" t="n">
        <v>0.0456124741923707</v>
      </c>
    </row>
    <row r="272">
      <c r="A272" t="s">
        <v>6031</v>
      </c>
      <c r="B272" t="n">
        <v>2021</v>
      </c>
      <c r="C272" t="s">
        <v>3231</v>
      </c>
      <c r="D272" t="n">
        <v>9</v>
      </c>
      <c r="E272" t="s">
        <v>3189</v>
      </c>
      <c r="F272" t="s">
        <v>5745</v>
      </c>
      <c r="G272" t="n">
        <v>101</v>
      </c>
      <c r="H272" t="n">
        <v>198806.634666757</v>
      </c>
      <c r="I272" t="n">
        <v>1</v>
      </c>
      <c r="J272" t="n">
        <v>1</v>
      </c>
      <c r="K272" t="n">
        <v>0.0378179099238563</v>
      </c>
    </row>
    <row r="273">
      <c r="A273" t="s">
        <v>6032</v>
      </c>
      <c r="B273" t="n">
        <v>2021</v>
      </c>
      <c r="C273" t="s">
        <v>3231</v>
      </c>
      <c r="D273" t="n">
        <v>9</v>
      </c>
      <c r="E273" t="s">
        <v>3198</v>
      </c>
      <c r="F273" t="s">
        <v>5745</v>
      </c>
      <c r="G273" t="n">
        <v>1195</v>
      </c>
      <c r="H273" t="n">
        <v>1295016.18045749</v>
      </c>
      <c r="I273" t="n">
        <v>1</v>
      </c>
      <c r="J273" t="n">
        <v>1</v>
      </c>
      <c r="K273" t="n">
        <v>0.0482409261239676</v>
      </c>
    </row>
    <row r="274">
      <c r="A274" t="s">
        <v>6033</v>
      </c>
      <c r="B274" t="n">
        <v>2021</v>
      </c>
      <c r="C274" t="s">
        <v>3231</v>
      </c>
      <c r="D274" t="n">
        <v>10</v>
      </c>
      <c r="E274" t="s">
        <v>3189</v>
      </c>
      <c r="F274" t="s">
        <v>5745</v>
      </c>
      <c r="G274" t="n">
        <v>382</v>
      </c>
      <c r="H274" t="n">
        <v>545291.225503146</v>
      </c>
      <c r="I274" t="n">
        <v>1</v>
      </c>
      <c r="J274" t="n">
        <v>1</v>
      </c>
      <c r="K274" t="n">
        <v>0.103727798033068</v>
      </c>
    </row>
    <row r="275">
      <c r="A275" t="s">
        <v>6034</v>
      </c>
      <c r="B275" t="n">
        <v>2021</v>
      </c>
      <c r="C275" t="s">
        <v>3231</v>
      </c>
      <c r="D275" t="n">
        <v>10</v>
      </c>
      <c r="E275" t="s">
        <v>3198</v>
      </c>
      <c r="F275" t="s">
        <v>5745</v>
      </c>
      <c r="G275" t="n">
        <v>1128</v>
      </c>
      <c r="H275" t="n">
        <v>1051245.85938044</v>
      </c>
      <c r="I275" t="n">
        <v>1</v>
      </c>
      <c r="J275" t="n">
        <v>1</v>
      </c>
      <c r="K275" t="n">
        <v>0.0391601854909512</v>
      </c>
    </row>
    <row r="276">
      <c r="A276" t="s">
        <v>6035</v>
      </c>
      <c r="B276" t="n">
        <v>2021</v>
      </c>
      <c r="C276" t="s">
        <v>3231</v>
      </c>
      <c r="D276" t="n">
        <v>11</v>
      </c>
      <c r="E276" t="s">
        <v>3189</v>
      </c>
      <c r="F276" t="s">
        <v>5745</v>
      </c>
      <c r="G276" t="n">
        <v>345</v>
      </c>
      <c r="H276" t="n">
        <v>484535.546284378</v>
      </c>
      <c r="I276" t="n">
        <v>1</v>
      </c>
      <c r="J276" t="n">
        <v>1</v>
      </c>
      <c r="K276" t="n">
        <v>0.0921705740605908</v>
      </c>
    </row>
    <row r="277">
      <c r="A277" t="s">
        <v>6036</v>
      </c>
      <c r="B277" t="n">
        <v>2021</v>
      </c>
      <c r="C277" t="s">
        <v>3231</v>
      </c>
      <c r="D277" t="n">
        <v>11</v>
      </c>
      <c r="E277" t="s">
        <v>3198</v>
      </c>
      <c r="F277" t="s">
        <v>5745</v>
      </c>
      <c r="G277" t="n">
        <v>1063</v>
      </c>
      <c r="H277" t="n">
        <v>966511.518338363</v>
      </c>
      <c r="I277" t="n">
        <v>1</v>
      </c>
      <c r="J277" t="n">
        <v>1</v>
      </c>
      <c r="K277" t="n">
        <v>0.0360037283377056</v>
      </c>
    </row>
    <row r="278">
      <c r="A278" t="s">
        <v>6037</v>
      </c>
      <c r="B278" t="n">
        <v>2021</v>
      </c>
      <c r="C278" t="s">
        <v>3231</v>
      </c>
      <c r="D278" t="n">
        <v>12</v>
      </c>
      <c r="E278" t="s">
        <v>3189</v>
      </c>
      <c r="F278" t="s">
        <v>5745</v>
      </c>
      <c r="G278" t="n">
        <v>63</v>
      </c>
      <c r="H278" t="n">
        <v>79915.7205086112</v>
      </c>
      <c r="I278" t="n">
        <v>1</v>
      </c>
      <c r="J278" t="n">
        <v>1</v>
      </c>
      <c r="K278" t="n">
        <v>0.0152019349090672</v>
      </c>
    </row>
    <row r="279">
      <c r="A279" t="s">
        <v>6038</v>
      </c>
      <c r="B279" t="n">
        <v>2021</v>
      </c>
      <c r="C279" t="s">
        <v>3231</v>
      </c>
      <c r="D279" t="n">
        <v>12</v>
      </c>
      <c r="E279" t="s">
        <v>3198</v>
      </c>
      <c r="F279" t="s">
        <v>5745</v>
      </c>
      <c r="G279" t="n">
        <v>403</v>
      </c>
      <c r="H279" t="n">
        <v>327133.135556902</v>
      </c>
      <c r="I279" t="n">
        <v>1</v>
      </c>
      <c r="J279" t="n">
        <v>1</v>
      </c>
      <c r="K279" t="n">
        <v>0.0121861067554595</v>
      </c>
    </row>
    <row r="280">
      <c r="A280" t="s">
        <v>6039</v>
      </c>
      <c r="B280" t="n">
        <v>2021</v>
      </c>
      <c r="C280" t="s">
        <v>3231</v>
      </c>
      <c r="D280" t="n">
        <v>13</v>
      </c>
      <c r="E280" t="s">
        <v>3189</v>
      </c>
      <c r="F280" t="s">
        <v>5745</v>
      </c>
      <c r="G280" t="n">
        <v>539</v>
      </c>
      <c r="H280" t="n">
        <v>702906.772901641</v>
      </c>
      <c r="I280" t="n">
        <v>1</v>
      </c>
      <c r="J280" t="n">
        <v>1</v>
      </c>
      <c r="K280" t="n">
        <v>0.133710150403284</v>
      </c>
    </row>
    <row r="281">
      <c r="A281" t="s">
        <v>6040</v>
      </c>
      <c r="B281" t="n">
        <v>2021</v>
      </c>
      <c r="C281" t="s">
        <v>3231</v>
      </c>
      <c r="D281" t="n">
        <v>13</v>
      </c>
      <c r="E281" t="s">
        <v>3198</v>
      </c>
      <c r="F281" t="s">
        <v>5745</v>
      </c>
      <c r="G281" t="n">
        <v>2331</v>
      </c>
      <c r="H281" t="n">
        <v>1963550.22789399</v>
      </c>
      <c r="I281" t="n">
        <v>1</v>
      </c>
      <c r="J281" t="n">
        <v>1</v>
      </c>
      <c r="K281" t="n">
        <v>0.0731446316377843</v>
      </c>
    </row>
    <row r="282">
      <c r="A282" t="s">
        <v>6041</v>
      </c>
      <c r="B282" t="n">
        <v>2021</v>
      </c>
      <c r="C282" t="s">
        <v>3231</v>
      </c>
      <c r="D282" t="n">
        <v>14</v>
      </c>
      <c r="E282" t="s">
        <v>3189</v>
      </c>
      <c r="F282" t="s">
        <v>5745</v>
      </c>
      <c r="G282" t="n">
        <v>133</v>
      </c>
      <c r="H282" t="n">
        <v>205373.405390806</v>
      </c>
      <c r="I282" t="n">
        <v>1</v>
      </c>
      <c r="J282" t="n">
        <v>1</v>
      </c>
      <c r="K282" t="n">
        <v>0.0390670711711607</v>
      </c>
    </row>
    <row r="283">
      <c r="A283" t="s">
        <v>6042</v>
      </c>
      <c r="B283" t="n">
        <v>2021</v>
      </c>
      <c r="C283" t="s">
        <v>3231</v>
      </c>
      <c r="D283" t="n">
        <v>14</v>
      </c>
      <c r="E283" t="s">
        <v>3198</v>
      </c>
      <c r="F283" t="s">
        <v>5745</v>
      </c>
      <c r="G283" t="n">
        <v>1245</v>
      </c>
      <c r="H283" t="n">
        <v>1189920.84508594</v>
      </c>
      <c r="I283" t="n">
        <v>1</v>
      </c>
      <c r="J283" t="n">
        <v>1</v>
      </c>
      <c r="K283" t="n">
        <v>0.0443259971940128</v>
      </c>
    </row>
    <row r="284">
      <c r="A284" t="s">
        <v>6043</v>
      </c>
      <c r="B284" t="n">
        <v>2021</v>
      </c>
      <c r="C284" t="s">
        <v>3231</v>
      </c>
      <c r="D284" t="n">
        <v>15</v>
      </c>
      <c r="E284" t="s">
        <v>3189</v>
      </c>
      <c r="F284" t="s">
        <v>5745</v>
      </c>
      <c r="G284" t="n">
        <v>348</v>
      </c>
      <c r="H284" t="n">
        <v>425035.279115796</v>
      </c>
      <c r="I284" t="n">
        <v>1</v>
      </c>
      <c r="J284" t="n">
        <v>1</v>
      </c>
      <c r="K284" t="n">
        <v>0.0808521603265693</v>
      </c>
    </row>
    <row r="285">
      <c r="A285" t="s">
        <v>6044</v>
      </c>
      <c r="B285" t="n">
        <v>2021</v>
      </c>
      <c r="C285" t="s">
        <v>3231</v>
      </c>
      <c r="D285" t="n">
        <v>15</v>
      </c>
      <c r="E285" t="s">
        <v>3198</v>
      </c>
      <c r="F285" t="s">
        <v>5745</v>
      </c>
      <c r="G285" t="n">
        <v>2335</v>
      </c>
      <c r="H285" t="n">
        <v>1999051.31544024</v>
      </c>
      <c r="I285" t="n">
        <v>1</v>
      </c>
      <c r="J285" t="n">
        <v>1</v>
      </c>
      <c r="K285" t="n">
        <v>0.0744670902815319</v>
      </c>
    </row>
    <row r="286">
      <c r="A286" t="s">
        <v>6045</v>
      </c>
      <c r="B286" t="n">
        <v>2021</v>
      </c>
      <c r="C286" t="s">
        <v>3231</v>
      </c>
      <c r="D286" t="n">
        <v>16</v>
      </c>
      <c r="E286" t="s">
        <v>3189</v>
      </c>
      <c r="F286" t="s">
        <v>5745</v>
      </c>
      <c r="G286" t="n">
        <v>388</v>
      </c>
      <c r="H286" t="n">
        <v>486443.459400149</v>
      </c>
      <c r="I286" t="n">
        <v>1</v>
      </c>
      <c r="J286" t="n">
        <v>1</v>
      </c>
      <c r="K286" t="n">
        <v>0.0925335060446049</v>
      </c>
    </row>
    <row r="287">
      <c r="A287" t="s">
        <v>6046</v>
      </c>
      <c r="B287" t="n">
        <v>2021</v>
      </c>
      <c r="C287" t="s">
        <v>3231</v>
      </c>
      <c r="D287" t="n">
        <v>16</v>
      </c>
      <c r="E287" t="s">
        <v>3198</v>
      </c>
      <c r="F287" t="s">
        <v>5745</v>
      </c>
      <c r="G287" t="n">
        <v>3388</v>
      </c>
      <c r="H287" t="n">
        <v>2874886.07765033</v>
      </c>
      <c r="I287" t="n">
        <v>1</v>
      </c>
      <c r="J287" t="n">
        <v>1</v>
      </c>
      <c r="K287" t="n">
        <v>0.107092999284193</v>
      </c>
    </row>
    <row r="288">
      <c r="A288" t="s">
        <v>6047</v>
      </c>
      <c r="B288" t="n">
        <v>2021</v>
      </c>
      <c r="C288" t="s">
        <v>3231</v>
      </c>
      <c r="D288" t="n">
        <v>17</v>
      </c>
      <c r="E288" t="s">
        <v>3189</v>
      </c>
      <c r="F288" t="s">
        <v>5745</v>
      </c>
      <c r="G288" t="n">
        <v>448</v>
      </c>
      <c r="H288" t="n">
        <v>638675.873007567</v>
      </c>
      <c r="I288" t="n">
        <v>1</v>
      </c>
      <c r="J288" t="n">
        <v>1</v>
      </c>
      <c r="K288" t="n">
        <v>0.121491854013961</v>
      </c>
    </row>
    <row r="289">
      <c r="A289" t="s">
        <v>6048</v>
      </c>
      <c r="B289" t="n">
        <v>2021</v>
      </c>
      <c r="C289" t="s">
        <v>3231</v>
      </c>
      <c r="D289" t="n">
        <v>17</v>
      </c>
      <c r="E289" t="s">
        <v>3198</v>
      </c>
      <c r="F289" t="s">
        <v>5745</v>
      </c>
      <c r="G289" t="n">
        <v>4281</v>
      </c>
      <c r="H289" t="n">
        <v>3896699.36701293</v>
      </c>
      <c r="I289" t="n">
        <v>1</v>
      </c>
      <c r="J289" t="n">
        <v>1</v>
      </c>
      <c r="K289" t="n">
        <v>0.145156785782378</v>
      </c>
    </row>
    <row r="290">
      <c r="A290" t="s">
        <v>6049</v>
      </c>
      <c r="B290" t="n">
        <v>2021</v>
      </c>
      <c r="C290" t="s">
        <v>3231</v>
      </c>
      <c r="D290" t="n">
        <v>18</v>
      </c>
      <c r="E290" t="s">
        <v>3189</v>
      </c>
      <c r="F290" t="s">
        <v>5745</v>
      </c>
      <c r="G290" t="n">
        <v>233</v>
      </c>
      <c r="H290" t="n">
        <v>321401.144873164</v>
      </c>
      <c r="I290" t="n">
        <v>1</v>
      </c>
      <c r="J290" t="n">
        <v>1</v>
      </c>
      <c r="K290" t="n">
        <v>0.0611383999664375</v>
      </c>
    </row>
    <row r="291">
      <c r="A291" t="s">
        <v>6050</v>
      </c>
      <c r="B291" t="n">
        <v>2021</v>
      </c>
      <c r="C291" t="s">
        <v>3231</v>
      </c>
      <c r="D291" t="n">
        <v>18</v>
      </c>
      <c r="E291" t="s">
        <v>3198</v>
      </c>
      <c r="F291" t="s">
        <v>5745</v>
      </c>
      <c r="G291" t="n">
        <v>1558</v>
      </c>
      <c r="H291" t="n">
        <v>1417921.86076033</v>
      </c>
      <c r="I291" t="n">
        <v>1</v>
      </c>
      <c r="J291" t="n">
        <v>1</v>
      </c>
      <c r="K291" t="n">
        <v>0.0528193120415942</v>
      </c>
    </row>
    <row r="292">
      <c r="A292" t="s">
        <v>6051</v>
      </c>
      <c r="B292" t="n">
        <v>2021</v>
      </c>
      <c r="C292" t="s">
        <v>3231</v>
      </c>
      <c r="D292" t="n">
        <v>20</v>
      </c>
      <c r="E292" t="s">
        <v>3189</v>
      </c>
      <c r="F292" t="s">
        <v>5745</v>
      </c>
      <c r="G292" t="n">
        <v>11</v>
      </c>
      <c r="H292" t="n">
        <v>15185.0047982984</v>
      </c>
      <c r="I292" t="n">
        <v>1</v>
      </c>
      <c r="J292" t="n">
        <v>1</v>
      </c>
      <c r="K292" t="n">
        <v>0.00288856126264583</v>
      </c>
    </row>
    <row r="293">
      <c r="A293" t="s">
        <v>6052</v>
      </c>
      <c r="B293" t="n">
        <v>2021</v>
      </c>
      <c r="C293" t="s">
        <v>3231</v>
      </c>
      <c r="D293" t="n">
        <v>20</v>
      </c>
      <c r="E293" t="s">
        <v>3198</v>
      </c>
      <c r="F293" t="s">
        <v>5745</v>
      </c>
      <c r="G293" t="n">
        <v>40</v>
      </c>
      <c r="H293" t="n">
        <v>39593.5668049127</v>
      </c>
      <c r="I293" t="n">
        <v>1</v>
      </c>
      <c r="J293" t="n">
        <v>1</v>
      </c>
      <c r="K293" t="n">
        <v>0.00147490846836015</v>
      </c>
    </row>
    <row r="294">
      <c r="A294" t="s">
        <v>6053</v>
      </c>
      <c r="B294" t="n">
        <v>2021</v>
      </c>
      <c r="C294" t="s">
        <v>3231</v>
      </c>
      <c r="D294" t="n">
        <v>21</v>
      </c>
      <c r="E294" t="s">
        <v>3189</v>
      </c>
      <c r="F294" t="s">
        <v>5745</v>
      </c>
      <c r="G294" t="n">
        <v>25</v>
      </c>
      <c r="H294" t="n">
        <v>44714.5930224216</v>
      </c>
      <c r="I294" t="n">
        <v>1</v>
      </c>
      <c r="J294" t="n">
        <v>1</v>
      </c>
      <c r="K294" t="n">
        <v>0.00850581497965769</v>
      </c>
    </row>
    <row r="295">
      <c r="A295" t="s">
        <v>6054</v>
      </c>
      <c r="B295" t="n">
        <v>2021</v>
      </c>
      <c r="C295" t="s">
        <v>3231</v>
      </c>
      <c r="D295" t="n">
        <v>21</v>
      </c>
      <c r="E295" t="s">
        <v>3198</v>
      </c>
      <c r="F295" t="s">
        <v>5745</v>
      </c>
      <c r="G295" t="n">
        <v>47</v>
      </c>
      <c r="H295" t="n">
        <v>45660.7843081478</v>
      </c>
      <c r="I295" t="n">
        <v>1</v>
      </c>
      <c r="J295" t="n">
        <v>1</v>
      </c>
      <c r="K295" t="n">
        <v>0.00170091969182471</v>
      </c>
    </row>
    <row r="296">
      <c r="A296" t="s">
        <v>6055</v>
      </c>
      <c r="B296" t="n">
        <v>2022</v>
      </c>
      <c r="C296" t="s">
        <v>3231</v>
      </c>
      <c r="D296" t="n">
        <v>-8</v>
      </c>
      <c r="E296" t="s">
        <v>3189</v>
      </c>
      <c r="F296" t="s">
        <v>5745</v>
      </c>
      <c r="G296" t="n">
        <v>1</v>
      </c>
      <c r="H296" t="n">
        <v>2766.76671068689</v>
      </c>
      <c r="I296" t="n">
        <v>1</v>
      </c>
      <c r="J296" t="n">
        <v>1</v>
      </c>
      <c r="K296" t="n">
        <v>0.000533526227076279</v>
      </c>
    </row>
    <row r="297">
      <c r="A297" t="s">
        <v>6056</v>
      </c>
      <c r="B297" t="n">
        <v>2022</v>
      </c>
      <c r="C297" t="s">
        <v>3231</v>
      </c>
      <c r="D297" t="n">
        <v>-8</v>
      </c>
      <c r="E297" t="s">
        <v>3198</v>
      </c>
      <c r="F297" t="s">
        <v>5745</v>
      </c>
      <c r="G297" t="n">
        <v>30</v>
      </c>
      <c r="H297" t="n">
        <v>35348.4769321025</v>
      </c>
      <c r="I297" t="n">
        <v>1</v>
      </c>
      <c r="J297" t="n">
        <v>1</v>
      </c>
      <c r="K297" t="n">
        <v>0.00129266733603399</v>
      </c>
    </row>
    <row r="298">
      <c r="A298" t="s">
        <v>6057</v>
      </c>
      <c r="B298" t="n">
        <v>2022</v>
      </c>
      <c r="C298" t="s">
        <v>3231</v>
      </c>
      <c r="D298" t="n">
        <v>1</v>
      </c>
      <c r="E298" t="s">
        <v>3189</v>
      </c>
      <c r="F298" t="s">
        <v>5745</v>
      </c>
      <c r="G298" t="n">
        <v>3</v>
      </c>
      <c r="H298" t="n">
        <v>3691.84695341273</v>
      </c>
      <c r="I298" t="n">
        <v>1</v>
      </c>
      <c r="J298" t="n">
        <v>1</v>
      </c>
      <c r="K298" t="n">
        <v>0.000711912995190094</v>
      </c>
    </row>
    <row r="299">
      <c r="A299" t="s">
        <v>6058</v>
      </c>
      <c r="B299" t="n">
        <v>2022</v>
      </c>
      <c r="C299" t="s">
        <v>3231</v>
      </c>
      <c r="D299" t="n">
        <v>1</v>
      </c>
      <c r="E299" t="s">
        <v>3198</v>
      </c>
      <c r="F299" t="s">
        <v>5745</v>
      </c>
      <c r="G299" t="n">
        <v>297</v>
      </c>
      <c r="H299" t="n">
        <v>263652.348792627</v>
      </c>
      <c r="I299" t="n">
        <v>1</v>
      </c>
      <c r="J299" t="n">
        <v>1</v>
      </c>
      <c r="K299" t="n">
        <v>0.00964156899906912</v>
      </c>
    </row>
    <row r="300">
      <c r="A300" t="s">
        <v>6059</v>
      </c>
      <c r="B300" t="n">
        <v>2022</v>
      </c>
      <c r="C300" t="s">
        <v>3231</v>
      </c>
      <c r="D300" t="n">
        <v>2</v>
      </c>
      <c r="E300" t="s">
        <v>3189</v>
      </c>
      <c r="F300" t="s">
        <v>5745</v>
      </c>
      <c r="G300" t="n">
        <v>4</v>
      </c>
      <c r="H300" t="n">
        <v>8061.61530607493</v>
      </c>
      <c r="I300" t="n">
        <v>1</v>
      </c>
      <c r="J300" t="n">
        <v>1</v>
      </c>
      <c r="K300" t="n">
        <v>0.00155455217159336</v>
      </c>
    </row>
    <row r="301">
      <c r="A301" t="s">
        <v>6060</v>
      </c>
      <c r="B301" t="n">
        <v>2022</v>
      </c>
      <c r="C301" t="s">
        <v>3231</v>
      </c>
      <c r="D301" t="n">
        <v>2</v>
      </c>
      <c r="E301" t="s">
        <v>3198</v>
      </c>
      <c r="F301" t="s">
        <v>5745</v>
      </c>
      <c r="G301" t="n">
        <v>98</v>
      </c>
      <c r="H301" t="n">
        <v>115980.937088592</v>
      </c>
      <c r="I301" t="n">
        <v>1</v>
      </c>
      <c r="J301" t="n">
        <v>1</v>
      </c>
      <c r="K301" t="n">
        <v>0.00424133603450617</v>
      </c>
    </row>
    <row r="302">
      <c r="A302" t="s">
        <v>6061</v>
      </c>
      <c r="B302" t="n">
        <v>2022</v>
      </c>
      <c r="C302" t="s">
        <v>3231</v>
      </c>
      <c r="D302" t="n">
        <v>3</v>
      </c>
      <c r="E302" t="s">
        <v>3189</v>
      </c>
      <c r="F302" t="s">
        <v>5745</v>
      </c>
      <c r="G302" t="n">
        <v>87</v>
      </c>
      <c r="H302" t="n">
        <v>145702.256733692</v>
      </c>
      <c r="I302" t="n">
        <v>1</v>
      </c>
      <c r="J302" t="n">
        <v>1</v>
      </c>
      <c r="K302" t="n">
        <v>0.0280963244972421</v>
      </c>
    </row>
    <row r="303">
      <c r="A303" t="s">
        <v>6062</v>
      </c>
      <c r="B303" t="n">
        <v>2022</v>
      </c>
      <c r="C303" t="s">
        <v>3231</v>
      </c>
      <c r="D303" t="n">
        <v>3</v>
      </c>
      <c r="E303" t="s">
        <v>3198</v>
      </c>
      <c r="F303" t="s">
        <v>5745</v>
      </c>
      <c r="G303" t="n">
        <v>2195</v>
      </c>
      <c r="H303" t="n">
        <v>2591886.27783876</v>
      </c>
      <c r="I303" t="n">
        <v>1</v>
      </c>
      <c r="J303" t="n">
        <v>1</v>
      </c>
      <c r="K303" t="n">
        <v>0.0947833406376303</v>
      </c>
    </row>
    <row r="304">
      <c r="A304" t="s">
        <v>6063</v>
      </c>
      <c r="B304" t="n">
        <v>2022</v>
      </c>
      <c r="C304" t="s">
        <v>3231</v>
      </c>
      <c r="D304" t="n">
        <v>4</v>
      </c>
      <c r="E304" t="s">
        <v>3189</v>
      </c>
      <c r="F304" t="s">
        <v>5745</v>
      </c>
      <c r="G304" t="n">
        <v>6</v>
      </c>
      <c r="H304" t="n">
        <v>10096.7918400718</v>
      </c>
      <c r="I304" t="n">
        <v>1</v>
      </c>
      <c r="J304" t="n">
        <v>1</v>
      </c>
      <c r="K304" t="n">
        <v>0.00194700306144376</v>
      </c>
    </row>
    <row r="305">
      <c r="A305" t="s">
        <v>6064</v>
      </c>
      <c r="B305" t="n">
        <v>2022</v>
      </c>
      <c r="C305" t="s">
        <v>3231</v>
      </c>
      <c r="D305" t="n">
        <v>4</v>
      </c>
      <c r="E305" t="s">
        <v>3198</v>
      </c>
      <c r="F305" t="s">
        <v>5745</v>
      </c>
      <c r="G305" t="n">
        <v>140</v>
      </c>
      <c r="H305" t="n">
        <v>160794.283651283</v>
      </c>
      <c r="I305" t="n">
        <v>1</v>
      </c>
      <c r="J305" t="n">
        <v>1</v>
      </c>
      <c r="K305" t="n">
        <v>0.00588012656659136</v>
      </c>
    </row>
    <row r="306">
      <c r="A306" t="s">
        <v>6065</v>
      </c>
      <c r="B306" t="n">
        <v>2022</v>
      </c>
      <c r="C306" t="s">
        <v>3231</v>
      </c>
      <c r="D306" t="n">
        <v>5</v>
      </c>
      <c r="E306" t="s">
        <v>3189</v>
      </c>
      <c r="F306" t="s">
        <v>5745</v>
      </c>
      <c r="G306" t="n">
        <v>8</v>
      </c>
      <c r="H306" t="n">
        <v>18094.8520149671</v>
      </c>
      <c r="I306" t="n">
        <v>1</v>
      </c>
      <c r="J306" t="n">
        <v>1</v>
      </c>
      <c r="K306" t="n">
        <v>0.00348929965354839</v>
      </c>
    </row>
    <row r="307">
      <c r="A307" t="s">
        <v>6066</v>
      </c>
      <c r="B307" t="n">
        <v>2022</v>
      </c>
      <c r="C307" t="s">
        <v>3231</v>
      </c>
      <c r="D307" t="n">
        <v>5</v>
      </c>
      <c r="E307" t="s">
        <v>3198</v>
      </c>
      <c r="F307" t="s">
        <v>5745</v>
      </c>
      <c r="G307" t="n">
        <v>207</v>
      </c>
      <c r="H307" t="n">
        <v>249162.657797936</v>
      </c>
      <c r="I307" t="n">
        <v>1</v>
      </c>
      <c r="J307" t="n">
        <v>1</v>
      </c>
      <c r="K307" t="n">
        <v>0.00911169184781195</v>
      </c>
    </row>
    <row r="308">
      <c r="A308" t="s">
        <v>6067</v>
      </c>
      <c r="B308" t="n">
        <v>2022</v>
      </c>
      <c r="C308" t="s">
        <v>3231</v>
      </c>
      <c r="D308" t="n">
        <v>6</v>
      </c>
      <c r="E308" t="s">
        <v>3189</v>
      </c>
      <c r="F308" t="s">
        <v>5745</v>
      </c>
      <c r="G308" t="n">
        <v>194</v>
      </c>
      <c r="H308" t="n">
        <v>381642.91338873</v>
      </c>
      <c r="I308" t="n">
        <v>1</v>
      </c>
      <c r="J308" t="n">
        <v>1</v>
      </c>
      <c r="K308" t="n">
        <v>0.0735936654450123</v>
      </c>
    </row>
    <row r="309">
      <c r="A309" t="s">
        <v>6068</v>
      </c>
      <c r="B309" t="n">
        <v>2022</v>
      </c>
      <c r="C309" t="s">
        <v>3231</v>
      </c>
      <c r="D309" t="n">
        <v>6</v>
      </c>
      <c r="E309" t="s">
        <v>3198</v>
      </c>
      <c r="F309" t="s">
        <v>5745</v>
      </c>
      <c r="G309" t="n">
        <v>1555</v>
      </c>
      <c r="H309" t="n">
        <v>1743620.05880261</v>
      </c>
      <c r="I309" t="n">
        <v>1</v>
      </c>
      <c r="J309" t="n">
        <v>1</v>
      </c>
      <c r="K309" t="n">
        <v>0.063762880103636</v>
      </c>
    </row>
    <row r="310">
      <c r="A310" t="s">
        <v>6069</v>
      </c>
      <c r="B310" t="n">
        <v>2022</v>
      </c>
      <c r="C310" t="s">
        <v>3231</v>
      </c>
      <c r="D310" t="n">
        <v>7</v>
      </c>
      <c r="E310" t="s">
        <v>3189</v>
      </c>
      <c r="F310" t="s">
        <v>5745</v>
      </c>
      <c r="G310" t="n">
        <v>203</v>
      </c>
      <c r="H310" t="n">
        <v>416845.394381007</v>
      </c>
      <c r="I310" t="n">
        <v>1</v>
      </c>
      <c r="J310" t="n">
        <v>1</v>
      </c>
      <c r="K310" t="n">
        <v>0.0803818947507174</v>
      </c>
    </row>
    <row r="311">
      <c r="A311" t="s">
        <v>6070</v>
      </c>
      <c r="B311" t="n">
        <v>2022</v>
      </c>
      <c r="C311" t="s">
        <v>3231</v>
      </c>
      <c r="D311" t="n">
        <v>7</v>
      </c>
      <c r="E311" t="s">
        <v>3198</v>
      </c>
      <c r="F311" t="s">
        <v>5745</v>
      </c>
      <c r="G311" t="n">
        <v>2572</v>
      </c>
      <c r="H311" t="n">
        <v>3013244.18105381</v>
      </c>
      <c r="I311" t="n">
        <v>1</v>
      </c>
      <c r="J311" t="n">
        <v>1</v>
      </c>
      <c r="K311" t="n">
        <v>0.11019208368792</v>
      </c>
    </row>
    <row r="312">
      <c r="A312" t="s">
        <v>6071</v>
      </c>
      <c r="B312" t="n">
        <v>2022</v>
      </c>
      <c r="C312" t="s">
        <v>3231</v>
      </c>
      <c r="D312" t="n">
        <v>8</v>
      </c>
      <c r="E312" t="s">
        <v>3189</v>
      </c>
      <c r="F312" t="s">
        <v>5745</v>
      </c>
      <c r="G312" t="n">
        <v>130</v>
      </c>
      <c r="H312" t="n">
        <v>240440.359942557</v>
      </c>
      <c r="I312" t="n">
        <v>1</v>
      </c>
      <c r="J312" t="n">
        <v>1</v>
      </c>
      <c r="K312" t="n">
        <v>0.0463650359755727</v>
      </c>
    </row>
    <row r="313">
      <c r="A313" t="s">
        <v>6072</v>
      </c>
      <c r="B313" t="n">
        <v>2022</v>
      </c>
      <c r="C313" t="s">
        <v>3231</v>
      </c>
      <c r="D313" t="n">
        <v>8</v>
      </c>
      <c r="E313" t="s">
        <v>3198</v>
      </c>
      <c r="F313" t="s">
        <v>5745</v>
      </c>
      <c r="G313" t="n">
        <v>1071</v>
      </c>
      <c r="H313" t="n">
        <v>1323826.24748721</v>
      </c>
      <c r="I313" t="n">
        <v>1</v>
      </c>
      <c r="J313" t="n">
        <v>1</v>
      </c>
      <c r="K313" t="n">
        <v>0.0484113347230821</v>
      </c>
    </row>
    <row r="314">
      <c r="A314" t="s">
        <v>6073</v>
      </c>
      <c r="B314" t="n">
        <v>2022</v>
      </c>
      <c r="C314" t="s">
        <v>3231</v>
      </c>
      <c r="D314" t="n">
        <v>9</v>
      </c>
      <c r="E314" t="s">
        <v>3189</v>
      </c>
      <c r="F314" t="s">
        <v>5745</v>
      </c>
      <c r="G314" t="n">
        <v>86</v>
      </c>
      <c r="H314" t="n">
        <v>203288.854927437</v>
      </c>
      <c r="I314" t="n">
        <v>1</v>
      </c>
      <c r="J314" t="n">
        <v>1</v>
      </c>
      <c r="K314" t="n">
        <v>0.0392009688988798</v>
      </c>
    </row>
    <row r="315">
      <c r="A315" t="s">
        <v>6074</v>
      </c>
      <c r="B315" t="n">
        <v>2022</v>
      </c>
      <c r="C315" t="s">
        <v>3231</v>
      </c>
      <c r="D315" t="n">
        <v>9</v>
      </c>
      <c r="E315" t="s">
        <v>3198</v>
      </c>
      <c r="F315" t="s">
        <v>5745</v>
      </c>
      <c r="G315" t="n">
        <v>1057</v>
      </c>
      <c r="H315" t="n">
        <v>1398723.70401164</v>
      </c>
      <c r="I315" t="n">
        <v>1</v>
      </c>
      <c r="J315" t="n">
        <v>1</v>
      </c>
      <c r="K315" t="n">
        <v>0.0511502786325222</v>
      </c>
    </row>
    <row r="316">
      <c r="A316" t="s">
        <v>6075</v>
      </c>
      <c r="B316" t="n">
        <v>2022</v>
      </c>
      <c r="C316" t="s">
        <v>3231</v>
      </c>
      <c r="D316" t="n">
        <v>10</v>
      </c>
      <c r="E316" t="s">
        <v>3189</v>
      </c>
      <c r="F316" t="s">
        <v>5745</v>
      </c>
      <c r="G316" t="n">
        <v>237</v>
      </c>
      <c r="H316" t="n">
        <v>474698.924125707</v>
      </c>
      <c r="I316" t="n">
        <v>1</v>
      </c>
      <c r="J316" t="n">
        <v>1</v>
      </c>
      <c r="K316" t="n">
        <v>0.0915380125862078</v>
      </c>
    </row>
    <row r="317">
      <c r="A317" t="s">
        <v>6076</v>
      </c>
      <c r="B317" t="n">
        <v>2022</v>
      </c>
      <c r="C317" t="s">
        <v>3231</v>
      </c>
      <c r="D317" t="n">
        <v>10</v>
      </c>
      <c r="E317" t="s">
        <v>3198</v>
      </c>
      <c r="F317" t="s">
        <v>5745</v>
      </c>
      <c r="G317" t="n">
        <v>1050</v>
      </c>
      <c r="H317" t="n">
        <v>1269125.30375348</v>
      </c>
      <c r="I317" t="n">
        <v>1</v>
      </c>
      <c r="J317" t="n">
        <v>1</v>
      </c>
      <c r="K317" t="n">
        <v>0.0464109621652874</v>
      </c>
    </row>
    <row r="318">
      <c r="A318" t="s">
        <v>6077</v>
      </c>
      <c r="B318" t="n">
        <v>2022</v>
      </c>
      <c r="C318" t="s">
        <v>3231</v>
      </c>
      <c r="D318" t="n">
        <v>11</v>
      </c>
      <c r="E318" t="s">
        <v>3189</v>
      </c>
      <c r="F318" t="s">
        <v>5745</v>
      </c>
      <c r="G318" t="n">
        <v>224</v>
      </c>
      <c r="H318" t="n">
        <v>427097.543208407</v>
      </c>
      <c r="I318" t="n">
        <v>1</v>
      </c>
      <c r="J318" t="n">
        <v>1</v>
      </c>
      <c r="K318" t="n">
        <v>0.0823588558953559</v>
      </c>
    </row>
    <row r="319">
      <c r="A319" t="s">
        <v>6078</v>
      </c>
      <c r="B319" t="n">
        <v>2022</v>
      </c>
      <c r="C319" t="s">
        <v>3231</v>
      </c>
      <c r="D319" t="n">
        <v>11</v>
      </c>
      <c r="E319" t="s">
        <v>3198</v>
      </c>
      <c r="F319" t="s">
        <v>5745</v>
      </c>
      <c r="G319" t="n">
        <v>859</v>
      </c>
      <c r="H319" t="n">
        <v>995083.721108491</v>
      </c>
      <c r="I319" t="n">
        <v>1</v>
      </c>
      <c r="J319" t="n">
        <v>1</v>
      </c>
      <c r="K319" t="n">
        <v>0.0363894666626474</v>
      </c>
    </row>
    <row r="320">
      <c r="A320" t="s">
        <v>6079</v>
      </c>
      <c r="B320" t="n">
        <v>2022</v>
      </c>
      <c r="C320" t="s">
        <v>3231</v>
      </c>
      <c r="D320" t="n">
        <v>12</v>
      </c>
      <c r="E320" t="s">
        <v>3189</v>
      </c>
      <c r="F320" t="s">
        <v>5745</v>
      </c>
      <c r="G320" t="n">
        <v>46</v>
      </c>
      <c r="H320" t="n">
        <v>83594.7702087016</v>
      </c>
      <c r="I320" t="n">
        <v>1</v>
      </c>
      <c r="J320" t="n">
        <v>1</v>
      </c>
      <c r="K320" t="n">
        <v>0.016119899874639</v>
      </c>
    </row>
    <row r="321">
      <c r="A321" t="s">
        <v>6080</v>
      </c>
      <c r="B321" t="n">
        <v>2022</v>
      </c>
      <c r="C321" t="s">
        <v>3231</v>
      </c>
      <c r="D321" t="n">
        <v>12</v>
      </c>
      <c r="E321" t="s">
        <v>3198</v>
      </c>
      <c r="F321" t="s">
        <v>5745</v>
      </c>
      <c r="G321" t="n">
        <v>307</v>
      </c>
      <c r="H321" t="n">
        <v>347122.719837311</v>
      </c>
      <c r="I321" t="n">
        <v>1</v>
      </c>
      <c r="J321" t="n">
        <v>1</v>
      </c>
      <c r="K321" t="n">
        <v>0.0126940179739812</v>
      </c>
    </row>
    <row r="322">
      <c r="A322" t="s">
        <v>6081</v>
      </c>
      <c r="B322" t="n">
        <v>2022</v>
      </c>
      <c r="C322" t="s">
        <v>3231</v>
      </c>
      <c r="D322" t="n">
        <v>13</v>
      </c>
      <c r="E322" t="s">
        <v>3189</v>
      </c>
      <c r="F322" t="s">
        <v>5745</v>
      </c>
      <c r="G322" t="n">
        <v>357</v>
      </c>
      <c r="H322" t="n">
        <v>701320.986213563</v>
      </c>
      <c r="I322" t="n">
        <v>1</v>
      </c>
      <c r="J322" t="n">
        <v>1</v>
      </c>
      <c r="K322" t="n">
        <v>0.135238413234719</v>
      </c>
    </row>
    <row r="323">
      <c r="A323" t="s">
        <v>6082</v>
      </c>
      <c r="B323" t="n">
        <v>2022</v>
      </c>
      <c r="C323" t="s">
        <v>3231</v>
      </c>
      <c r="D323" t="n">
        <v>13</v>
      </c>
      <c r="E323" t="s">
        <v>3198</v>
      </c>
      <c r="F323" t="s">
        <v>5745</v>
      </c>
      <c r="G323" t="n">
        <v>1928</v>
      </c>
      <c r="H323" t="n">
        <v>2140885.31039583</v>
      </c>
      <c r="I323" t="n">
        <v>1</v>
      </c>
      <c r="J323" t="n">
        <v>1</v>
      </c>
      <c r="K323" t="n">
        <v>0.0782905729222624</v>
      </c>
    </row>
    <row r="324">
      <c r="A324" t="s">
        <v>6083</v>
      </c>
      <c r="B324" t="n">
        <v>2022</v>
      </c>
      <c r="C324" t="s">
        <v>3231</v>
      </c>
      <c r="D324" t="n">
        <v>14</v>
      </c>
      <c r="E324" t="s">
        <v>3189</v>
      </c>
      <c r="F324" t="s">
        <v>5745</v>
      </c>
      <c r="G324" t="n">
        <v>142</v>
      </c>
      <c r="H324" t="n">
        <v>282656.502744569</v>
      </c>
      <c r="I324" t="n">
        <v>1</v>
      </c>
      <c r="J324" t="n">
        <v>1</v>
      </c>
      <c r="K324" t="n">
        <v>0.0545057365644125</v>
      </c>
    </row>
    <row r="325">
      <c r="A325" t="s">
        <v>6084</v>
      </c>
      <c r="B325" t="n">
        <v>2022</v>
      </c>
      <c r="C325" t="s">
        <v>3231</v>
      </c>
      <c r="D325" t="n">
        <v>14</v>
      </c>
      <c r="E325" t="s">
        <v>3198</v>
      </c>
      <c r="F325" t="s">
        <v>5745</v>
      </c>
      <c r="G325" t="n">
        <v>988</v>
      </c>
      <c r="H325" t="n">
        <v>1156113.32309062</v>
      </c>
      <c r="I325" t="n">
        <v>1</v>
      </c>
      <c r="J325" t="n">
        <v>1</v>
      </c>
      <c r="K325" t="n">
        <v>0.0422781986444152</v>
      </c>
    </row>
    <row r="326">
      <c r="A326" t="s">
        <v>6085</v>
      </c>
      <c r="B326" t="n">
        <v>2022</v>
      </c>
      <c r="C326" t="s">
        <v>3231</v>
      </c>
      <c r="D326" t="n">
        <v>15</v>
      </c>
      <c r="E326" t="s">
        <v>3189</v>
      </c>
      <c r="F326" t="s">
        <v>5745</v>
      </c>
      <c r="G326" t="n">
        <v>229</v>
      </c>
      <c r="H326" t="n">
        <v>413347.037493631</v>
      </c>
      <c r="I326" t="n">
        <v>1</v>
      </c>
      <c r="J326" t="n">
        <v>1</v>
      </c>
      <c r="K326" t="n">
        <v>0.0797072931864153</v>
      </c>
    </row>
    <row r="327">
      <c r="A327" t="s">
        <v>6086</v>
      </c>
      <c r="B327" t="n">
        <v>2022</v>
      </c>
      <c r="C327" t="s">
        <v>3231</v>
      </c>
      <c r="D327" t="n">
        <v>15</v>
      </c>
      <c r="E327" t="s">
        <v>3198</v>
      </c>
      <c r="F327" t="s">
        <v>5745</v>
      </c>
      <c r="G327" t="n">
        <v>1967</v>
      </c>
      <c r="H327" t="n">
        <v>2112742.92893653</v>
      </c>
      <c r="I327" t="n">
        <v>1</v>
      </c>
      <c r="J327" t="n">
        <v>1</v>
      </c>
      <c r="K327" t="n">
        <v>0.0772614271024717</v>
      </c>
    </row>
    <row r="328">
      <c r="A328" t="s">
        <v>6087</v>
      </c>
      <c r="B328" t="n">
        <v>2022</v>
      </c>
      <c r="C328" t="s">
        <v>3231</v>
      </c>
      <c r="D328" t="n">
        <v>16</v>
      </c>
      <c r="E328" t="s">
        <v>3189</v>
      </c>
      <c r="F328" t="s">
        <v>5745</v>
      </c>
      <c r="G328" t="n">
        <v>277</v>
      </c>
      <c r="H328" t="n">
        <v>488390.11171805</v>
      </c>
      <c r="I328" t="n">
        <v>1</v>
      </c>
      <c r="J328" t="n">
        <v>1</v>
      </c>
      <c r="K328" t="n">
        <v>0.0941781367542922</v>
      </c>
    </row>
    <row r="329">
      <c r="A329" t="s">
        <v>6088</v>
      </c>
      <c r="B329" t="n">
        <v>2022</v>
      </c>
      <c r="C329" t="s">
        <v>3231</v>
      </c>
      <c r="D329" t="n">
        <v>16</v>
      </c>
      <c r="E329" t="s">
        <v>3198</v>
      </c>
      <c r="F329" t="s">
        <v>5745</v>
      </c>
      <c r="G329" t="n">
        <v>2703</v>
      </c>
      <c r="H329" t="n">
        <v>2937275.81476025</v>
      </c>
      <c r="I329" t="n">
        <v>1</v>
      </c>
      <c r="J329" t="n">
        <v>1</v>
      </c>
      <c r="K329" t="n">
        <v>0.107413977410012</v>
      </c>
    </row>
    <row r="330">
      <c r="A330" t="s">
        <v>6089</v>
      </c>
      <c r="B330" t="n">
        <v>2022</v>
      </c>
      <c r="C330" t="s">
        <v>3231</v>
      </c>
      <c r="D330" t="n">
        <v>17</v>
      </c>
      <c r="E330" t="s">
        <v>3189</v>
      </c>
      <c r="F330" t="s">
        <v>5745</v>
      </c>
      <c r="G330" t="n">
        <v>279</v>
      </c>
      <c r="H330" t="n">
        <v>520111.183857931</v>
      </c>
      <c r="I330" t="n">
        <v>1</v>
      </c>
      <c r="J330" t="n">
        <v>1</v>
      </c>
      <c r="K330" t="n">
        <v>0.100295032650225</v>
      </c>
    </row>
    <row r="331">
      <c r="A331" t="s">
        <v>6090</v>
      </c>
      <c r="B331" t="n">
        <v>2022</v>
      </c>
      <c r="C331" t="s">
        <v>3231</v>
      </c>
      <c r="D331" t="n">
        <v>17</v>
      </c>
      <c r="E331" t="s">
        <v>3198</v>
      </c>
      <c r="F331" t="s">
        <v>5745</v>
      </c>
      <c r="G331" t="n">
        <v>3511</v>
      </c>
      <c r="H331" t="n">
        <v>3948837.45539533</v>
      </c>
      <c r="I331" t="n">
        <v>1</v>
      </c>
      <c r="J331" t="n">
        <v>1</v>
      </c>
      <c r="K331" t="n">
        <v>0.144406029252743</v>
      </c>
    </row>
    <row r="332">
      <c r="A332" t="s">
        <v>6091</v>
      </c>
      <c r="B332" t="n">
        <v>2022</v>
      </c>
      <c r="C332" t="s">
        <v>3231</v>
      </c>
      <c r="D332" t="n">
        <v>18</v>
      </c>
      <c r="E332" t="s">
        <v>3189</v>
      </c>
      <c r="F332" t="s">
        <v>5745</v>
      </c>
      <c r="G332" t="n">
        <v>151</v>
      </c>
      <c r="H332" t="n">
        <v>320764.15939988</v>
      </c>
      <c r="I332" t="n">
        <v>1</v>
      </c>
      <c r="J332" t="n">
        <v>1</v>
      </c>
      <c r="K332" t="n">
        <v>0.0618541820258582</v>
      </c>
    </row>
    <row r="333">
      <c r="A333" t="s">
        <v>6092</v>
      </c>
      <c r="B333" t="n">
        <v>2022</v>
      </c>
      <c r="C333" t="s">
        <v>3231</v>
      </c>
      <c r="D333" t="n">
        <v>18</v>
      </c>
      <c r="E333" t="s">
        <v>3198</v>
      </c>
      <c r="F333" t="s">
        <v>5745</v>
      </c>
      <c r="G333" t="n">
        <v>1294</v>
      </c>
      <c r="H333" t="n">
        <v>1479336.43688291</v>
      </c>
      <c r="I333" t="n">
        <v>1</v>
      </c>
      <c r="J333" t="n">
        <v>1</v>
      </c>
      <c r="K333" t="n">
        <v>0.0540982259189437</v>
      </c>
    </row>
    <row r="334">
      <c r="A334" t="s">
        <v>6093</v>
      </c>
      <c r="B334" t="n">
        <v>2022</v>
      </c>
      <c r="C334" t="s">
        <v>3231</v>
      </c>
      <c r="D334" t="n">
        <v>20</v>
      </c>
      <c r="E334" t="s">
        <v>3189</v>
      </c>
      <c r="F334" t="s">
        <v>5745</v>
      </c>
      <c r="G334" t="n">
        <v>11</v>
      </c>
      <c r="H334" t="n">
        <v>25374.0330394082</v>
      </c>
      <c r="I334" t="n">
        <v>1</v>
      </c>
      <c r="J334" t="n">
        <v>1</v>
      </c>
      <c r="K334" t="n">
        <v>0.00489297202432487</v>
      </c>
    </row>
    <row r="335">
      <c r="A335" t="s">
        <v>6094</v>
      </c>
      <c r="B335" t="n">
        <v>2022</v>
      </c>
      <c r="C335" t="s">
        <v>3231</v>
      </c>
      <c r="D335" t="n">
        <v>20</v>
      </c>
      <c r="E335" t="s">
        <v>3198</v>
      </c>
      <c r="F335" t="s">
        <v>5745</v>
      </c>
      <c r="G335" t="n">
        <v>27</v>
      </c>
      <c r="H335" t="n">
        <v>29881.200742333</v>
      </c>
      <c r="I335" t="n">
        <v>1</v>
      </c>
      <c r="J335" t="n">
        <v>1</v>
      </c>
      <c r="K335" t="n">
        <v>0.0010927331391189</v>
      </c>
    </row>
    <row r="336">
      <c r="A336" t="s">
        <v>6095</v>
      </c>
      <c r="B336" t="n">
        <v>2022</v>
      </c>
      <c r="C336" t="s">
        <v>3231</v>
      </c>
      <c r="D336" t="n">
        <v>21</v>
      </c>
      <c r="E336" t="s">
        <v>3189</v>
      </c>
      <c r="F336" t="s">
        <v>5745</v>
      </c>
      <c r="G336" t="n">
        <v>9</v>
      </c>
      <c r="H336" t="n">
        <v>17825.0957915157</v>
      </c>
      <c r="I336" t="n">
        <v>1</v>
      </c>
      <c r="J336" t="n">
        <v>1</v>
      </c>
      <c r="K336" t="n">
        <v>0.00343728152727398</v>
      </c>
    </row>
    <row r="337">
      <c r="A337" t="s">
        <v>6096</v>
      </c>
      <c r="B337" t="n">
        <v>2022</v>
      </c>
      <c r="C337" t="s">
        <v>3231</v>
      </c>
      <c r="D337" t="n">
        <v>21</v>
      </c>
      <c r="E337" t="s">
        <v>3198</v>
      </c>
      <c r="F337" t="s">
        <v>5745</v>
      </c>
      <c r="G337" t="n">
        <v>30</v>
      </c>
      <c r="H337" t="n">
        <v>32734.6116403441</v>
      </c>
      <c r="I337" t="n">
        <v>1</v>
      </c>
      <c r="J337" t="n">
        <v>1</v>
      </c>
      <c r="K337" t="n">
        <v>0.00119708023931299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C15" sqref="A1:K443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4064</v>
      </c>
      <c r="E1" t="s">
        <v>3181</v>
      </c>
      <c r="F1" t="s">
        <v>5743</v>
      </c>
      <c r="G1" t="s">
        <v>3183</v>
      </c>
      <c r="H1" t="s">
        <v>3184</v>
      </c>
      <c r="I1" t="s">
        <v>3185</v>
      </c>
      <c r="J1" t="s">
        <v>3186</v>
      </c>
      <c r="K1" t="s">
        <v>3254</v>
      </c>
    </row>
    <row r="2">
      <c r="A2" t="s">
        <v>5761</v>
      </c>
      <c r="B2" t="n">
        <v>2015</v>
      </c>
      <c r="C2" t="s">
        <v>3188</v>
      </c>
      <c r="D2" t="n">
        <v>-8</v>
      </c>
      <c r="E2" t="s">
        <v>3189</v>
      </c>
      <c r="F2" t="s">
        <v>5745</v>
      </c>
      <c r="G2" t="n">
        <v>4</v>
      </c>
      <c r="H2" t="n">
        <v>4383.17525979762</v>
      </c>
      <c r="I2" t="n">
        <v>1</v>
      </c>
      <c r="J2" t="n">
        <v>1</v>
      </c>
      <c r="K2" t="n">
        <v>0.000898656448498695</v>
      </c>
    </row>
    <row r="3">
      <c r="A3" t="s">
        <v>5762</v>
      </c>
      <c r="B3" t="n">
        <v>2015</v>
      </c>
      <c r="C3" t="s">
        <v>3188</v>
      </c>
      <c r="D3" t="n">
        <v>-8</v>
      </c>
      <c r="E3" t="s">
        <v>3198</v>
      </c>
      <c r="F3" t="s">
        <v>5745</v>
      </c>
      <c r="G3" t="n">
        <v>28</v>
      </c>
      <c r="H3" t="n">
        <v>22811.379727527</v>
      </c>
      <c r="I3" t="n">
        <v>1</v>
      </c>
      <c r="J3" t="n">
        <v>1</v>
      </c>
      <c r="K3" t="n">
        <v>0.000879054121276584</v>
      </c>
    </row>
    <row r="4">
      <c r="A4" t="s">
        <v>5763</v>
      </c>
      <c r="B4" t="n">
        <v>2015</v>
      </c>
      <c r="C4" t="s">
        <v>3188</v>
      </c>
      <c r="D4" t="n">
        <v>1</v>
      </c>
      <c r="E4" t="s">
        <v>3189</v>
      </c>
      <c r="F4" t="s">
        <v>5745</v>
      </c>
      <c r="G4" t="n">
        <v>665</v>
      </c>
      <c r="H4" t="n">
        <v>639531.901736877</v>
      </c>
      <c r="I4" t="n">
        <v>1</v>
      </c>
      <c r="J4" t="n">
        <v>1</v>
      </c>
      <c r="K4" t="n">
        <v>0.131119435900223</v>
      </c>
    </row>
    <row r="5">
      <c r="A5" t="s">
        <v>5764</v>
      </c>
      <c r="B5" t="n">
        <v>2015</v>
      </c>
      <c r="C5" t="s">
        <v>3188</v>
      </c>
      <c r="D5" t="n">
        <v>1</v>
      </c>
      <c r="E5" t="s">
        <v>3198</v>
      </c>
      <c r="F5" t="s">
        <v>5745</v>
      </c>
      <c r="G5" t="n">
        <v>3403</v>
      </c>
      <c r="H5" t="n">
        <v>2588762.87193614</v>
      </c>
      <c r="I5" t="n">
        <v>1</v>
      </c>
      <c r="J5" t="n">
        <v>1</v>
      </c>
      <c r="K5" t="n">
        <v>0.0997599750109448</v>
      </c>
    </row>
    <row r="6">
      <c r="A6" t="s">
        <v>5765</v>
      </c>
      <c r="B6" t="n">
        <v>2015</v>
      </c>
      <c r="C6" t="s">
        <v>3188</v>
      </c>
      <c r="D6" t="n">
        <v>2</v>
      </c>
      <c r="E6" t="s">
        <v>3189</v>
      </c>
      <c r="F6" t="s">
        <v>5745</v>
      </c>
      <c r="G6" t="n">
        <v>1235</v>
      </c>
      <c r="H6" t="n">
        <v>1221793.00097805</v>
      </c>
      <c r="I6" t="n">
        <v>1</v>
      </c>
      <c r="J6" t="n">
        <v>1</v>
      </c>
      <c r="K6" t="n">
        <v>0.250496978555723</v>
      </c>
    </row>
    <row r="7">
      <c r="A7" t="s">
        <v>5766</v>
      </c>
      <c r="B7" t="n">
        <v>2015</v>
      </c>
      <c r="C7" t="s">
        <v>3188</v>
      </c>
      <c r="D7" t="n">
        <v>2</v>
      </c>
      <c r="E7" t="s">
        <v>3198</v>
      </c>
      <c r="F7" t="s">
        <v>5745</v>
      </c>
      <c r="G7" t="n">
        <v>6556</v>
      </c>
      <c r="H7" t="n">
        <v>5054695.97729475</v>
      </c>
      <c r="I7" t="n">
        <v>1</v>
      </c>
      <c r="J7" t="n">
        <v>1</v>
      </c>
      <c r="K7" t="n">
        <v>0.194786610179446</v>
      </c>
    </row>
    <row r="8">
      <c r="A8" t="s">
        <v>5767</v>
      </c>
      <c r="B8" t="n">
        <v>2015</v>
      </c>
      <c r="C8" t="s">
        <v>3188</v>
      </c>
      <c r="D8" t="n">
        <v>3</v>
      </c>
      <c r="E8" t="s">
        <v>3189</v>
      </c>
      <c r="F8" t="s">
        <v>5745</v>
      </c>
      <c r="G8" t="n">
        <v>895</v>
      </c>
      <c r="H8" t="n">
        <v>923997.288532087</v>
      </c>
      <c r="I8" t="n">
        <v>1</v>
      </c>
      <c r="J8" t="n">
        <v>1</v>
      </c>
      <c r="K8" t="n">
        <v>0.189441688392129</v>
      </c>
    </row>
    <row r="9">
      <c r="A9" t="s">
        <v>5768</v>
      </c>
      <c r="B9" t="n">
        <v>2015</v>
      </c>
      <c r="C9" t="s">
        <v>3188</v>
      </c>
      <c r="D9" t="n">
        <v>3</v>
      </c>
      <c r="E9" t="s">
        <v>3198</v>
      </c>
      <c r="F9" t="s">
        <v>5745</v>
      </c>
      <c r="G9" t="n">
        <v>4211</v>
      </c>
      <c r="H9" t="n">
        <v>3305027.45495027</v>
      </c>
      <c r="I9" t="n">
        <v>1</v>
      </c>
      <c r="J9" t="n">
        <v>1</v>
      </c>
      <c r="K9" t="n">
        <v>0.127361783456719</v>
      </c>
    </row>
    <row r="10">
      <c r="A10" t="s">
        <v>5769</v>
      </c>
      <c r="B10" t="n">
        <v>2015</v>
      </c>
      <c r="C10" t="s">
        <v>3188</v>
      </c>
      <c r="D10" t="n">
        <v>4</v>
      </c>
      <c r="E10" t="s">
        <v>3189</v>
      </c>
      <c r="F10" t="s">
        <v>5745</v>
      </c>
      <c r="G10" t="n">
        <v>509</v>
      </c>
      <c r="H10" t="n">
        <v>493407.735432336</v>
      </c>
      <c r="I10" t="n">
        <v>1</v>
      </c>
      <c r="J10" t="n">
        <v>1</v>
      </c>
      <c r="K10" t="n">
        <v>0.101160464025315</v>
      </c>
    </row>
    <row r="11">
      <c r="A11" t="s">
        <v>5770</v>
      </c>
      <c r="B11" t="n">
        <v>2015</v>
      </c>
      <c r="C11" t="s">
        <v>3188</v>
      </c>
      <c r="D11" t="n">
        <v>4</v>
      </c>
      <c r="E11" t="s">
        <v>3198</v>
      </c>
      <c r="F11" t="s">
        <v>5745</v>
      </c>
      <c r="G11" t="n">
        <v>3761</v>
      </c>
      <c r="H11" t="n">
        <v>2876706.21028717</v>
      </c>
      <c r="I11" t="n">
        <v>1</v>
      </c>
      <c r="J11" t="n">
        <v>1</v>
      </c>
      <c r="K11" t="n">
        <v>0.11085609375935</v>
      </c>
    </row>
    <row r="12">
      <c r="A12" t="s">
        <v>5771</v>
      </c>
      <c r="B12" t="n">
        <v>2015</v>
      </c>
      <c r="C12" t="s">
        <v>3188</v>
      </c>
      <c r="D12" t="n">
        <v>5</v>
      </c>
      <c r="E12" t="s">
        <v>3189</v>
      </c>
      <c r="F12" t="s">
        <v>5745</v>
      </c>
      <c r="G12" t="n">
        <v>362</v>
      </c>
      <c r="H12" t="n">
        <v>376589.029358365</v>
      </c>
      <c r="I12" t="n">
        <v>1</v>
      </c>
      <c r="J12" t="n">
        <v>1</v>
      </c>
      <c r="K12" t="n">
        <v>0.0772098169951764</v>
      </c>
    </row>
    <row r="13">
      <c r="A13" t="s">
        <v>5772</v>
      </c>
      <c r="B13" t="n">
        <v>2015</v>
      </c>
      <c r="C13" t="s">
        <v>3188</v>
      </c>
      <c r="D13" t="n">
        <v>5</v>
      </c>
      <c r="E13" t="s">
        <v>3198</v>
      </c>
      <c r="F13" t="s">
        <v>5745</v>
      </c>
      <c r="G13" t="n">
        <v>3654</v>
      </c>
      <c r="H13" t="n">
        <v>2928898.70479627</v>
      </c>
      <c r="I13" t="n">
        <v>1</v>
      </c>
      <c r="J13" t="n">
        <v>1</v>
      </c>
      <c r="K13" t="n">
        <v>0.112867371812057</v>
      </c>
    </row>
    <row r="14">
      <c r="A14" t="s">
        <v>5773</v>
      </c>
      <c r="B14" t="n">
        <v>2015</v>
      </c>
      <c r="C14" t="s">
        <v>3188</v>
      </c>
      <c r="D14" t="n">
        <v>6</v>
      </c>
      <c r="E14" t="s">
        <v>3189</v>
      </c>
      <c r="F14" t="s">
        <v>5745</v>
      </c>
      <c r="G14" t="n">
        <v>365</v>
      </c>
      <c r="H14" t="n">
        <v>342543.680608281</v>
      </c>
      <c r="I14" t="n">
        <v>1</v>
      </c>
      <c r="J14" t="n">
        <v>1</v>
      </c>
      <c r="K14" t="n">
        <v>0.0702297008961769</v>
      </c>
    </row>
    <row r="15">
      <c r="A15" t="s">
        <v>5774</v>
      </c>
      <c r="B15" t="n">
        <v>2015</v>
      </c>
      <c r="C15" t="s">
        <v>3188</v>
      </c>
      <c r="D15" t="n">
        <v>6</v>
      </c>
      <c r="E15" t="s">
        <v>3198</v>
      </c>
      <c r="F15" t="s">
        <v>5745</v>
      </c>
      <c r="G15" t="n">
        <v>3218</v>
      </c>
      <c r="H15" t="n">
        <v>2487623.08684146</v>
      </c>
      <c r="I15" t="n">
        <v>1</v>
      </c>
      <c r="J15" t="n">
        <v>1</v>
      </c>
      <c r="K15" t="n">
        <v>0.0958624753430391</v>
      </c>
    </row>
    <row r="16">
      <c r="A16" t="s">
        <v>5775</v>
      </c>
      <c r="B16" t="n">
        <v>2015</v>
      </c>
      <c r="C16" t="s">
        <v>3188</v>
      </c>
      <c r="D16" t="n">
        <v>7</v>
      </c>
      <c r="E16" t="s">
        <v>3189</v>
      </c>
      <c r="F16" t="s">
        <v>5745</v>
      </c>
      <c r="G16" t="n">
        <v>264</v>
      </c>
      <c r="H16" t="n">
        <v>268947.138376813</v>
      </c>
      <c r="I16" t="n">
        <v>1</v>
      </c>
      <c r="J16" t="n">
        <v>1</v>
      </c>
      <c r="K16" t="n">
        <v>0.0551406379809584</v>
      </c>
    </row>
    <row r="17">
      <c r="A17" t="s">
        <v>5776</v>
      </c>
      <c r="B17" t="n">
        <v>2015</v>
      </c>
      <c r="C17" t="s">
        <v>3188</v>
      </c>
      <c r="D17" t="n">
        <v>7</v>
      </c>
      <c r="E17" t="s">
        <v>3198</v>
      </c>
      <c r="F17" t="s">
        <v>5745</v>
      </c>
      <c r="G17" t="n">
        <v>2558</v>
      </c>
      <c r="H17" t="n">
        <v>2062531.42104594</v>
      </c>
      <c r="I17" t="n">
        <v>1</v>
      </c>
      <c r="J17" t="n">
        <v>1</v>
      </c>
      <c r="K17" t="n">
        <v>0.0794812399595892</v>
      </c>
    </row>
    <row r="18">
      <c r="A18" t="s">
        <v>5777</v>
      </c>
      <c r="B18" t="n">
        <v>2015</v>
      </c>
      <c r="C18" t="s">
        <v>3188</v>
      </c>
      <c r="D18" t="n">
        <v>8</v>
      </c>
      <c r="E18" t="s">
        <v>3189</v>
      </c>
      <c r="F18" t="s">
        <v>5745</v>
      </c>
      <c r="G18" t="n">
        <v>215</v>
      </c>
      <c r="H18" t="n">
        <v>215452.365626942</v>
      </c>
      <c r="I18" t="n">
        <v>1</v>
      </c>
      <c r="J18" t="n">
        <v>1</v>
      </c>
      <c r="K18" t="n">
        <v>0.0441729217379936</v>
      </c>
    </row>
    <row r="19">
      <c r="A19" t="s">
        <v>5778</v>
      </c>
      <c r="B19" t="n">
        <v>2015</v>
      </c>
      <c r="C19" t="s">
        <v>3188</v>
      </c>
      <c r="D19" t="n">
        <v>8</v>
      </c>
      <c r="E19" t="s">
        <v>3198</v>
      </c>
      <c r="F19" t="s">
        <v>5745</v>
      </c>
      <c r="G19" t="n">
        <v>2185</v>
      </c>
      <c r="H19" t="n">
        <v>1714763.34932867</v>
      </c>
      <c r="I19" t="n">
        <v>1</v>
      </c>
      <c r="J19" t="n">
        <v>1</v>
      </c>
      <c r="K19" t="n">
        <v>0.0660797289443403</v>
      </c>
    </row>
    <row r="20">
      <c r="A20" t="s">
        <v>5779</v>
      </c>
      <c r="B20" t="n">
        <v>2015</v>
      </c>
      <c r="C20" t="s">
        <v>3188</v>
      </c>
      <c r="D20" t="n">
        <v>9</v>
      </c>
      <c r="E20" t="s">
        <v>3189</v>
      </c>
      <c r="F20" t="s">
        <v>5745</v>
      </c>
      <c r="G20" t="n">
        <v>379</v>
      </c>
      <c r="H20" t="n">
        <v>390830.68409045</v>
      </c>
      <c r="I20" t="n">
        <v>1</v>
      </c>
      <c r="J20" t="n">
        <v>1</v>
      </c>
      <c r="K20" t="n">
        <v>0.0801296990678067</v>
      </c>
    </row>
    <row r="21">
      <c r="A21" t="s">
        <v>5780</v>
      </c>
      <c r="B21" t="n">
        <v>2015</v>
      </c>
      <c r="C21" t="s">
        <v>3188</v>
      </c>
      <c r="D21" t="n">
        <v>9</v>
      </c>
      <c r="E21" t="s">
        <v>3198</v>
      </c>
      <c r="F21" t="s">
        <v>5745</v>
      </c>
      <c r="G21" t="n">
        <v>3594</v>
      </c>
      <c r="H21" t="n">
        <v>2908094.5437918</v>
      </c>
      <c r="I21" t="n">
        <v>1</v>
      </c>
      <c r="J21" t="n">
        <v>1</v>
      </c>
      <c r="K21" t="n">
        <v>0.112065667413238</v>
      </c>
    </row>
    <row r="22">
      <c r="A22" t="s">
        <v>5803</v>
      </c>
      <c r="B22" t="n">
        <v>2016</v>
      </c>
      <c r="C22" t="s">
        <v>3188</v>
      </c>
      <c r="D22" t="n">
        <v>-8</v>
      </c>
      <c r="E22" t="s">
        <v>3189</v>
      </c>
      <c r="F22" t="s">
        <v>5745</v>
      </c>
      <c r="G22" t="n">
        <v>7</v>
      </c>
      <c r="H22" t="n">
        <v>8907.69329174021</v>
      </c>
      <c r="I22" t="n">
        <v>1</v>
      </c>
      <c r="J22" t="n">
        <v>1</v>
      </c>
      <c r="K22" t="n">
        <v>0.00175965071503388</v>
      </c>
    </row>
    <row r="23">
      <c r="A23" t="s">
        <v>5804</v>
      </c>
      <c r="B23" t="n">
        <v>2016</v>
      </c>
      <c r="C23" t="s">
        <v>3188</v>
      </c>
      <c r="D23" t="n">
        <v>-8</v>
      </c>
      <c r="E23" t="s">
        <v>3198</v>
      </c>
      <c r="F23" t="s">
        <v>5745</v>
      </c>
      <c r="G23" t="n">
        <v>23</v>
      </c>
      <c r="H23" t="n">
        <v>19945.8038210845</v>
      </c>
      <c r="I23" t="n">
        <v>1</v>
      </c>
      <c r="J23" t="n">
        <v>1</v>
      </c>
      <c r="K23" t="n">
        <v>0.000754522757811379</v>
      </c>
    </row>
    <row r="24">
      <c r="A24" t="s">
        <v>5805</v>
      </c>
      <c r="B24" t="n">
        <v>2016</v>
      </c>
      <c r="C24" t="s">
        <v>3188</v>
      </c>
      <c r="D24" t="n">
        <v>1</v>
      </c>
      <c r="E24" t="s">
        <v>3189</v>
      </c>
      <c r="F24" t="s">
        <v>5745</v>
      </c>
      <c r="G24" t="n">
        <v>692</v>
      </c>
      <c r="H24" t="n">
        <v>750424.100179234</v>
      </c>
      <c r="I24" t="n">
        <v>1</v>
      </c>
      <c r="J24" t="n">
        <v>1</v>
      </c>
      <c r="K24" t="n">
        <v>0.148240881360776</v>
      </c>
    </row>
    <row r="25">
      <c r="A25" t="s">
        <v>5806</v>
      </c>
      <c r="B25" t="n">
        <v>2016</v>
      </c>
      <c r="C25" t="s">
        <v>3188</v>
      </c>
      <c r="D25" t="n">
        <v>1</v>
      </c>
      <c r="E25" t="s">
        <v>3198</v>
      </c>
      <c r="F25" t="s">
        <v>5745</v>
      </c>
      <c r="G25" t="n">
        <v>3164</v>
      </c>
      <c r="H25" t="n">
        <v>2703611.99953971</v>
      </c>
      <c r="I25" t="n">
        <v>1</v>
      </c>
      <c r="J25" t="n">
        <v>1</v>
      </c>
      <c r="K25" t="n">
        <v>0.102273982048708</v>
      </c>
    </row>
    <row r="26">
      <c r="A26" t="s">
        <v>5807</v>
      </c>
      <c r="B26" t="n">
        <v>2016</v>
      </c>
      <c r="C26" t="s">
        <v>3188</v>
      </c>
      <c r="D26" t="n">
        <v>2</v>
      </c>
      <c r="E26" t="s">
        <v>3189</v>
      </c>
      <c r="F26" t="s">
        <v>5745</v>
      </c>
      <c r="G26" t="n">
        <v>1171</v>
      </c>
      <c r="H26" t="n">
        <v>1352880.44850798</v>
      </c>
      <c r="I26" t="n">
        <v>1</v>
      </c>
      <c r="J26" t="n">
        <v>1</v>
      </c>
      <c r="K26" t="n">
        <v>0.267251798036184</v>
      </c>
    </row>
    <row r="27">
      <c r="A27" t="s">
        <v>5808</v>
      </c>
      <c r="B27" t="n">
        <v>2016</v>
      </c>
      <c r="C27" t="s">
        <v>3188</v>
      </c>
      <c r="D27" t="n">
        <v>2</v>
      </c>
      <c r="E27" t="s">
        <v>3198</v>
      </c>
      <c r="F27" t="s">
        <v>5745</v>
      </c>
      <c r="G27" t="n">
        <v>5997</v>
      </c>
      <c r="H27" t="n">
        <v>5222075.15325217</v>
      </c>
      <c r="I27" t="n">
        <v>1</v>
      </c>
      <c r="J27" t="n">
        <v>1</v>
      </c>
      <c r="K27" t="n">
        <v>0.197544033896743</v>
      </c>
    </row>
    <row r="28">
      <c r="A28" t="s">
        <v>5809</v>
      </c>
      <c r="B28" t="n">
        <v>2016</v>
      </c>
      <c r="C28" t="s">
        <v>3188</v>
      </c>
      <c r="D28" t="n">
        <v>3</v>
      </c>
      <c r="E28" t="s">
        <v>3189</v>
      </c>
      <c r="F28" t="s">
        <v>5745</v>
      </c>
      <c r="G28" t="n">
        <v>775</v>
      </c>
      <c r="H28" t="n">
        <v>881757.744859008</v>
      </c>
      <c r="I28" t="n">
        <v>1</v>
      </c>
      <c r="J28" t="n">
        <v>1</v>
      </c>
      <c r="K28" t="n">
        <v>0.174184897864248</v>
      </c>
    </row>
    <row r="29">
      <c r="A29" t="s">
        <v>5810</v>
      </c>
      <c r="B29" t="n">
        <v>2016</v>
      </c>
      <c r="C29" t="s">
        <v>3188</v>
      </c>
      <c r="D29" t="n">
        <v>3</v>
      </c>
      <c r="E29" t="s">
        <v>3198</v>
      </c>
      <c r="F29" t="s">
        <v>5745</v>
      </c>
      <c r="G29" t="n">
        <v>3993</v>
      </c>
      <c r="H29" t="n">
        <v>3524335.3373147</v>
      </c>
      <c r="I29" t="n">
        <v>1</v>
      </c>
      <c r="J29" t="n">
        <v>1</v>
      </c>
      <c r="K29" t="n">
        <v>0.133320834899207</v>
      </c>
    </row>
    <row r="30">
      <c r="A30" t="s">
        <v>5811</v>
      </c>
      <c r="B30" t="n">
        <v>2016</v>
      </c>
      <c r="C30" t="s">
        <v>3188</v>
      </c>
      <c r="D30" t="n">
        <v>4</v>
      </c>
      <c r="E30" t="s">
        <v>3189</v>
      </c>
      <c r="F30" t="s">
        <v>5745</v>
      </c>
      <c r="G30" t="n">
        <v>433</v>
      </c>
      <c r="H30" t="n">
        <v>470167.162755909</v>
      </c>
      <c r="I30" t="n">
        <v>1</v>
      </c>
      <c r="J30" t="n">
        <v>1</v>
      </c>
      <c r="K30" t="n">
        <v>0.0928781399440459</v>
      </c>
    </row>
    <row r="31">
      <c r="A31" t="s">
        <v>5812</v>
      </c>
      <c r="B31" t="n">
        <v>2016</v>
      </c>
      <c r="C31" t="s">
        <v>3188</v>
      </c>
      <c r="D31" t="n">
        <v>4</v>
      </c>
      <c r="E31" t="s">
        <v>3198</v>
      </c>
      <c r="F31" t="s">
        <v>5745</v>
      </c>
      <c r="G31" t="n">
        <v>3250</v>
      </c>
      <c r="H31" t="n">
        <v>2753526.20689416</v>
      </c>
      <c r="I31" t="n">
        <v>1</v>
      </c>
      <c r="J31" t="n">
        <v>1</v>
      </c>
      <c r="K31" t="n">
        <v>0.104162168943799</v>
      </c>
    </row>
    <row r="32">
      <c r="A32" t="s">
        <v>5813</v>
      </c>
      <c r="B32" t="n">
        <v>2016</v>
      </c>
      <c r="C32" t="s">
        <v>3188</v>
      </c>
      <c r="D32" t="n">
        <v>5</v>
      </c>
      <c r="E32" t="s">
        <v>3189</v>
      </c>
      <c r="F32" t="s">
        <v>5745</v>
      </c>
      <c r="G32" t="n">
        <v>299</v>
      </c>
      <c r="H32" t="n">
        <v>352150.808133463</v>
      </c>
      <c r="I32" t="n">
        <v>1</v>
      </c>
      <c r="J32" t="n">
        <v>1</v>
      </c>
      <c r="K32" t="n">
        <v>0.0695648582676726</v>
      </c>
    </row>
    <row r="33">
      <c r="A33" t="s">
        <v>5814</v>
      </c>
      <c r="B33" t="n">
        <v>2016</v>
      </c>
      <c r="C33" t="s">
        <v>3188</v>
      </c>
      <c r="D33" t="n">
        <v>5</v>
      </c>
      <c r="E33" t="s">
        <v>3198</v>
      </c>
      <c r="F33" t="s">
        <v>5745</v>
      </c>
      <c r="G33" t="n">
        <v>3331</v>
      </c>
      <c r="H33" t="n">
        <v>2979745.5677111</v>
      </c>
      <c r="I33" t="n">
        <v>1</v>
      </c>
      <c r="J33" t="n">
        <v>1</v>
      </c>
      <c r="K33" t="n">
        <v>0.112719741129158</v>
      </c>
    </row>
    <row r="34">
      <c r="A34" t="s">
        <v>5815</v>
      </c>
      <c r="B34" t="n">
        <v>2016</v>
      </c>
      <c r="C34" t="s">
        <v>3188</v>
      </c>
      <c r="D34" t="n">
        <v>6</v>
      </c>
      <c r="E34" t="s">
        <v>3189</v>
      </c>
      <c r="F34" t="s">
        <v>5745</v>
      </c>
      <c r="G34" t="n">
        <v>319</v>
      </c>
      <c r="H34" t="n">
        <v>356872.077968869</v>
      </c>
      <c r="I34" t="n">
        <v>1</v>
      </c>
      <c r="J34" t="n">
        <v>1</v>
      </c>
      <c r="K34" t="n">
        <v>0.0704975111520556</v>
      </c>
    </row>
    <row r="35">
      <c r="A35" t="s">
        <v>5816</v>
      </c>
      <c r="B35" t="n">
        <v>2016</v>
      </c>
      <c r="C35" t="s">
        <v>3188</v>
      </c>
      <c r="D35" t="n">
        <v>6</v>
      </c>
      <c r="E35" t="s">
        <v>3198</v>
      </c>
      <c r="F35" t="s">
        <v>5745</v>
      </c>
      <c r="G35" t="n">
        <v>2866</v>
      </c>
      <c r="H35" t="n">
        <v>2469194.38869449</v>
      </c>
      <c r="I35" t="n">
        <v>1</v>
      </c>
      <c r="J35" t="n">
        <v>1</v>
      </c>
      <c r="K35" t="n">
        <v>0.0934062811627941</v>
      </c>
    </row>
    <row r="36">
      <c r="A36" t="s">
        <v>5817</v>
      </c>
      <c r="B36" t="n">
        <v>2016</v>
      </c>
      <c r="C36" t="s">
        <v>3188</v>
      </c>
      <c r="D36" t="n">
        <v>7</v>
      </c>
      <c r="E36" t="s">
        <v>3189</v>
      </c>
      <c r="F36" t="s">
        <v>5745</v>
      </c>
      <c r="G36" t="n">
        <v>229</v>
      </c>
      <c r="H36" t="n">
        <v>270498.876867016</v>
      </c>
      <c r="I36" t="n">
        <v>1</v>
      </c>
      <c r="J36" t="n">
        <v>1</v>
      </c>
      <c r="K36" t="n">
        <v>0.0534351067673455</v>
      </c>
    </row>
    <row r="37">
      <c r="A37" t="s">
        <v>5818</v>
      </c>
      <c r="B37" t="n">
        <v>2016</v>
      </c>
      <c r="C37" t="s">
        <v>3188</v>
      </c>
      <c r="D37" t="n">
        <v>7</v>
      </c>
      <c r="E37" t="s">
        <v>3198</v>
      </c>
      <c r="F37" t="s">
        <v>5745</v>
      </c>
      <c r="G37" t="n">
        <v>2306</v>
      </c>
      <c r="H37" t="n">
        <v>2100889.64179826</v>
      </c>
      <c r="I37" t="n">
        <v>1</v>
      </c>
      <c r="J37" t="n">
        <v>1</v>
      </c>
      <c r="K37" t="n">
        <v>0.0794738111637955</v>
      </c>
    </row>
    <row r="38">
      <c r="A38" t="s">
        <v>5819</v>
      </c>
      <c r="B38" t="n">
        <v>2016</v>
      </c>
      <c r="C38" t="s">
        <v>3188</v>
      </c>
      <c r="D38" t="n">
        <v>8</v>
      </c>
      <c r="E38" t="s">
        <v>3189</v>
      </c>
      <c r="F38" t="s">
        <v>5745</v>
      </c>
      <c r="G38" t="n">
        <v>195</v>
      </c>
      <c r="H38" t="n">
        <v>224308.414877752</v>
      </c>
      <c r="I38" t="n">
        <v>1</v>
      </c>
      <c r="J38" t="n">
        <v>1</v>
      </c>
      <c r="K38" t="n">
        <v>0.0443105133619438</v>
      </c>
    </row>
    <row r="39">
      <c r="A39" t="s">
        <v>5820</v>
      </c>
      <c r="B39" t="n">
        <v>2016</v>
      </c>
      <c r="C39" t="s">
        <v>3188</v>
      </c>
      <c r="D39" t="n">
        <v>8</v>
      </c>
      <c r="E39" t="s">
        <v>3198</v>
      </c>
      <c r="F39" t="s">
        <v>5745</v>
      </c>
      <c r="G39" t="n">
        <v>2043</v>
      </c>
      <c r="H39" t="n">
        <v>1785185.29989464</v>
      </c>
      <c r="I39" t="n">
        <v>1</v>
      </c>
      <c r="J39" t="n">
        <v>1</v>
      </c>
      <c r="K39" t="n">
        <v>0.0675311432802212</v>
      </c>
    </row>
    <row r="40">
      <c r="A40" t="s">
        <v>5821</v>
      </c>
      <c r="B40" t="n">
        <v>2016</v>
      </c>
      <c r="C40" t="s">
        <v>3188</v>
      </c>
      <c r="D40" t="n">
        <v>9</v>
      </c>
      <c r="E40" t="s">
        <v>3189</v>
      </c>
      <c r="F40" t="s">
        <v>5745</v>
      </c>
      <c r="G40" t="n">
        <v>337</v>
      </c>
      <c r="H40" t="n">
        <v>394226.672559026</v>
      </c>
      <c r="I40" t="n">
        <v>1</v>
      </c>
      <c r="J40" t="n">
        <v>1</v>
      </c>
      <c r="K40" t="n">
        <v>0.0778766425306944</v>
      </c>
    </row>
    <row r="41">
      <c r="A41" t="s">
        <v>5822</v>
      </c>
      <c r="B41" t="n">
        <v>2016</v>
      </c>
      <c r="C41" t="s">
        <v>3188</v>
      </c>
      <c r="D41" t="n">
        <v>9</v>
      </c>
      <c r="E41" t="s">
        <v>3198</v>
      </c>
      <c r="F41" t="s">
        <v>5745</v>
      </c>
      <c r="G41" t="n">
        <v>3205</v>
      </c>
      <c r="H41" t="n">
        <v>2876483.60107968</v>
      </c>
      <c r="I41" t="n">
        <v>1</v>
      </c>
      <c r="J41" t="n">
        <v>1</v>
      </c>
      <c r="K41" t="n">
        <v>0.108813480717762</v>
      </c>
    </row>
    <row r="42">
      <c r="A42" t="s">
        <v>5845</v>
      </c>
      <c r="B42" t="n">
        <v>2017</v>
      </c>
      <c r="C42" t="s">
        <v>3188</v>
      </c>
      <c r="D42" t="n">
        <v>-8</v>
      </c>
      <c r="E42" t="s">
        <v>3189</v>
      </c>
      <c r="F42" t="s">
        <v>5745</v>
      </c>
      <c r="G42" t="n">
        <v>5</v>
      </c>
      <c r="H42" t="n">
        <v>6642.84763045977</v>
      </c>
      <c r="I42" t="n">
        <v>1</v>
      </c>
      <c r="J42" t="n">
        <v>1</v>
      </c>
      <c r="K42" t="n">
        <v>0.00127552135812054</v>
      </c>
    </row>
    <row r="43">
      <c r="A43" t="s">
        <v>5846</v>
      </c>
      <c r="B43" t="n">
        <v>2017</v>
      </c>
      <c r="C43" t="s">
        <v>3188</v>
      </c>
      <c r="D43" t="n">
        <v>-8</v>
      </c>
      <c r="E43" t="s">
        <v>3198</v>
      </c>
      <c r="F43" t="s">
        <v>5745</v>
      </c>
      <c r="G43" t="n">
        <v>16</v>
      </c>
      <c r="H43" t="n">
        <v>12143.109508782</v>
      </c>
      <c r="I43" t="n">
        <v>1</v>
      </c>
      <c r="J43" t="n">
        <v>1</v>
      </c>
      <c r="K43" t="n">
        <v>0.000456099461492808</v>
      </c>
    </row>
    <row r="44">
      <c r="A44" t="s">
        <v>5847</v>
      </c>
      <c r="B44" t="n">
        <v>2017</v>
      </c>
      <c r="C44" t="s">
        <v>3188</v>
      </c>
      <c r="D44" t="n">
        <v>1</v>
      </c>
      <c r="E44" t="s">
        <v>3189</v>
      </c>
      <c r="F44" t="s">
        <v>5745</v>
      </c>
      <c r="G44" t="n">
        <v>657</v>
      </c>
      <c r="H44" t="n">
        <v>730685.40795696</v>
      </c>
      <c r="I44" t="n">
        <v>1</v>
      </c>
      <c r="J44" t="n">
        <v>1</v>
      </c>
      <c r="K44" t="n">
        <v>0.140302005369287</v>
      </c>
    </row>
    <row r="45">
      <c r="A45" t="s">
        <v>5848</v>
      </c>
      <c r="B45" t="n">
        <v>2017</v>
      </c>
      <c r="C45" t="s">
        <v>3188</v>
      </c>
      <c r="D45" t="n">
        <v>1</v>
      </c>
      <c r="E45" t="s">
        <v>3198</v>
      </c>
      <c r="F45" t="s">
        <v>5745</v>
      </c>
      <c r="G45" t="n">
        <v>3189</v>
      </c>
      <c r="H45" t="n">
        <v>2717603.92046751</v>
      </c>
      <c r="I45" t="n">
        <v>1</v>
      </c>
      <c r="J45" t="n">
        <v>1</v>
      </c>
      <c r="K45" t="n">
        <v>0.102074158499481</v>
      </c>
    </row>
    <row r="46">
      <c r="A46" t="s">
        <v>5849</v>
      </c>
      <c r="B46" t="n">
        <v>2017</v>
      </c>
      <c r="C46" t="s">
        <v>3188</v>
      </c>
      <c r="D46" t="n">
        <v>2</v>
      </c>
      <c r="E46" t="s">
        <v>3189</v>
      </c>
      <c r="F46" t="s">
        <v>5745</v>
      </c>
      <c r="G46" t="n">
        <v>1247</v>
      </c>
      <c r="H46" t="n">
        <v>1383316.40745851</v>
      </c>
      <c r="I46" t="n">
        <v>1</v>
      </c>
      <c r="J46" t="n">
        <v>1</v>
      </c>
      <c r="K46" t="n">
        <v>0.265616452598022</v>
      </c>
    </row>
    <row r="47">
      <c r="A47" t="s">
        <v>5850</v>
      </c>
      <c r="B47" t="n">
        <v>2017</v>
      </c>
      <c r="C47" t="s">
        <v>3188</v>
      </c>
      <c r="D47" t="n">
        <v>2</v>
      </c>
      <c r="E47" t="s">
        <v>3198</v>
      </c>
      <c r="F47" t="s">
        <v>5745</v>
      </c>
      <c r="G47" t="n">
        <v>6041</v>
      </c>
      <c r="H47" t="n">
        <v>5191351.87884634</v>
      </c>
      <c r="I47" t="n">
        <v>1</v>
      </c>
      <c r="J47" t="n">
        <v>1</v>
      </c>
      <c r="K47" t="n">
        <v>0.194989001346739</v>
      </c>
    </row>
    <row r="48">
      <c r="A48" t="s">
        <v>5851</v>
      </c>
      <c r="B48" t="n">
        <v>2017</v>
      </c>
      <c r="C48" t="s">
        <v>3188</v>
      </c>
      <c r="D48" t="n">
        <v>3</v>
      </c>
      <c r="E48" t="s">
        <v>3189</v>
      </c>
      <c r="F48" t="s">
        <v>5745</v>
      </c>
      <c r="G48" t="n">
        <v>811</v>
      </c>
      <c r="H48" t="n">
        <v>942522.795390925</v>
      </c>
      <c r="I48" t="n">
        <v>1</v>
      </c>
      <c r="J48" t="n">
        <v>1</v>
      </c>
      <c r="K48" t="n">
        <v>0.180977800924419</v>
      </c>
    </row>
    <row r="49">
      <c r="A49" t="s">
        <v>5852</v>
      </c>
      <c r="B49" t="n">
        <v>2017</v>
      </c>
      <c r="C49" t="s">
        <v>3188</v>
      </c>
      <c r="D49" t="n">
        <v>3</v>
      </c>
      <c r="E49" t="s">
        <v>3198</v>
      </c>
      <c r="F49" t="s">
        <v>5745</v>
      </c>
      <c r="G49" t="n">
        <v>4088</v>
      </c>
      <c r="H49" t="n">
        <v>3621799.28934114</v>
      </c>
      <c r="I49" t="n">
        <v>1</v>
      </c>
      <c r="J49" t="n">
        <v>1</v>
      </c>
      <c r="K49" t="n">
        <v>0.136036054382023</v>
      </c>
    </row>
    <row r="50">
      <c r="A50" t="s">
        <v>5853</v>
      </c>
      <c r="B50" t="n">
        <v>2017</v>
      </c>
      <c r="C50" t="s">
        <v>3188</v>
      </c>
      <c r="D50" t="n">
        <v>4</v>
      </c>
      <c r="E50" t="s">
        <v>3189</v>
      </c>
      <c r="F50" t="s">
        <v>5745</v>
      </c>
      <c r="G50" t="n">
        <v>421</v>
      </c>
      <c r="H50" t="n">
        <v>467294.15904204</v>
      </c>
      <c r="I50" t="n">
        <v>1</v>
      </c>
      <c r="J50" t="n">
        <v>1</v>
      </c>
      <c r="K50" t="n">
        <v>0.0897271341359733</v>
      </c>
    </row>
    <row r="51">
      <c r="A51" t="s">
        <v>5854</v>
      </c>
      <c r="B51" t="n">
        <v>2017</v>
      </c>
      <c r="C51" t="s">
        <v>3188</v>
      </c>
      <c r="D51" t="n">
        <v>4</v>
      </c>
      <c r="E51" t="s">
        <v>3198</v>
      </c>
      <c r="F51" t="s">
        <v>5745</v>
      </c>
      <c r="G51" t="n">
        <v>3371</v>
      </c>
      <c r="H51" t="n">
        <v>2874404.48388871</v>
      </c>
      <c r="I51" t="n">
        <v>1</v>
      </c>
      <c r="J51" t="n">
        <v>1</v>
      </c>
      <c r="K51" t="n">
        <v>0.107963642777496</v>
      </c>
    </row>
    <row r="52">
      <c r="A52" t="s">
        <v>5855</v>
      </c>
      <c r="B52" t="n">
        <v>2017</v>
      </c>
      <c r="C52" t="s">
        <v>3188</v>
      </c>
      <c r="D52" t="n">
        <v>5</v>
      </c>
      <c r="E52" t="s">
        <v>3189</v>
      </c>
      <c r="F52" t="s">
        <v>5745</v>
      </c>
      <c r="G52" t="n">
        <v>322</v>
      </c>
      <c r="H52" t="n">
        <v>373383.446606399</v>
      </c>
      <c r="I52" t="n">
        <v>1</v>
      </c>
      <c r="J52" t="n">
        <v>1</v>
      </c>
      <c r="K52" t="n">
        <v>0.0716949397922827</v>
      </c>
    </row>
    <row r="53">
      <c r="A53" t="s">
        <v>5856</v>
      </c>
      <c r="B53" t="n">
        <v>2017</v>
      </c>
      <c r="C53" t="s">
        <v>3188</v>
      </c>
      <c r="D53" t="n">
        <v>5</v>
      </c>
      <c r="E53" t="s">
        <v>3198</v>
      </c>
      <c r="F53" t="s">
        <v>5745</v>
      </c>
      <c r="G53" t="n">
        <v>3320</v>
      </c>
      <c r="H53" t="n">
        <v>2956508.15698951</v>
      </c>
      <c r="I53" t="n">
        <v>1</v>
      </c>
      <c r="J53" t="n">
        <v>1</v>
      </c>
      <c r="K53" t="n">
        <v>0.111047485598873</v>
      </c>
    </row>
    <row r="54">
      <c r="A54" t="s">
        <v>5857</v>
      </c>
      <c r="B54" t="n">
        <v>2017</v>
      </c>
      <c r="C54" t="s">
        <v>3188</v>
      </c>
      <c r="D54" t="n">
        <v>6</v>
      </c>
      <c r="E54" t="s">
        <v>3189</v>
      </c>
      <c r="F54" t="s">
        <v>5745</v>
      </c>
      <c r="G54" t="n">
        <v>359</v>
      </c>
      <c r="H54" t="n">
        <v>376725.74396684</v>
      </c>
      <c r="I54" t="n">
        <v>1</v>
      </c>
      <c r="J54" t="n">
        <v>1</v>
      </c>
      <c r="K54" t="n">
        <v>0.0723367084893222</v>
      </c>
    </row>
    <row r="55">
      <c r="A55" t="s">
        <v>5858</v>
      </c>
      <c r="B55" t="n">
        <v>2017</v>
      </c>
      <c r="C55" t="s">
        <v>3188</v>
      </c>
      <c r="D55" t="n">
        <v>6</v>
      </c>
      <c r="E55" t="s">
        <v>3198</v>
      </c>
      <c r="F55" t="s">
        <v>5745</v>
      </c>
      <c r="G55" t="n">
        <v>2960</v>
      </c>
      <c r="H55" t="n">
        <v>2560650.37491684</v>
      </c>
      <c r="I55" t="n">
        <v>1</v>
      </c>
      <c r="J55" t="n">
        <v>1</v>
      </c>
      <c r="K55" t="n">
        <v>0.0961789281589105</v>
      </c>
    </row>
    <row r="56">
      <c r="A56" t="s">
        <v>5859</v>
      </c>
      <c r="B56" t="n">
        <v>2017</v>
      </c>
      <c r="C56" t="s">
        <v>3188</v>
      </c>
      <c r="D56" t="n">
        <v>7</v>
      </c>
      <c r="E56" t="s">
        <v>3189</v>
      </c>
      <c r="F56" t="s">
        <v>5745</v>
      </c>
      <c r="G56" t="n">
        <v>275</v>
      </c>
      <c r="H56" t="n">
        <v>311173.956561101</v>
      </c>
      <c r="I56" t="n">
        <v>1</v>
      </c>
      <c r="J56" t="n">
        <v>1</v>
      </c>
      <c r="K56" t="n">
        <v>0.0597498316632449</v>
      </c>
    </row>
    <row r="57">
      <c r="A57" t="s">
        <v>5860</v>
      </c>
      <c r="B57" t="n">
        <v>2017</v>
      </c>
      <c r="C57" t="s">
        <v>3188</v>
      </c>
      <c r="D57" t="n">
        <v>7</v>
      </c>
      <c r="E57" t="s">
        <v>3198</v>
      </c>
      <c r="F57" t="s">
        <v>5745</v>
      </c>
      <c r="G57" t="n">
        <v>2299</v>
      </c>
      <c r="H57" t="n">
        <v>2046829.90859568</v>
      </c>
      <c r="I57" t="n">
        <v>1</v>
      </c>
      <c r="J57" t="n">
        <v>1</v>
      </c>
      <c r="K57" t="n">
        <v>0.076879650834303</v>
      </c>
    </row>
    <row r="58">
      <c r="A58" t="s">
        <v>5861</v>
      </c>
      <c r="B58" t="n">
        <v>2017</v>
      </c>
      <c r="C58" t="s">
        <v>3188</v>
      </c>
      <c r="D58" t="n">
        <v>8</v>
      </c>
      <c r="E58" t="s">
        <v>3189</v>
      </c>
      <c r="F58" t="s">
        <v>5745</v>
      </c>
      <c r="G58" t="n">
        <v>195</v>
      </c>
      <c r="H58" t="n">
        <v>224051.574040723</v>
      </c>
      <c r="I58" t="n">
        <v>1</v>
      </c>
      <c r="J58" t="n">
        <v>1</v>
      </c>
      <c r="K58" t="n">
        <v>0.0430210933484391</v>
      </c>
    </row>
    <row r="59">
      <c r="A59" t="s">
        <v>5862</v>
      </c>
      <c r="B59" t="n">
        <v>2017</v>
      </c>
      <c r="C59" t="s">
        <v>3188</v>
      </c>
      <c r="D59" t="n">
        <v>8</v>
      </c>
      <c r="E59" t="s">
        <v>3198</v>
      </c>
      <c r="F59" t="s">
        <v>5745</v>
      </c>
      <c r="G59" t="n">
        <v>2026</v>
      </c>
      <c r="H59" t="n">
        <v>1770771.82018217</v>
      </c>
      <c r="I59" t="n">
        <v>1</v>
      </c>
      <c r="J59" t="n">
        <v>1</v>
      </c>
      <c r="K59" t="n">
        <v>0.0665108119981647</v>
      </c>
    </row>
    <row r="60">
      <c r="A60" t="s">
        <v>5863</v>
      </c>
      <c r="B60" t="n">
        <v>2017</v>
      </c>
      <c r="C60" t="s">
        <v>3188</v>
      </c>
      <c r="D60" t="n">
        <v>9</v>
      </c>
      <c r="E60" t="s">
        <v>3189</v>
      </c>
      <c r="F60" t="s">
        <v>5745</v>
      </c>
      <c r="G60" t="n">
        <v>347</v>
      </c>
      <c r="H60" t="n">
        <v>392150.661346043</v>
      </c>
      <c r="I60" t="n">
        <v>1</v>
      </c>
      <c r="J60" t="n">
        <v>1</v>
      </c>
      <c r="K60" t="n">
        <v>0.0752985123208902</v>
      </c>
    </row>
    <row r="61">
      <c r="A61" t="s">
        <v>5864</v>
      </c>
      <c r="B61" t="n">
        <v>2017</v>
      </c>
      <c r="C61" t="s">
        <v>3188</v>
      </c>
      <c r="D61" t="n">
        <v>9</v>
      </c>
      <c r="E61" t="s">
        <v>3198</v>
      </c>
      <c r="F61" t="s">
        <v>5745</v>
      </c>
      <c r="G61" t="n">
        <v>3217</v>
      </c>
      <c r="H61" t="n">
        <v>2871756.05726333</v>
      </c>
      <c r="I61" t="n">
        <v>1</v>
      </c>
      <c r="J61" t="n">
        <v>1</v>
      </c>
      <c r="K61" t="n">
        <v>0.107864166942516</v>
      </c>
    </row>
    <row r="62">
      <c r="A62" t="s">
        <v>5887</v>
      </c>
      <c r="B62" t="n">
        <v>2018</v>
      </c>
      <c r="C62" t="s">
        <v>3188</v>
      </c>
      <c r="D62" t="n">
        <v>-8</v>
      </c>
      <c r="E62" t="s">
        <v>3189</v>
      </c>
      <c r="F62" t="s">
        <v>5745</v>
      </c>
      <c r="G62" t="n">
        <v>4</v>
      </c>
      <c r="H62" t="n">
        <v>5217.7550017768</v>
      </c>
      <c r="I62" t="n">
        <v>1</v>
      </c>
      <c r="J62" t="n">
        <v>1</v>
      </c>
      <c r="K62" t="n">
        <v>0.000994120543399991</v>
      </c>
    </row>
    <row r="63">
      <c r="A63" t="s">
        <v>5888</v>
      </c>
      <c r="B63" t="n">
        <v>2018</v>
      </c>
      <c r="C63" t="s">
        <v>3188</v>
      </c>
      <c r="D63" t="n">
        <v>-8</v>
      </c>
      <c r="E63" t="s">
        <v>3198</v>
      </c>
      <c r="F63" t="s">
        <v>5745</v>
      </c>
      <c r="G63" t="n">
        <v>22</v>
      </c>
      <c r="H63" t="n">
        <v>16558.3838133876</v>
      </c>
      <c r="I63" t="n">
        <v>1</v>
      </c>
      <c r="J63" t="n">
        <v>1</v>
      </c>
      <c r="K63" t="n">
        <v>0.000614947041555595</v>
      </c>
    </row>
    <row r="64">
      <c r="A64" t="s">
        <v>5889</v>
      </c>
      <c r="B64" t="n">
        <v>2018</v>
      </c>
      <c r="C64" t="s">
        <v>3188</v>
      </c>
      <c r="D64" t="n">
        <v>1</v>
      </c>
      <c r="E64" t="s">
        <v>3189</v>
      </c>
      <c r="F64" t="s">
        <v>5745</v>
      </c>
      <c r="G64" t="n">
        <v>600</v>
      </c>
      <c r="H64" t="n">
        <v>681289.539739932</v>
      </c>
      <c r="I64" t="n">
        <v>1</v>
      </c>
      <c r="J64" t="n">
        <v>1</v>
      </c>
      <c r="K64" t="n">
        <v>0.12980370431888</v>
      </c>
    </row>
    <row r="65">
      <c r="A65" t="s">
        <v>5890</v>
      </c>
      <c r="B65" t="n">
        <v>2018</v>
      </c>
      <c r="C65" t="s">
        <v>3188</v>
      </c>
      <c r="D65" t="n">
        <v>1</v>
      </c>
      <c r="E65" t="s">
        <v>3198</v>
      </c>
      <c r="F65" t="s">
        <v>5745</v>
      </c>
      <c r="G65" t="n">
        <v>3256</v>
      </c>
      <c r="H65" t="n">
        <v>2798445.28626346</v>
      </c>
      <c r="I65" t="n">
        <v>1</v>
      </c>
      <c r="J65" t="n">
        <v>1</v>
      </c>
      <c r="K65" t="n">
        <v>0.103928962460187</v>
      </c>
    </row>
    <row r="66">
      <c r="A66" t="s">
        <v>5891</v>
      </c>
      <c r="B66" t="n">
        <v>2018</v>
      </c>
      <c r="C66" t="s">
        <v>3188</v>
      </c>
      <c r="D66" t="n">
        <v>2</v>
      </c>
      <c r="E66" t="s">
        <v>3189</v>
      </c>
      <c r="F66" t="s">
        <v>5745</v>
      </c>
      <c r="G66" t="n">
        <v>1205</v>
      </c>
      <c r="H66" t="n">
        <v>1468847.18389012</v>
      </c>
      <c r="I66" t="n">
        <v>1</v>
      </c>
      <c r="J66" t="n">
        <v>1</v>
      </c>
      <c r="K66" t="n">
        <v>0.279854297513614</v>
      </c>
    </row>
    <row r="67">
      <c r="A67" t="s">
        <v>5892</v>
      </c>
      <c r="B67" t="n">
        <v>2018</v>
      </c>
      <c r="C67" t="s">
        <v>3188</v>
      </c>
      <c r="D67" t="n">
        <v>2</v>
      </c>
      <c r="E67" t="s">
        <v>3198</v>
      </c>
      <c r="F67" t="s">
        <v>5745</v>
      </c>
      <c r="G67" t="n">
        <v>6028</v>
      </c>
      <c r="H67" t="n">
        <v>5280700.19537569</v>
      </c>
      <c r="I67" t="n">
        <v>1</v>
      </c>
      <c r="J67" t="n">
        <v>1</v>
      </c>
      <c r="K67" t="n">
        <v>0.196115212637047</v>
      </c>
    </row>
    <row r="68">
      <c r="A68" t="s">
        <v>5893</v>
      </c>
      <c r="B68" t="n">
        <v>2018</v>
      </c>
      <c r="C68" t="s">
        <v>3188</v>
      </c>
      <c r="D68" t="n">
        <v>3</v>
      </c>
      <c r="E68" t="s">
        <v>3189</v>
      </c>
      <c r="F68" t="s">
        <v>5745</v>
      </c>
      <c r="G68" t="n">
        <v>804</v>
      </c>
      <c r="H68" t="n">
        <v>990460.278540057</v>
      </c>
      <c r="I68" t="n">
        <v>1</v>
      </c>
      <c r="J68" t="n">
        <v>1</v>
      </c>
      <c r="K68" t="n">
        <v>0.188708919829132</v>
      </c>
    </row>
    <row r="69">
      <c r="A69" t="s">
        <v>5894</v>
      </c>
      <c r="B69" t="n">
        <v>2018</v>
      </c>
      <c r="C69" t="s">
        <v>3188</v>
      </c>
      <c r="D69" t="n">
        <v>3</v>
      </c>
      <c r="E69" t="s">
        <v>3198</v>
      </c>
      <c r="F69" t="s">
        <v>5745</v>
      </c>
      <c r="G69" t="n">
        <v>4072</v>
      </c>
      <c r="H69" t="n">
        <v>3670729.71352703</v>
      </c>
      <c r="I69" t="n">
        <v>1</v>
      </c>
      <c r="J69" t="n">
        <v>1</v>
      </c>
      <c r="K69" t="n">
        <v>0.136323955473155</v>
      </c>
    </row>
    <row r="70">
      <c r="A70" t="s">
        <v>5895</v>
      </c>
      <c r="B70" t="n">
        <v>2018</v>
      </c>
      <c r="C70" t="s">
        <v>3188</v>
      </c>
      <c r="D70" t="n">
        <v>4</v>
      </c>
      <c r="E70" t="s">
        <v>3189</v>
      </c>
      <c r="F70" t="s">
        <v>5745</v>
      </c>
      <c r="G70" t="n">
        <v>427</v>
      </c>
      <c r="H70" t="n">
        <v>502510.938205329</v>
      </c>
      <c r="I70" t="n">
        <v>1</v>
      </c>
      <c r="J70" t="n">
        <v>1</v>
      </c>
      <c r="K70" t="n">
        <v>0.0957416449762412</v>
      </c>
    </row>
    <row r="71">
      <c r="A71" t="s">
        <v>5896</v>
      </c>
      <c r="B71" t="n">
        <v>2018</v>
      </c>
      <c r="C71" t="s">
        <v>3188</v>
      </c>
      <c r="D71" t="n">
        <v>4</v>
      </c>
      <c r="E71" t="s">
        <v>3198</v>
      </c>
      <c r="F71" t="s">
        <v>5745</v>
      </c>
      <c r="G71" t="n">
        <v>3359</v>
      </c>
      <c r="H71" t="n">
        <v>2874677.60114002</v>
      </c>
      <c r="I71" t="n">
        <v>1</v>
      </c>
      <c r="J71" t="n">
        <v>1</v>
      </c>
      <c r="K71" t="n">
        <v>0.106760086381011</v>
      </c>
    </row>
    <row r="72">
      <c r="A72" t="s">
        <v>5897</v>
      </c>
      <c r="B72" t="n">
        <v>2018</v>
      </c>
      <c r="C72" t="s">
        <v>3188</v>
      </c>
      <c r="D72" t="n">
        <v>5</v>
      </c>
      <c r="E72" t="s">
        <v>3189</v>
      </c>
      <c r="F72" t="s">
        <v>5745</v>
      </c>
      <c r="G72" t="n">
        <v>276</v>
      </c>
      <c r="H72" t="n">
        <v>334817.155799439</v>
      </c>
      <c r="I72" t="n">
        <v>1</v>
      </c>
      <c r="J72" t="n">
        <v>1</v>
      </c>
      <c r="K72" t="n">
        <v>0.0637915373085998</v>
      </c>
    </row>
    <row r="73">
      <c r="A73" t="s">
        <v>5898</v>
      </c>
      <c r="B73" t="n">
        <v>2018</v>
      </c>
      <c r="C73" t="s">
        <v>3188</v>
      </c>
      <c r="D73" t="n">
        <v>5</v>
      </c>
      <c r="E73" t="s">
        <v>3198</v>
      </c>
      <c r="F73" t="s">
        <v>5745</v>
      </c>
      <c r="G73" t="n">
        <v>3140</v>
      </c>
      <c r="H73" t="n">
        <v>2826634.12910703</v>
      </c>
      <c r="I73" t="n">
        <v>1</v>
      </c>
      <c r="J73" t="n">
        <v>1</v>
      </c>
      <c r="K73" t="n">
        <v>0.104975842741915</v>
      </c>
    </row>
    <row r="74">
      <c r="A74" t="s">
        <v>5899</v>
      </c>
      <c r="B74" t="n">
        <v>2018</v>
      </c>
      <c r="C74" t="s">
        <v>3188</v>
      </c>
      <c r="D74" t="n">
        <v>6</v>
      </c>
      <c r="E74" t="s">
        <v>3189</v>
      </c>
      <c r="F74" t="s">
        <v>5745</v>
      </c>
      <c r="G74" t="n">
        <v>326</v>
      </c>
      <c r="H74" t="n">
        <v>380872.833129203</v>
      </c>
      <c r="I74" t="n">
        <v>1</v>
      </c>
      <c r="J74" t="n">
        <v>1</v>
      </c>
      <c r="K74" t="n">
        <v>0.0725663638303755</v>
      </c>
    </row>
    <row r="75">
      <c r="A75" t="s">
        <v>5900</v>
      </c>
      <c r="B75" t="n">
        <v>2018</v>
      </c>
      <c r="C75" t="s">
        <v>3188</v>
      </c>
      <c r="D75" t="n">
        <v>6</v>
      </c>
      <c r="E75" t="s">
        <v>3198</v>
      </c>
      <c r="F75" t="s">
        <v>5745</v>
      </c>
      <c r="G75" t="n">
        <v>2931</v>
      </c>
      <c r="H75" t="n">
        <v>2558515.05107945</v>
      </c>
      <c r="I75" t="n">
        <v>1</v>
      </c>
      <c r="J75" t="n">
        <v>1</v>
      </c>
      <c r="K75" t="n">
        <v>0.095018407543175</v>
      </c>
    </row>
    <row r="76">
      <c r="A76" t="s">
        <v>5901</v>
      </c>
      <c r="B76" t="n">
        <v>2018</v>
      </c>
      <c r="C76" t="s">
        <v>3188</v>
      </c>
      <c r="D76" t="n">
        <v>7</v>
      </c>
      <c r="E76" t="s">
        <v>3189</v>
      </c>
      <c r="F76" t="s">
        <v>5745</v>
      </c>
      <c r="G76" t="n">
        <v>230</v>
      </c>
      <c r="H76" t="n">
        <v>277361.05888969</v>
      </c>
      <c r="I76" t="n">
        <v>1</v>
      </c>
      <c r="J76" t="n">
        <v>1</v>
      </c>
      <c r="K76" t="n">
        <v>0.0528446288657711</v>
      </c>
    </row>
    <row r="77">
      <c r="A77" t="s">
        <v>5902</v>
      </c>
      <c r="B77" t="n">
        <v>2018</v>
      </c>
      <c r="C77" t="s">
        <v>3188</v>
      </c>
      <c r="D77" t="n">
        <v>7</v>
      </c>
      <c r="E77" t="s">
        <v>3198</v>
      </c>
      <c r="F77" t="s">
        <v>5745</v>
      </c>
      <c r="G77" t="n">
        <v>2360</v>
      </c>
      <c r="H77" t="n">
        <v>2129733.73536242</v>
      </c>
      <c r="I77" t="n">
        <v>1</v>
      </c>
      <c r="J77" t="n">
        <v>1</v>
      </c>
      <c r="K77" t="n">
        <v>0.0790942808562866</v>
      </c>
    </row>
    <row r="78">
      <c r="A78" t="s">
        <v>5903</v>
      </c>
      <c r="B78" t="n">
        <v>2018</v>
      </c>
      <c r="C78" t="s">
        <v>3188</v>
      </c>
      <c r="D78" t="n">
        <v>8</v>
      </c>
      <c r="E78" t="s">
        <v>3189</v>
      </c>
      <c r="F78" t="s">
        <v>5745</v>
      </c>
      <c r="G78" t="n">
        <v>180</v>
      </c>
      <c r="H78" t="n">
        <v>206150.473460136</v>
      </c>
      <c r="I78" t="n">
        <v>1</v>
      </c>
      <c r="J78" t="n">
        <v>1</v>
      </c>
      <c r="K78" t="n">
        <v>0.0392771260108165</v>
      </c>
    </row>
    <row r="79">
      <c r="A79" t="s">
        <v>5904</v>
      </c>
      <c r="B79" t="n">
        <v>2018</v>
      </c>
      <c r="C79" t="s">
        <v>3188</v>
      </c>
      <c r="D79" t="n">
        <v>8</v>
      </c>
      <c r="E79" t="s">
        <v>3198</v>
      </c>
      <c r="F79" t="s">
        <v>5745</v>
      </c>
      <c r="G79" t="n">
        <v>2084</v>
      </c>
      <c r="H79" t="n">
        <v>1829111.35057045</v>
      </c>
      <c r="I79" t="n">
        <v>1</v>
      </c>
      <c r="J79" t="n">
        <v>1</v>
      </c>
      <c r="K79" t="n">
        <v>0.0679297343500182</v>
      </c>
    </row>
    <row r="80">
      <c r="A80" t="s">
        <v>5905</v>
      </c>
      <c r="B80" t="n">
        <v>2018</v>
      </c>
      <c r="C80" t="s">
        <v>3188</v>
      </c>
      <c r="D80" t="n">
        <v>9</v>
      </c>
      <c r="E80" t="s">
        <v>3189</v>
      </c>
      <c r="F80" t="s">
        <v>5745</v>
      </c>
      <c r="G80" t="n">
        <v>321</v>
      </c>
      <c r="H80" t="n">
        <v>401086.783344316</v>
      </c>
      <c r="I80" t="n">
        <v>1</v>
      </c>
      <c r="J80" t="n">
        <v>1</v>
      </c>
      <c r="K80" t="n">
        <v>0.0764176568031705</v>
      </c>
    </row>
    <row r="81">
      <c r="A81" t="s">
        <v>5906</v>
      </c>
      <c r="B81" t="n">
        <v>2018</v>
      </c>
      <c r="C81" t="s">
        <v>3188</v>
      </c>
      <c r="D81" t="n">
        <v>9</v>
      </c>
      <c r="E81" t="s">
        <v>3198</v>
      </c>
      <c r="F81" t="s">
        <v>5745</v>
      </c>
      <c r="G81" t="n">
        <v>3261</v>
      </c>
      <c r="H81" t="n">
        <v>2941414.55376106</v>
      </c>
      <c r="I81" t="n">
        <v>1</v>
      </c>
      <c r="J81" t="n">
        <v>1</v>
      </c>
      <c r="K81" t="n">
        <v>0.10923857051565</v>
      </c>
    </row>
    <row r="82">
      <c r="A82" t="s">
        <v>5929</v>
      </c>
      <c r="B82" t="n">
        <v>2019</v>
      </c>
      <c r="C82" t="s">
        <v>3188</v>
      </c>
      <c r="D82" t="n">
        <v>-8</v>
      </c>
      <c r="E82" t="s">
        <v>3189</v>
      </c>
      <c r="F82" t="s">
        <v>5745</v>
      </c>
      <c r="G82" t="n">
        <v>7</v>
      </c>
      <c r="H82" t="n">
        <v>10033.3921209576</v>
      </c>
      <c r="I82" t="n">
        <v>1</v>
      </c>
      <c r="J82" t="n">
        <v>1</v>
      </c>
      <c r="K82" t="n">
        <v>0.00191614772552196</v>
      </c>
    </row>
    <row r="83">
      <c r="A83" t="s">
        <v>5930</v>
      </c>
      <c r="B83" t="n">
        <v>2019</v>
      </c>
      <c r="C83" t="s">
        <v>3188</v>
      </c>
      <c r="D83" t="n">
        <v>-8</v>
      </c>
      <c r="E83" t="s">
        <v>3198</v>
      </c>
      <c r="F83" t="s">
        <v>5745</v>
      </c>
      <c r="G83" t="n">
        <v>27</v>
      </c>
      <c r="H83" t="n">
        <v>27630.5569807885</v>
      </c>
      <c r="I83" t="n">
        <v>1</v>
      </c>
      <c r="J83" t="n">
        <v>1</v>
      </c>
      <c r="K83" t="n">
        <v>0.001009885124348</v>
      </c>
    </row>
    <row r="84">
      <c r="A84" t="s">
        <v>5931</v>
      </c>
      <c r="B84" t="n">
        <v>2019</v>
      </c>
      <c r="C84" t="s">
        <v>3188</v>
      </c>
      <c r="D84" t="n">
        <v>1</v>
      </c>
      <c r="E84" t="s">
        <v>3189</v>
      </c>
      <c r="F84" t="s">
        <v>5745</v>
      </c>
      <c r="G84" t="n">
        <v>581</v>
      </c>
      <c r="H84" t="n">
        <v>768519.321563682</v>
      </c>
      <c r="I84" t="n">
        <v>1</v>
      </c>
      <c r="J84" t="n">
        <v>1</v>
      </c>
      <c r="K84" t="n">
        <v>0.146769560312309</v>
      </c>
    </row>
    <row r="85">
      <c r="A85" t="s">
        <v>5932</v>
      </c>
      <c r="B85" t="n">
        <v>2019</v>
      </c>
      <c r="C85" t="s">
        <v>3188</v>
      </c>
      <c r="D85" t="n">
        <v>1</v>
      </c>
      <c r="E85" t="s">
        <v>3198</v>
      </c>
      <c r="F85" t="s">
        <v>5745</v>
      </c>
      <c r="G85" t="n">
        <v>3281</v>
      </c>
      <c r="H85" t="n">
        <v>2982589.33616245</v>
      </c>
      <c r="I85" t="n">
        <v>1</v>
      </c>
      <c r="J85" t="n">
        <v>1</v>
      </c>
      <c r="K85" t="n">
        <v>0.109012373681925</v>
      </c>
    </row>
    <row r="86">
      <c r="A86" t="s">
        <v>5933</v>
      </c>
      <c r="B86" t="n">
        <v>2019</v>
      </c>
      <c r="C86" t="s">
        <v>3188</v>
      </c>
      <c r="D86" t="n">
        <v>2</v>
      </c>
      <c r="E86" t="s">
        <v>3189</v>
      </c>
      <c r="F86" t="s">
        <v>5745</v>
      </c>
      <c r="G86" t="n">
        <v>1019</v>
      </c>
      <c r="H86" t="n">
        <v>1400163.70895801</v>
      </c>
      <c r="I86" t="n">
        <v>1</v>
      </c>
      <c r="J86" t="n">
        <v>1</v>
      </c>
      <c r="K86" t="n">
        <v>0.267399148157904</v>
      </c>
    </row>
    <row r="87">
      <c r="A87" t="s">
        <v>5934</v>
      </c>
      <c r="B87" t="n">
        <v>2019</v>
      </c>
      <c r="C87" t="s">
        <v>3188</v>
      </c>
      <c r="D87" t="n">
        <v>2</v>
      </c>
      <c r="E87" t="s">
        <v>3198</v>
      </c>
      <c r="F87" t="s">
        <v>5745</v>
      </c>
      <c r="G87" t="n">
        <v>6122</v>
      </c>
      <c r="H87" t="n">
        <v>5532469.79151903</v>
      </c>
      <c r="I87" t="n">
        <v>1</v>
      </c>
      <c r="J87" t="n">
        <v>1</v>
      </c>
      <c r="K87" t="n">
        <v>0.202209421519967</v>
      </c>
    </row>
    <row r="88">
      <c r="A88" t="s">
        <v>5935</v>
      </c>
      <c r="B88" t="n">
        <v>2019</v>
      </c>
      <c r="C88" t="s">
        <v>3188</v>
      </c>
      <c r="D88" t="n">
        <v>3</v>
      </c>
      <c r="E88" t="s">
        <v>3189</v>
      </c>
      <c r="F88" t="s">
        <v>5745</v>
      </c>
      <c r="G88" t="n">
        <v>711</v>
      </c>
      <c r="H88" t="n">
        <v>985237.208310679</v>
      </c>
      <c r="I88" t="n">
        <v>1</v>
      </c>
      <c r="J88" t="n">
        <v>1</v>
      </c>
      <c r="K88" t="n">
        <v>0.188157705095646</v>
      </c>
    </row>
    <row r="89">
      <c r="A89" t="s">
        <v>5936</v>
      </c>
      <c r="B89" t="n">
        <v>2019</v>
      </c>
      <c r="C89" t="s">
        <v>3188</v>
      </c>
      <c r="D89" t="n">
        <v>3</v>
      </c>
      <c r="E89" t="s">
        <v>3198</v>
      </c>
      <c r="F89" t="s">
        <v>5745</v>
      </c>
      <c r="G89" t="n">
        <v>3994</v>
      </c>
      <c r="H89" t="n">
        <v>3751905.61904282</v>
      </c>
      <c r="I89" t="n">
        <v>1</v>
      </c>
      <c r="J89" t="n">
        <v>1</v>
      </c>
      <c r="K89" t="n">
        <v>0.137130557131493</v>
      </c>
    </row>
    <row r="90">
      <c r="A90" t="s">
        <v>5937</v>
      </c>
      <c r="B90" t="n">
        <v>2019</v>
      </c>
      <c r="C90" t="s">
        <v>3188</v>
      </c>
      <c r="D90" t="n">
        <v>4</v>
      </c>
      <c r="E90" t="s">
        <v>3189</v>
      </c>
      <c r="F90" t="s">
        <v>5745</v>
      </c>
      <c r="G90" t="n">
        <v>356</v>
      </c>
      <c r="H90" t="n">
        <v>476841.807440697</v>
      </c>
      <c r="I90" t="n">
        <v>1</v>
      </c>
      <c r="J90" t="n">
        <v>1</v>
      </c>
      <c r="K90" t="n">
        <v>0.0910658463006496</v>
      </c>
    </row>
    <row r="91">
      <c r="A91" t="s">
        <v>5938</v>
      </c>
      <c r="B91" t="n">
        <v>2019</v>
      </c>
      <c r="C91" t="s">
        <v>3188</v>
      </c>
      <c r="D91" t="n">
        <v>4</v>
      </c>
      <c r="E91" t="s">
        <v>3198</v>
      </c>
      <c r="F91" t="s">
        <v>5745</v>
      </c>
      <c r="G91" t="n">
        <v>3163</v>
      </c>
      <c r="H91" t="n">
        <v>2856366.80186751</v>
      </c>
      <c r="I91" t="n">
        <v>1</v>
      </c>
      <c r="J91" t="n">
        <v>1</v>
      </c>
      <c r="K91" t="n">
        <v>0.104398993653769</v>
      </c>
    </row>
    <row r="92">
      <c r="A92" t="s">
        <v>5939</v>
      </c>
      <c r="B92" t="n">
        <v>2019</v>
      </c>
      <c r="C92" t="s">
        <v>3188</v>
      </c>
      <c r="D92" t="n">
        <v>5</v>
      </c>
      <c r="E92" t="s">
        <v>3189</v>
      </c>
      <c r="F92" t="s">
        <v>5745</v>
      </c>
      <c r="G92" t="n">
        <v>223</v>
      </c>
      <c r="H92" t="n">
        <v>315996.551697969</v>
      </c>
      <c r="I92" t="n">
        <v>1</v>
      </c>
      <c r="J92" t="n">
        <v>1</v>
      </c>
      <c r="K92" t="n">
        <v>0.0603480923011167</v>
      </c>
    </row>
    <row r="93">
      <c r="A93" t="s">
        <v>5940</v>
      </c>
      <c r="B93" t="n">
        <v>2019</v>
      </c>
      <c r="C93" t="s">
        <v>3188</v>
      </c>
      <c r="D93" t="n">
        <v>5</v>
      </c>
      <c r="E93" t="s">
        <v>3198</v>
      </c>
      <c r="F93" t="s">
        <v>5745</v>
      </c>
      <c r="G93" t="n">
        <v>3127</v>
      </c>
      <c r="H93" t="n">
        <v>2899134.76171388</v>
      </c>
      <c r="I93" t="n">
        <v>1</v>
      </c>
      <c r="J93" t="n">
        <v>1</v>
      </c>
      <c r="K93" t="n">
        <v>0.105962144424765</v>
      </c>
    </row>
    <row r="94">
      <c r="A94" t="s">
        <v>5941</v>
      </c>
      <c r="B94" t="n">
        <v>2019</v>
      </c>
      <c r="C94" t="s">
        <v>3188</v>
      </c>
      <c r="D94" t="n">
        <v>6</v>
      </c>
      <c r="E94" t="s">
        <v>3189</v>
      </c>
      <c r="F94" t="s">
        <v>5745</v>
      </c>
      <c r="G94" t="n">
        <v>288</v>
      </c>
      <c r="H94" t="n">
        <v>374180.076802461</v>
      </c>
      <c r="I94" t="n">
        <v>1</v>
      </c>
      <c r="J94" t="n">
        <v>1</v>
      </c>
      <c r="K94" t="n">
        <v>0.0714598108453315</v>
      </c>
    </row>
    <row r="95">
      <c r="A95" t="s">
        <v>5942</v>
      </c>
      <c r="B95" t="n">
        <v>2019</v>
      </c>
      <c r="C95" t="s">
        <v>3188</v>
      </c>
      <c r="D95" t="n">
        <v>6</v>
      </c>
      <c r="E95" t="s">
        <v>3198</v>
      </c>
      <c r="F95" t="s">
        <v>5745</v>
      </c>
      <c r="G95" t="n">
        <v>2850</v>
      </c>
      <c r="H95" t="n">
        <v>2558550.18588221</v>
      </c>
      <c r="I95" t="n">
        <v>1</v>
      </c>
      <c r="J95" t="n">
        <v>1</v>
      </c>
      <c r="K95" t="n">
        <v>0.0935139228071583</v>
      </c>
    </row>
    <row r="96">
      <c r="A96" t="s">
        <v>5943</v>
      </c>
      <c r="B96" t="n">
        <v>2019</v>
      </c>
      <c r="C96" t="s">
        <v>3188</v>
      </c>
      <c r="D96" t="n">
        <v>7</v>
      </c>
      <c r="E96" t="s">
        <v>3189</v>
      </c>
      <c r="F96" t="s">
        <v>5745</v>
      </c>
      <c r="G96" t="n">
        <v>177</v>
      </c>
      <c r="H96" t="n">
        <v>256856.659947269</v>
      </c>
      <c r="I96" t="n">
        <v>1</v>
      </c>
      <c r="J96" t="n">
        <v>1</v>
      </c>
      <c r="K96" t="n">
        <v>0.0490537296668671</v>
      </c>
    </row>
    <row r="97">
      <c r="A97" t="s">
        <v>5944</v>
      </c>
      <c r="B97" t="n">
        <v>2019</v>
      </c>
      <c r="C97" t="s">
        <v>3188</v>
      </c>
      <c r="D97" t="n">
        <v>7</v>
      </c>
      <c r="E97" t="s">
        <v>3198</v>
      </c>
      <c r="F97" t="s">
        <v>5745</v>
      </c>
      <c r="G97" t="n">
        <v>2247</v>
      </c>
      <c r="H97" t="n">
        <v>2063529.28466792</v>
      </c>
      <c r="I97" t="n">
        <v>1</v>
      </c>
      <c r="J97" t="n">
        <v>1</v>
      </c>
      <c r="K97" t="n">
        <v>0.0754211190781117</v>
      </c>
    </row>
    <row r="98">
      <c r="A98" t="s">
        <v>5945</v>
      </c>
      <c r="B98" t="n">
        <v>2019</v>
      </c>
      <c r="C98" t="s">
        <v>3188</v>
      </c>
      <c r="D98" t="n">
        <v>8</v>
      </c>
      <c r="E98" t="s">
        <v>3189</v>
      </c>
      <c r="F98" t="s">
        <v>5745</v>
      </c>
      <c r="G98" t="n">
        <v>167</v>
      </c>
      <c r="H98" t="n">
        <v>237836.023710185</v>
      </c>
      <c r="I98" t="n">
        <v>1</v>
      </c>
      <c r="J98" t="n">
        <v>1</v>
      </c>
      <c r="K98" t="n">
        <v>0.0454212244857389</v>
      </c>
    </row>
    <row r="99">
      <c r="A99" t="s">
        <v>5946</v>
      </c>
      <c r="B99" t="n">
        <v>2019</v>
      </c>
      <c r="C99" t="s">
        <v>3188</v>
      </c>
      <c r="D99" t="n">
        <v>8</v>
      </c>
      <c r="E99" t="s">
        <v>3198</v>
      </c>
      <c r="F99" t="s">
        <v>5745</v>
      </c>
      <c r="G99" t="n">
        <v>1998</v>
      </c>
      <c r="H99" t="n">
        <v>1835426.29839953</v>
      </c>
      <c r="I99" t="n">
        <v>1</v>
      </c>
      <c r="J99" t="n">
        <v>1</v>
      </c>
      <c r="K99" t="n">
        <v>0.0670840517938012</v>
      </c>
    </row>
    <row r="100">
      <c r="A100" t="s">
        <v>5947</v>
      </c>
      <c r="B100" t="n">
        <v>2019</v>
      </c>
      <c r="C100" t="s">
        <v>3188</v>
      </c>
      <c r="D100" t="n">
        <v>9</v>
      </c>
      <c r="E100" t="s">
        <v>3189</v>
      </c>
      <c r="F100" t="s">
        <v>5745</v>
      </c>
      <c r="G100" t="n">
        <v>280</v>
      </c>
      <c r="H100" t="n">
        <v>410566.249448092</v>
      </c>
      <c r="I100" t="n">
        <v>1</v>
      </c>
      <c r="J100" t="n">
        <v>1</v>
      </c>
      <c r="K100" t="n">
        <v>0.0784087351089155</v>
      </c>
    </row>
    <row r="101">
      <c r="A101" t="s">
        <v>5948</v>
      </c>
      <c r="B101" t="n">
        <v>2019</v>
      </c>
      <c r="C101" t="s">
        <v>3188</v>
      </c>
      <c r="D101" t="n">
        <v>9</v>
      </c>
      <c r="E101" t="s">
        <v>3198</v>
      </c>
      <c r="F101" t="s">
        <v>5745</v>
      </c>
      <c r="G101" t="n">
        <v>3015</v>
      </c>
      <c r="H101" t="n">
        <v>2852496.36376387</v>
      </c>
      <c r="I101" t="n">
        <v>1</v>
      </c>
      <c r="J101" t="n">
        <v>1</v>
      </c>
      <c r="K101" t="n">
        <v>0.104257530784661</v>
      </c>
    </row>
    <row r="102">
      <c r="A102" t="s">
        <v>5971</v>
      </c>
      <c r="B102" t="n">
        <v>2020</v>
      </c>
      <c r="C102" t="s">
        <v>3231</v>
      </c>
      <c r="D102" t="n">
        <v>-8</v>
      </c>
      <c r="E102" t="s">
        <v>3189</v>
      </c>
      <c r="F102" t="s">
        <v>5745</v>
      </c>
      <c r="G102" t="n">
        <v>2</v>
      </c>
      <c r="H102" t="n">
        <v>4817.171664637</v>
      </c>
      <c r="I102" t="n">
        <v>1</v>
      </c>
      <c r="J102" t="n">
        <v>1</v>
      </c>
      <c r="K102" t="n">
        <v>0.000903044496487119</v>
      </c>
    </row>
    <row r="103">
      <c r="A103" t="s">
        <v>5972</v>
      </c>
      <c r="B103" t="n">
        <v>2020</v>
      </c>
      <c r="C103" t="s">
        <v>3231</v>
      </c>
      <c r="D103" t="n">
        <v>-8</v>
      </c>
      <c r="E103" t="s">
        <v>3198</v>
      </c>
      <c r="F103" t="s">
        <v>5745</v>
      </c>
      <c r="G103" t="n">
        <v>7</v>
      </c>
      <c r="H103" t="n">
        <v>8031.0419716489</v>
      </c>
      <c r="I103" t="n">
        <v>1</v>
      </c>
      <c r="J103" t="n">
        <v>1</v>
      </c>
      <c r="K103" t="n">
        <v>0.000297310062182639</v>
      </c>
    </row>
    <row r="104">
      <c r="A104" t="s">
        <v>5973</v>
      </c>
      <c r="B104" t="n">
        <v>2020</v>
      </c>
      <c r="C104" t="s">
        <v>3231</v>
      </c>
      <c r="D104" t="n">
        <v>1</v>
      </c>
      <c r="E104" t="s">
        <v>3189</v>
      </c>
      <c r="F104" t="s">
        <v>5745</v>
      </c>
      <c r="G104" t="n">
        <v>474</v>
      </c>
      <c r="H104" t="n">
        <v>766660.53259491</v>
      </c>
      <c r="I104" t="n">
        <v>1</v>
      </c>
      <c r="J104" t="n">
        <v>1</v>
      </c>
      <c r="K104" t="n">
        <v>0.143720967993755</v>
      </c>
    </row>
    <row r="105">
      <c r="A105" t="s">
        <v>5974</v>
      </c>
      <c r="B105" t="n">
        <v>2020</v>
      </c>
      <c r="C105" t="s">
        <v>3231</v>
      </c>
      <c r="D105" t="n">
        <v>1</v>
      </c>
      <c r="E105" t="s">
        <v>3198</v>
      </c>
      <c r="F105" t="s">
        <v>5745</v>
      </c>
      <c r="G105" t="n">
        <v>2801</v>
      </c>
      <c r="H105" t="n">
        <v>3016648.54543265</v>
      </c>
      <c r="I105" t="n">
        <v>1</v>
      </c>
      <c r="J105" t="n">
        <v>1</v>
      </c>
      <c r="K105" t="n">
        <v>0.111676662852953</v>
      </c>
    </row>
    <row r="106">
      <c r="A106" t="s">
        <v>5975</v>
      </c>
      <c r="B106" t="n">
        <v>2020</v>
      </c>
      <c r="C106" t="s">
        <v>3231</v>
      </c>
      <c r="D106" t="n">
        <v>2</v>
      </c>
      <c r="E106" t="s">
        <v>3189</v>
      </c>
      <c r="F106" t="s">
        <v>5745</v>
      </c>
      <c r="G106" t="n">
        <v>932</v>
      </c>
      <c r="H106" t="n">
        <v>1649190.36747341</v>
      </c>
      <c r="I106" t="n">
        <v>1</v>
      </c>
      <c r="J106" t="n">
        <v>1</v>
      </c>
      <c r="K106" t="n">
        <v>0.309163216237315</v>
      </c>
    </row>
    <row r="107">
      <c r="A107" t="s">
        <v>5976</v>
      </c>
      <c r="B107" t="n">
        <v>2020</v>
      </c>
      <c r="C107" t="s">
        <v>3231</v>
      </c>
      <c r="D107" t="n">
        <v>2</v>
      </c>
      <c r="E107" t="s">
        <v>3198</v>
      </c>
      <c r="F107" t="s">
        <v>5745</v>
      </c>
      <c r="G107" t="n">
        <v>5360</v>
      </c>
      <c r="H107" t="n">
        <v>5929565.08510265</v>
      </c>
      <c r="I107" t="n">
        <v>1</v>
      </c>
      <c r="J107" t="n">
        <v>1</v>
      </c>
      <c r="K107" t="n">
        <v>0.21951315537776</v>
      </c>
    </row>
    <row r="108">
      <c r="A108" t="s">
        <v>5977</v>
      </c>
      <c r="B108" t="n">
        <v>2020</v>
      </c>
      <c r="C108" t="s">
        <v>3231</v>
      </c>
      <c r="D108" t="n">
        <v>3</v>
      </c>
      <c r="E108" t="s">
        <v>3189</v>
      </c>
      <c r="F108" t="s">
        <v>5745</v>
      </c>
      <c r="G108" t="n">
        <v>577</v>
      </c>
      <c r="H108" t="n">
        <v>1033967.58697468</v>
      </c>
      <c r="I108" t="n">
        <v>1</v>
      </c>
      <c r="J108" t="n">
        <v>1</v>
      </c>
      <c r="K108" t="n">
        <v>0.193831319281811</v>
      </c>
    </row>
    <row r="109">
      <c r="A109" t="s">
        <v>5978</v>
      </c>
      <c r="B109" t="n">
        <v>2020</v>
      </c>
      <c r="C109" t="s">
        <v>3231</v>
      </c>
      <c r="D109" t="n">
        <v>3</v>
      </c>
      <c r="E109" t="s">
        <v>3198</v>
      </c>
      <c r="F109" t="s">
        <v>5745</v>
      </c>
      <c r="G109" t="n">
        <v>3433</v>
      </c>
      <c r="H109" t="n">
        <v>3979141.55460588</v>
      </c>
      <c r="I109" t="n">
        <v>1</v>
      </c>
      <c r="J109" t="n">
        <v>1</v>
      </c>
      <c r="K109" t="n">
        <v>0.147308260523323</v>
      </c>
    </row>
    <row r="110">
      <c r="A110" t="s">
        <v>5979</v>
      </c>
      <c r="B110" t="n">
        <v>2020</v>
      </c>
      <c r="C110" t="s">
        <v>3231</v>
      </c>
      <c r="D110" t="n">
        <v>4</v>
      </c>
      <c r="E110" t="s">
        <v>3189</v>
      </c>
      <c r="F110" t="s">
        <v>5745</v>
      </c>
      <c r="G110" t="n">
        <v>262</v>
      </c>
      <c r="H110" t="n">
        <v>438645.122282217</v>
      </c>
      <c r="I110" t="n">
        <v>1</v>
      </c>
      <c r="J110" t="n">
        <v>1</v>
      </c>
      <c r="K110" t="n">
        <v>0.0822300078064012</v>
      </c>
    </row>
    <row r="111">
      <c r="A111" t="s">
        <v>5980</v>
      </c>
      <c r="B111" t="n">
        <v>2020</v>
      </c>
      <c r="C111" t="s">
        <v>3231</v>
      </c>
      <c r="D111" t="n">
        <v>4</v>
      </c>
      <c r="E111" t="s">
        <v>3198</v>
      </c>
      <c r="F111" t="s">
        <v>5745</v>
      </c>
      <c r="G111" t="n">
        <v>2569</v>
      </c>
      <c r="H111" t="n">
        <v>2794400.20481166</v>
      </c>
      <c r="I111" t="n">
        <v>1</v>
      </c>
      <c r="J111" t="n">
        <v>1</v>
      </c>
      <c r="K111" t="n">
        <v>0.103449004698099</v>
      </c>
    </row>
    <row r="112">
      <c r="A112" t="s">
        <v>5981</v>
      </c>
      <c r="B112" t="n">
        <v>2020</v>
      </c>
      <c r="C112" t="s">
        <v>3231</v>
      </c>
      <c r="D112" t="n">
        <v>5</v>
      </c>
      <c r="E112" t="s">
        <v>3189</v>
      </c>
      <c r="F112" t="s">
        <v>5745</v>
      </c>
      <c r="G112" t="n">
        <v>179</v>
      </c>
      <c r="H112" t="n">
        <v>336402.485957845</v>
      </c>
      <c r="I112" t="n">
        <v>1</v>
      </c>
      <c r="J112" t="n">
        <v>1</v>
      </c>
      <c r="K112" t="n">
        <v>0.0630632318501171</v>
      </c>
    </row>
    <row r="113">
      <c r="A113" t="s">
        <v>5982</v>
      </c>
      <c r="B113" t="n">
        <v>2020</v>
      </c>
      <c r="C113" t="s">
        <v>3231</v>
      </c>
      <c r="D113" t="n">
        <v>5</v>
      </c>
      <c r="E113" t="s">
        <v>3198</v>
      </c>
      <c r="F113" t="s">
        <v>5745</v>
      </c>
      <c r="G113" t="n">
        <v>2327</v>
      </c>
      <c r="H113" t="n">
        <v>2677398.1009026</v>
      </c>
      <c r="I113" t="n">
        <v>1</v>
      </c>
      <c r="J113" t="n">
        <v>1</v>
      </c>
      <c r="K113" t="n">
        <v>0.0991175738686366</v>
      </c>
    </row>
    <row r="114">
      <c r="A114" t="s">
        <v>5983</v>
      </c>
      <c r="B114" t="n">
        <v>2020</v>
      </c>
      <c r="C114" t="s">
        <v>3231</v>
      </c>
      <c r="D114" t="n">
        <v>6</v>
      </c>
      <c r="E114" t="s">
        <v>3189</v>
      </c>
      <c r="F114" t="s">
        <v>5745</v>
      </c>
      <c r="G114" t="n">
        <v>190</v>
      </c>
      <c r="H114" t="n">
        <v>344221.894900609</v>
      </c>
      <c r="I114" t="n">
        <v>1</v>
      </c>
      <c r="J114" t="n">
        <v>1</v>
      </c>
      <c r="K114" t="n">
        <v>0.0645290866510539</v>
      </c>
    </row>
    <row r="115">
      <c r="A115" t="s">
        <v>5984</v>
      </c>
      <c r="B115" t="n">
        <v>2020</v>
      </c>
      <c r="C115" t="s">
        <v>3231</v>
      </c>
      <c r="D115" t="n">
        <v>6</v>
      </c>
      <c r="E115" t="s">
        <v>3198</v>
      </c>
      <c r="F115" t="s">
        <v>5745</v>
      </c>
      <c r="G115" t="n">
        <v>2243</v>
      </c>
      <c r="H115" t="n">
        <v>2549090.8715371</v>
      </c>
      <c r="I115" t="n">
        <v>1</v>
      </c>
      <c r="J115" t="n">
        <v>1</v>
      </c>
      <c r="K115" t="n">
        <v>0.0943676260442067</v>
      </c>
    </row>
    <row r="116">
      <c r="A116" t="s">
        <v>5985</v>
      </c>
      <c r="B116" t="n">
        <v>2020</v>
      </c>
      <c r="C116" t="s">
        <v>3231</v>
      </c>
      <c r="D116" t="n">
        <v>7</v>
      </c>
      <c r="E116" t="s">
        <v>3189</v>
      </c>
      <c r="F116" t="s">
        <v>5745</v>
      </c>
      <c r="G116" t="n">
        <v>142</v>
      </c>
      <c r="H116" t="n">
        <v>290645.351623045</v>
      </c>
      <c r="I116" t="n">
        <v>1</v>
      </c>
      <c r="J116" t="n">
        <v>1</v>
      </c>
      <c r="K116" t="n">
        <v>0.0544854332552693</v>
      </c>
    </row>
    <row r="117">
      <c r="A117" t="s">
        <v>5986</v>
      </c>
      <c r="B117" t="n">
        <v>2020</v>
      </c>
      <c r="C117" t="s">
        <v>3231</v>
      </c>
      <c r="D117" t="n">
        <v>7</v>
      </c>
      <c r="E117" t="s">
        <v>3198</v>
      </c>
      <c r="F117" t="s">
        <v>5745</v>
      </c>
      <c r="G117" t="n">
        <v>1656</v>
      </c>
      <c r="H117" t="n">
        <v>1967060.47347172</v>
      </c>
      <c r="I117" t="n">
        <v>1</v>
      </c>
      <c r="J117" t="n">
        <v>1</v>
      </c>
      <c r="K117" t="n">
        <v>0.0728207963237444</v>
      </c>
    </row>
    <row r="118">
      <c r="A118" t="s">
        <v>5987</v>
      </c>
      <c r="B118" t="n">
        <v>2020</v>
      </c>
      <c r="C118" t="s">
        <v>3231</v>
      </c>
      <c r="D118" t="n">
        <v>8</v>
      </c>
      <c r="E118" t="s">
        <v>3189</v>
      </c>
      <c r="F118" t="s">
        <v>5745</v>
      </c>
      <c r="G118" t="n">
        <v>89</v>
      </c>
      <c r="H118" t="n">
        <v>163278.799789664</v>
      </c>
      <c r="I118" t="n">
        <v>1</v>
      </c>
      <c r="J118" t="n">
        <v>1</v>
      </c>
      <c r="K118" t="n">
        <v>0.0306088368462139</v>
      </c>
    </row>
    <row r="119">
      <c r="A119" t="s">
        <v>5988</v>
      </c>
      <c r="B119" t="n">
        <v>2020</v>
      </c>
      <c r="C119" t="s">
        <v>3231</v>
      </c>
      <c r="D119" t="n">
        <v>8</v>
      </c>
      <c r="E119" t="s">
        <v>3198</v>
      </c>
      <c r="F119" t="s">
        <v>5745</v>
      </c>
      <c r="G119" t="n">
        <v>1360</v>
      </c>
      <c r="H119" t="n">
        <v>1595154.11645079</v>
      </c>
      <c r="I119" t="n">
        <v>1</v>
      </c>
      <c r="J119" t="n">
        <v>1</v>
      </c>
      <c r="K119" t="n">
        <v>0.0590527818466258</v>
      </c>
    </row>
    <row r="120">
      <c r="A120" t="s">
        <v>5989</v>
      </c>
      <c r="B120" t="n">
        <v>2020</v>
      </c>
      <c r="C120" t="s">
        <v>3231</v>
      </c>
      <c r="D120" t="n">
        <v>9</v>
      </c>
      <c r="E120" t="s">
        <v>3189</v>
      </c>
      <c r="F120" t="s">
        <v>5745</v>
      </c>
      <c r="G120" t="n">
        <v>152</v>
      </c>
      <c r="H120" t="n">
        <v>306538.686738985</v>
      </c>
      <c r="I120" t="n">
        <v>1</v>
      </c>
      <c r="J120" t="n">
        <v>1</v>
      </c>
      <c r="K120" t="n">
        <v>0.0574648555815769</v>
      </c>
    </row>
    <row r="121">
      <c r="A121" t="s">
        <v>5990</v>
      </c>
      <c r="B121" t="n">
        <v>2020</v>
      </c>
      <c r="C121" t="s">
        <v>3231</v>
      </c>
      <c r="D121" t="n">
        <v>9</v>
      </c>
      <c r="E121" t="s">
        <v>3198</v>
      </c>
      <c r="F121" t="s">
        <v>5745</v>
      </c>
      <c r="G121" t="n">
        <v>1999</v>
      </c>
      <c r="H121" t="n">
        <v>2495855.00571332</v>
      </c>
      <c r="I121" t="n">
        <v>1</v>
      </c>
      <c r="J121" t="n">
        <v>1</v>
      </c>
      <c r="K121" t="n">
        <v>0.0923968284024699</v>
      </c>
    </row>
    <row r="122">
      <c r="A122" t="s">
        <v>6013</v>
      </c>
      <c r="B122" t="n">
        <v>2021</v>
      </c>
      <c r="C122" t="s">
        <v>3231</v>
      </c>
      <c r="D122" t="n">
        <v>-8</v>
      </c>
      <c r="E122" t="s">
        <v>3189</v>
      </c>
      <c r="F122" t="s">
        <v>5745</v>
      </c>
      <c r="G122" t="n">
        <v>7</v>
      </c>
      <c r="H122" t="n">
        <v>18653.7004629493</v>
      </c>
      <c r="I122" t="n">
        <v>1</v>
      </c>
      <c r="J122" t="n">
        <v>1</v>
      </c>
      <c r="K122" t="n">
        <v>0.00354839246203674</v>
      </c>
    </row>
    <row r="123">
      <c r="A123" t="s">
        <v>6014</v>
      </c>
      <c r="B123" t="n">
        <v>2021</v>
      </c>
      <c r="C123" t="s">
        <v>3231</v>
      </c>
      <c r="D123" t="n">
        <v>-8</v>
      </c>
      <c r="E123" t="s">
        <v>3198</v>
      </c>
      <c r="F123" t="s">
        <v>5745</v>
      </c>
      <c r="G123" t="n">
        <v>15</v>
      </c>
      <c r="H123" t="n">
        <v>15619.8025072572</v>
      </c>
      <c r="I123" t="n">
        <v>1</v>
      </c>
      <c r="J123" t="n">
        <v>1</v>
      </c>
      <c r="K123" t="n">
        <v>0.000581856620939952</v>
      </c>
    </row>
    <row r="124">
      <c r="A124" t="s">
        <v>6015</v>
      </c>
      <c r="B124" t="n">
        <v>2021</v>
      </c>
      <c r="C124" t="s">
        <v>3231</v>
      </c>
      <c r="D124" t="n">
        <v>1</v>
      </c>
      <c r="E124" t="s">
        <v>3189</v>
      </c>
      <c r="F124" t="s">
        <v>5745</v>
      </c>
      <c r="G124" t="n">
        <v>596</v>
      </c>
      <c r="H124" t="n">
        <v>713710.885545601</v>
      </c>
      <c r="I124" t="n">
        <v>1</v>
      </c>
      <c r="J124" t="n">
        <v>1</v>
      </c>
      <c r="K124" t="n">
        <v>0.135765358266248</v>
      </c>
    </row>
    <row r="125">
      <c r="A125" t="s">
        <v>6016</v>
      </c>
      <c r="B125" t="n">
        <v>2021</v>
      </c>
      <c r="C125" t="s">
        <v>3231</v>
      </c>
      <c r="D125" t="n">
        <v>1</v>
      </c>
      <c r="E125" t="s">
        <v>3198</v>
      </c>
      <c r="F125" t="s">
        <v>5745</v>
      </c>
      <c r="G125" t="n">
        <v>3253</v>
      </c>
      <c r="H125" t="n">
        <v>2637662.68336699</v>
      </c>
      <c r="I125" t="n">
        <v>1</v>
      </c>
      <c r="J125" t="n">
        <v>1</v>
      </c>
      <c r="K125" t="n">
        <v>0.0982561396285425</v>
      </c>
    </row>
    <row r="126">
      <c r="A126" t="s">
        <v>6017</v>
      </c>
      <c r="B126" t="n">
        <v>2021</v>
      </c>
      <c r="C126" t="s">
        <v>3231</v>
      </c>
      <c r="D126" t="n">
        <v>2</v>
      </c>
      <c r="E126" t="s">
        <v>3189</v>
      </c>
      <c r="F126" t="s">
        <v>5745</v>
      </c>
      <c r="G126" t="n">
        <v>1275</v>
      </c>
      <c r="H126" t="n">
        <v>1727086.80046759</v>
      </c>
      <c r="I126" t="n">
        <v>1</v>
      </c>
      <c r="J126" t="n">
        <v>1</v>
      </c>
      <c r="K126" t="n">
        <v>0.328534372910876</v>
      </c>
    </row>
    <row r="127">
      <c r="A127" t="s">
        <v>6018</v>
      </c>
      <c r="B127" t="n">
        <v>2021</v>
      </c>
      <c r="C127" t="s">
        <v>3231</v>
      </c>
      <c r="D127" t="n">
        <v>2</v>
      </c>
      <c r="E127" t="s">
        <v>3198</v>
      </c>
      <c r="F127" t="s">
        <v>5745</v>
      </c>
      <c r="G127" t="n">
        <v>7362</v>
      </c>
      <c r="H127" t="n">
        <v>6399867.94564515</v>
      </c>
      <c r="I127" t="n">
        <v>1</v>
      </c>
      <c r="J127" t="n">
        <v>1</v>
      </c>
      <c r="K127" t="n">
        <v>0.238402856603651</v>
      </c>
    </row>
    <row r="128">
      <c r="A128" t="s">
        <v>6019</v>
      </c>
      <c r="B128" t="n">
        <v>2021</v>
      </c>
      <c r="C128" t="s">
        <v>3231</v>
      </c>
      <c r="D128" t="n">
        <v>3</v>
      </c>
      <c r="E128" t="s">
        <v>3189</v>
      </c>
      <c r="F128" t="s">
        <v>5745</v>
      </c>
      <c r="G128" t="n">
        <v>675</v>
      </c>
      <c r="H128" t="n">
        <v>957541.398739866</v>
      </c>
      <c r="I128" t="n">
        <v>1</v>
      </c>
      <c r="J128" t="n">
        <v>1</v>
      </c>
      <c r="K128" t="n">
        <v>0.182147916877156</v>
      </c>
    </row>
    <row r="129">
      <c r="A129" t="s">
        <v>6020</v>
      </c>
      <c r="B129" t="n">
        <v>2021</v>
      </c>
      <c r="C129" t="s">
        <v>3231</v>
      </c>
      <c r="D129" t="n">
        <v>3</v>
      </c>
      <c r="E129" t="s">
        <v>3198</v>
      </c>
      <c r="F129" t="s">
        <v>5745</v>
      </c>
      <c r="G129" t="n">
        <v>4176</v>
      </c>
      <c r="H129" t="n">
        <v>3768564.98544632</v>
      </c>
      <c r="I129" t="n">
        <v>1</v>
      </c>
      <c r="J129" t="n">
        <v>1</v>
      </c>
      <c r="K129" t="n">
        <v>0.140383624389977</v>
      </c>
    </row>
    <row r="130">
      <c r="A130" t="s">
        <v>6021</v>
      </c>
      <c r="B130" t="n">
        <v>2021</v>
      </c>
      <c r="C130" t="s">
        <v>3231</v>
      </c>
      <c r="D130" t="n">
        <v>4</v>
      </c>
      <c r="E130" t="s">
        <v>3189</v>
      </c>
      <c r="F130" t="s">
        <v>5745</v>
      </c>
      <c r="G130" t="n">
        <v>418</v>
      </c>
      <c r="H130" t="n">
        <v>556472.483763014</v>
      </c>
      <c r="I130" t="n">
        <v>1</v>
      </c>
      <c r="J130" t="n">
        <v>1</v>
      </c>
      <c r="K130" t="n">
        <v>0.105854748264964</v>
      </c>
    </row>
    <row r="131">
      <c r="A131" t="s">
        <v>6022</v>
      </c>
      <c r="B131" t="n">
        <v>2021</v>
      </c>
      <c r="C131" t="s">
        <v>3231</v>
      </c>
      <c r="D131" t="n">
        <v>4</v>
      </c>
      <c r="E131" t="s">
        <v>3198</v>
      </c>
      <c r="F131" t="s">
        <v>5745</v>
      </c>
      <c r="G131" t="n">
        <v>3465</v>
      </c>
      <c r="H131" t="n">
        <v>2931664.67727617</v>
      </c>
      <c r="I131" t="n">
        <v>1</v>
      </c>
      <c r="J131" t="n">
        <v>1</v>
      </c>
      <c r="K131" t="n">
        <v>0.10920807110438</v>
      </c>
    </row>
    <row r="132">
      <c r="A132" t="s">
        <v>6023</v>
      </c>
      <c r="B132" t="n">
        <v>2021</v>
      </c>
      <c r="C132" t="s">
        <v>3231</v>
      </c>
      <c r="D132" t="n">
        <v>5</v>
      </c>
      <c r="E132" t="s">
        <v>3189</v>
      </c>
      <c r="F132" t="s">
        <v>5745</v>
      </c>
      <c r="G132" t="n">
        <v>196</v>
      </c>
      <c r="H132" t="n">
        <v>299898.62475787</v>
      </c>
      <c r="I132" t="n">
        <v>1</v>
      </c>
      <c r="J132" t="n">
        <v>1</v>
      </c>
      <c r="K132" t="n">
        <v>0.0570480919632907</v>
      </c>
    </row>
    <row r="133">
      <c r="A133" t="s">
        <v>6024</v>
      </c>
      <c r="B133" t="n">
        <v>2021</v>
      </c>
      <c r="C133" t="s">
        <v>3231</v>
      </c>
      <c r="D133" t="n">
        <v>5</v>
      </c>
      <c r="E133" t="s">
        <v>3198</v>
      </c>
      <c r="F133" t="s">
        <v>5745</v>
      </c>
      <c r="G133" t="n">
        <v>2703</v>
      </c>
      <c r="H133" t="n">
        <v>2547403.23532069</v>
      </c>
      <c r="I133" t="n">
        <v>1</v>
      </c>
      <c r="J133" t="n">
        <v>1</v>
      </c>
      <c r="K133" t="n">
        <v>0.0948938655265667</v>
      </c>
    </row>
    <row r="134">
      <c r="A134" t="s">
        <v>6025</v>
      </c>
      <c r="B134" t="n">
        <v>2021</v>
      </c>
      <c r="C134" t="s">
        <v>3231</v>
      </c>
      <c r="D134" t="n">
        <v>6</v>
      </c>
      <c r="E134" t="s">
        <v>3189</v>
      </c>
      <c r="F134" t="s">
        <v>5745</v>
      </c>
      <c r="G134" t="n">
        <v>211</v>
      </c>
      <c r="H134" t="n">
        <v>310761.462497732</v>
      </c>
      <c r="I134" t="n">
        <v>1</v>
      </c>
      <c r="J134" t="n">
        <v>1</v>
      </c>
      <c r="K134" t="n">
        <v>0.0591144707833547</v>
      </c>
    </row>
    <row r="135">
      <c r="A135" t="s">
        <v>6026</v>
      </c>
      <c r="B135" t="n">
        <v>2021</v>
      </c>
      <c r="C135" t="s">
        <v>3231</v>
      </c>
      <c r="D135" t="n">
        <v>6</v>
      </c>
      <c r="E135" t="s">
        <v>3198</v>
      </c>
      <c r="F135" t="s">
        <v>5745</v>
      </c>
      <c r="G135" t="n">
        <v>2364</v>
      </c>
      <c r="H135" t="n">
        <v>2341944.65622356</v>
      </c>
      <c r="I135" t="n">
        <v>1</v>
      </c>
      <c r="J135" t="n">
        <v>1</v>
      </c>
      <c r="K135" t="n">
        <v>0.087240283829805</v>
      </c>
    </row>
    <row r="136">
      <c r="A136" t="s">
        <v>6027</v>
      </c>
      <c r="B136" t="n">
        <v>2021</v>
      </c>
      <c r="C136" t="s">
        <v>3231</v>
      </c>
      <c r="D136" t="n">
        <v>7</v>
      </c>
      <c r="E136" t="s">
        <v>3189</v>
      </c>
      <c r="F136" t="s">
        <v>5745</v>
      </c>
      <c r="G136" t="n">
        <v>151</v>
      </c>
      <c r="H136" t="n">
        <v>255381.087057255</v>
      </c>
      <c r="I136" t="n">
        <v>1</v>
      </c>
      <c r="J136" t="n">
        <v>1</v>
      </c>
      <c r="K136" t="n">
        <v>0.0485797617507918</v>
      </c>
    </row>
    <row r="137">
      <c r="A137" t="s">
        <v>6028</v>
      </c>
      <c r="B137" t="n">
        <v>2021</v>
      </c>
      <c r="C137" t="s">
        <v>3231</v>
      </c>
      <c r="D137" t="n">
        <v>7</v>
      </c>
      <c r="E137" t="s">
        <v>3198</v>
      </c>
      <c r="F137" t="s">
        <v>5745</v>
      </c>
      <c r="G137" t="n">
        <v>1899</v>
      </c>
      <c r="H137" t="n">
        <v>1912309.73552416</v>
      </c>
      <c r="I137" t="n">
        <v>1</v>
      </c>
      <c r="J137" t="n">
        <v>1</v>
      </c>
      <c r="K137" t="n">
        <v>0.0712358610415006</v>
      </c>
    </row>
    <row r="138">
      <c r="A138" t="s">
        <v>6029</v>
      </c>
      <c r="B138" t="n">
        <v>2021</v>
      </c>
      <c r="C138" t="s">
        <v>3231</v>
      </c>
      <c r="D138" t="n">
        <v>8</v>
      </c>
      <c r="E138" t="s">
        <v>3189</v>
      </c>
      <c r="F138" t="s">
        <v>5745</v>
      </c>
      <c r="G138" t="n">
        <v>89</v>
      </c>
      <c r="H138" t="n">
        <v>130568.073227858</v>
      </c>
      <c r="I138" t="n">
        <v>1</v>
      </c>
      <c r="J138" t="n">
        <v>1</v>
      </c>
      <c r="K138" t="n">
        <v>0.0248372577733105</v>
      </c>
    </row>
    <row r="139">
      <c r="A139" t="s">
        <v>6030</v>
      </c>
      <c r="B139" t="n">
        <v>2021</v>
      </c>
      <c r="C139" t="s">
        <v>3231</v>
      </c>
      <c r="D139" t="n">
        <v>8</v>
      </c>
      <c r="E139" t="s">
        <v>3198</v>
      </c>
      <c r="F139" t="s">
        <v>5745</v>
      </c>
      <c r="G139" t="n">
        <v>1626</v>
      </c>
      <c r="H139" t="n">
        <v>1636995.60354106</v>
      </c>
      <c r="I139" t="n">
        <v>1</v>
      </c>
      <c r="J139" t="n">
        <v>1</v>
      </c>
      <c r="K139" t="n">
        <v>0.0609800751275448</v>
      </c>
    </row>
    <row r="140">
      <c r="A140" t="s">
        <v>6031</v>
      </c>
      <c r="B140" t="n">
        <v>2021</v>
      </c>
      <c r="C140" t="s">
        <v>3231</v>
      </c>
      <c r="D140" t="n">
        <v>9</v>
      </c>
      <c r="E140" t="s">
        <v>3189</v>
      </c>
      <c r="F140" t="s">
        <v>5745</v>
      </c>
      <c r="G140" t="n">
        <v>177</v>
      </c>
      <c r="H140" t="n">
        <v>286869.483480264</v>
      </c>
      <c r="I140" t="n">
        <v>1</v>
      </c>
      <c r="J140" t="n">
        <v>1</v>
      </c>
      <c r="K140" t="n">
        <v>0.0545696289479714</v>
      </c>
    </row>
    <row r="141">
      <c r="A141" t="s">
        <v>6032</v>
      </c>
      <c r="B141" t="n">
        <v>2021</v>
      </c>
      <c r="C141" t="s">
        <v>3231</v>
      </c>
      <c r="D141" t="n">
        <v>9</v>
      </c>
      <c r="E141" t="s">
        <v>3198</v>
      </c>
      <c r="F141" t="s">
        <v>5745</v>
      </c>
      <c r="G141" t="n">
        <v>2487</v>
      </c>
      <c r="H141" t="n">
        <v>2652728.67514865</v>
      </c>
      <c r="I141" t="n">
        <v>1</v>
      </c>
      <c r="J141" t="n">
        <v>1</v>
      </c>
      <c r="K141" t="n">
        <v>0.0988173661270921</v>
      </c>
    </row>
    <row r="142">
      <c r="A142" t="s">
        <v>6056</v>
      </c>
      <c r="B142" t="n">
        <v>2022</v>
      </c>
      <c r="C142" t="s">
        <v>3231</v>
      </c>
      <c r="D142" t="n">
        <v>-8</v>
      </c>
      <c r="E142" t="s">
        <v>3198</v>
      </c>
      <c r="F142" t="s">
        <v>5745</v>
      </c>
      <c r="G142" t="n">
        <v>20</v>
      </c>
      <c r="H142" t="n">
        <v>24578.7882933375</v>
      </c>
      <c r="I142" t="n">
        <v>1</v>
      </c>
      <c r="J142" t="n">
        <v>1</v>
      </c>
      <c r="K142" t="n">
        <v>0.000898827885770585</v>
      </c>
    </row>
    <row r="143">
      <c r="A143" t="s">
        <v>6057</v>
      </c>
      <c r="B143" t="n">
        <v>2022</v>
      </c>
      <c r="C143" t="s">
        <v>3231</v>
      </c>
      <c r="D143" t="n">
        <v>1</v>
      </c>
      <c r="E143" t="s">
        <v>3189</v>
      </c>
      <c r="F143" t="s">
        <v>5745</v>
      </c>
      <c r="G143" t="n">
        <v>382</v>
      </c>
      <c r="H143" t="n">
        <v>625957.311660748</v>
      </c>
      <c r="I143" t="n">
        <v>1</v>
      </c>
      <c r="J143" t="n">
        <v>1</v>
      </c>
      <c r="K143" t="n">
        <v>0.120705747076976</v>
      </c>
    </row>
    <row r="144">
      <c r="A144" t="s">
        <v>6058</v>
      </c>
      <c r="B144" t="n">
        <v>2022</v>
      </c>
      <c r="C144" t="s">
        <v>3231</v>
      </c>
      <c r="D144" t="n">
        <v>1</v>
      </c>
      <c r="E144" t="s">
        <v>3198</v>
      </c>
      <c r="F144" t="s">
        <v>5745</v>
      </c>
      <c r="G144" t="n">
        <v>2546</v>
      </c>
      <c r="H144" t="n">
        <v>2614910.83787506</v>
      </c>
      <c r="I144" t="n">
        <v>1</v>
      </c>
      <c r="J144" t="n">
        <v>1</v>
      </c>
      <c r="K144" t="n">
        <v>0.0956253315596903</v>
      </c>
    </row>
    <row r="145">
      <c r="A145" t="s">
        <v>6059</v>
      </c>
      <c r="B145" t="n">
        <v>2022</v>
      </c>
      <c r="C145" t="s">
        <v>3231</v>
      </c>
      <c r="D145" t="n">
        <v>2</v>
      </c>
      <c r="E145" t="s">
        <v>3189</v>
      </c>
      <c r="F145" t="s">
        <v>5745</v>
      </c>
      <c r="G145" t="n">
        <v>944</v>
      </c>
      <c r="H145" t="n">
        <v>1861238.85098441</v>
      </c>
      <c r="I145" t="n">
        <v>1</v>
      </c>
      <c r="J145" t="n">
        <v>1</v>
      </c>
      <c r="K145" t="n">
        <v>0.358909819905621</v>
      </c>
    </row>
    <row r="146">
      <c r="A146" t="s">
        <v>6060</v>
      </c>
      <c r="B146" t="n">
        <v>2022</v>
      </c>
      <c r="C146" t="s">
        <v>3231</v>
      </c>
      <c r="D146" t="n">
        <v>2</v>
      </c>
      <c r="E146" t="s">
        <v>3198</v>
      </c>
      <c r="F146" t="s">
        <v>5745</v>
      </c>
      <c r="G146" t="n">
        <v>6073</v>
      </c>
      <c r="H146" t="n">
        <v>6854260.74998296</v>
      </c>
      <c r="I146" t="n">
        <v>1</v>
      </c>
      <c r="J146" t="n">
        <v>1</v>
      </c>
      <c r="K146" t="n">
        <v>0.250655183847996</v>
      </c>
    </row>
    <row r="147">
      <c r="A147" t="s">
        <v>6061</v>
      </c>
      <c r="B147" t="n">
        <v>2022</v>
      </c>
      <c r="C147" t="s">
        <v>3231</v>
      </c>
      <c r="D147" t="n">
        <v>3</v>
      </c>
      <c r="E147" t="s">
        <v>3189</v>
      </c>
      <c r="F147" t="s">
        <v>5745</v>
      </c>
      <c r="G147" t="n">
        <v>422</v>
      </c>
      <c r="H147" t="n">
        <v>805634.729186826</v>
      </c>
      <c r="I147" t="n">
        <v>1</v>
      </c>
      <c r="J147" t="n">
        <v>1</v>
      </c>
      <c r="K147" t="n">
        <v>0.155353632022685</v>
      </c>
    </row>
    <row r="148">
      <c r="A148" t="s">
        <v>6062</v>
      </c>
      <c r="B148" t="n">
        <v>2022</v>
      </c>
      <c r="C148" t="s">
        <v>3231</v>
      </c>
      <c r="D148" t="n">
        <v>3</v>
      </c>
      <c r="E148" t="s">
        <v>3198</v>
      </c>
      <c r="F148" t="s">
        <v>5745</v>
      </c>
      <c r="G148" t="n">
        <v>3340</v>
      </c>
      <c r="H148" t="n">
        <v>3901849.88018294</v>
      </c>
      <c r="I148" t="n">
        <v>1</v>
      </c>
      <c r="J148" t="n">
        <v>1</v>
      </c>
      <c r="K148" t="n">
        <v>0.142687728806782</v>
      </c>
    </row>
    <row r="149">
      <c r="A149" t="s">
        <v>6063</v>
      </c>
      <c r="B149" t="n">
        <v>2022</v>
      </c>
      <c r="C149" t="s">
        <v>3231</v>
      </c>
      <c r="D149" t="n">
        <v>4</v>
      </c>
      <c r="E149" t="s">
        <v>3189</v>
      </c>
      <c r="F149" t="s">
        <v>5745</v>
      </c>
      <c r="G149" t="n">
        <v>262</v>
      </c>
      <c r="H149" t="n">
        <v>469324.984700407</v>
      </c>
      <c r="I149" t="n">
        <v>1</v>
      </c>
      <c r="J149" t="n">
        <v>1</v>
      </c>
      <c r="K149" t="n">
        <v>0.0905017352538825</v>
      </c>
    </row>
    <row r="150">
      <c r="A150" t="s">
        <v>6064</v>
      </c>
      <c r="B150" t="n">
        <v>2022</v>
      </c>
      <c r="C150" t="s">
        <v>3231</v>
      </c>
      <c r="D150" t="n">
        <v>4</v>
      </c>
      <c r="E150" t="s">
        <v>3198</v>
      </c>
      <c r="F150" t="s">
        <v>5745</v>
      </c>
      <c r="G150" t="n">
        <v>2618</v>
      </c>
      <c r="H150" t="n">
        <v>2826175.971672</v>
      </c>
      <c r="I150" t="n">
        <v>1</v>
      </c>
      <c r="J150" t="n">
        <v>1</v>
      </c>
      <c r="K150" t="n">
        <v>0.103351139328628</v>
      </c>
    </row>
    <row r="151">
      <c r="A151" t="s">
        <v>6065</v>
      </c>
      <c r="B151" t="n">
        <v>2022</v>
      </c>
      <c r="C151" t="s">
        <v>3231</v>
      </c>
      <c r="D151" t="n">
        <v>5</v>
      </c>
      <c r="E151" t="s">
        <v>3189</v>
      </c>
      <c r="F151" t="s">
        <v>5745</v>
      </c>
      <c r="G151" t="n">
        <v>170</v>
      </c>
      <c r="H151" t="n">
        <v>327667.658982237</v>
      </c>
      <c r="I151" t="n">
        <v>1</v>
      </c>
      <c r="J151" t="n">
        <v>1</v>
      </c>
      <c r="K151" t="n">
        <v>0.0631854103045457</v>
      </c>
    </row>
    <row r="152">
      <c r="A152" t="s">
        <v>6066</v>
      </c>
      <c r="B152" t="n">
        <v>2022</v>
      </c>
      <c r="C152" t="s">
        <v>3231</v>
      </c>
      <c r="D152" t="n">
        <v>5</v>
      </c>
      <c r="E152" t="s">
        <v>3198</v>
      </c>
      <c r="F152" t="s">
        <v>5745</v>
      </c>
      <c r="G152" t="n">
        <v>2187</v>
      </c>
      <c r="H152" t="n">
        <v>2448154.68681169</v>
      </c>
      <c r="I152" t="n">
        <v>1</v>
      </c>
      <c r="J152" t="n">
        <v>1</v>
      </c>
      <c r="K152" t="n">
        <v>0.0895271839654835</v>
      </c>
    </row>
    <row r="153">
      <c r="A153" t="s">
        <v>6067</v>
      </c>
      <c r="B153" t="n">
        <v>2022</v>
      </c>
      <c r="C153" t="s">
        <v>3231</v>
      </c>
      <c r="D153" t="n">
        <v>6</v>
      </c>
      <c r="E153" t="s">
        <v>3189</v>
      </c>
      <c r="F153" t="s">
        <v>5745</v>
      </c>
      <c r="G153" t="n">
        <v>163</v>
      </c>
      <c r="H153" t="n">
        <v>345241.358921531</v>
      </c>
      <c r="I153" t="n">
        <v>1</v>
      </c>
      <c r="J153" t="n">
        <v>1</v>
      </c>
      <c r="K153" t="n">
        <v>0.0665742142062865</v>
      </c>
    </row>
    <row r="154">
      <c r="A154" t="s">
        <v>6068</v>
      </c>
      <c r="B154" t="n">
        <v>2022</v>
      </c>
      <c r="C154" t="s">
        <v>3231</v>
      </c>
      <c r="D154" t="n">
        <v>6</v>
      </c>
      <c r="E154" t="s">
        <v>3198</v>
      </c>
      <c r="F154" t="s">
        <v>5745</v>
      </c>
      <c r="G154" t="n">
        <v>1995</v>
      </c>
      <c r="H154" t="n">
        <v>2287614.03968467</v>
      </c>
      <c r="I154" t="n">
        <v>1</v>
      </c>
      <c r="J154" t="n">
        <v>1</v>
      </c>
      <c r="K154" t="n">
        <v>0.0836563326966872</v>
      </c>
    </row>
    <row r="155">
      <c r="A155" t="s">
        <v>6069</v>
      </c>
      <c r="B155" t="n">
        <v>2022</v>
      </c>
      <c r="C155" t="s">
        <v>3231</v>
      </c>
      <c r="D155" t="n">
        <v>7</v>
      </c>
      <c r="E155" t="s">
        <v>3189</v>
      </c>
      <c r="F155" t="s">
        <v>5745</v>
      </c>
      <c r="G155" t="n">
        <v>102</v>
      </c>
      <c r="H155" t="n">
        <v>227870.567331473</v>
      </c>
      <c r="I155" t="n">
        <v>1</v>
      </c>
      <c r="J155" t="n">
        <v>1</v>
      </c>
      <c r="K155" t="n">
        <v>0.0439411546989117</v>
      </c>
    </row>
    <row r="156">
      <c r="A156" t="s">
        <v>6070</v>
      </c>
      <c r="B156" t="n">
        <v>2022</v>
      </c>
      <c r="C156" t="s">
        <v>3231</v>
      </c>
      <c r="D156" t="n">
        <v>7</v>
      </c>
      <c r="E156" t="s">
        <v>3198</v>
      </c>
      <c r="F156" t="s">
        <v>5745</v>
      </c>
      <c r="G156" t="n">
        <v>1522</v>
      </c>
      <c r="H156" t="n">
        <v>1872549.14045506</v>
      </c>
      <c r="I156" t="n">
        <v>1</v>
      </c>
      <c r="J156" t="n">
        <v>1</v>
      </c>
      <c r="K156" t="n">
        <v>0.0684777200905784</v>
      </c>
    </row>
    <row r="157">
      <c r="A157" t="s">
        <v>6071</v>
      </c>
      <c r="B157" t="n">
        <v>2022</v>
      </c>
      <c r="C157" t="s">
        <v>3231</v>
      </c>
      <c r="D157" t="n">
        <v>8</v>
      </c>
      <c r="E157" t="s">
        <v>3189</v>
      </c>
      <c r="F157" t="s">
        <v>5745</v>
      </c>
      <c r="G157" t="n">
        <v>84</v>
      </c>
      <c r="H157" t="n">
        <v>172247.116523054</v>
      </c>
      <c r="I157" t="n">
        <v>1</v>
      </c>
      <c r="J157" t="n">
        <v>1</v>
      </c>
      <c r="K157" t="n">
        <v>0.0332150715303706</v>
      </c>
    </row>
    <row r="158">
      <c r="A158" t="s">
        <v>6072</v>
      </c>
      <c r="B158" t="n">
        <v>2022</v>
      </c>
      <c r="C158" t="s">
        <v>3231</v>
      </c>
      <c r="D158" t="n">
        <v>8</v>
      </c>
      <c r="E158" t="s">
        <v>3198</v>
      </c>
      <c r="F158" t="s">
        <v>5745</v>
      </c>
      <c r="G158" t="n">
        <v>1472</v>
      </c>
      <c r="H158" t="n">
        <v>1764409.79924174</v>
      </c>
      <c r="I158" t="n">
        <v>1</v>
      </c>
      <c r="J158" t="n">
        <v>1</v>
      </c>
      <c r="K158" t="n">
        <v>0.0645231453462353</v>
      </c>
    </row>
    <row r="159">
      <c r="A159" t="s">
        <v>6073</v>
      </c>
      <c r="B159" t="n">
        <v>2022</v>
      </c>
      <c r="C159" t="s">
        <v>3231</v>
      </c>
      <c r="D159" t="n">
        <v>9</v>
      </c>
      <c r="E159" t="s">
        <v>3189</v>
      </c>
      <c r="F159" t="s">
        <v>5745</v>
      </c>
      <c r="G159" t="n">
        <v>155</v>
      </c>
      <c r="H159" t="n">
        <v>350629.421709316</v>
      </c>
      <c r="I159" t="n">
        <v>1</v>
      </c>
      <c r="J159" t="n">
        <v>1</v>
      </c>
      <c r="K159" t="n">
        <v>0.0676132150007204</v>
      </c>
    </row>
    <row r="160">
      <c r="A160" t="s">
        <v>6074</v>
      </c>
      <c r="B160" t="n">
        <v>2022</v>
      </c>
      <c r="C160" t="s">
        <v>3231</v>
      </c>
      <c r="D160" t="n">
        <v>9</v>
      </c>
      <c r="E160" t="s">
        <v>3198</v>
      </c>
      <c r="F160" t="s">
        <v>5745</v>
      </c>
      <c r="G160" t="n">
        <v>2113</v>
      </c>
      <c r="H160" t="n">
        <v>2750874.10580054</v>
      </c>
      <c r="I160" t="n">
        <v>1</v>
      </c>
      <c r="J160" t="n">
        <v>1</v>
      </c>
      <c r="K160" t="n">
        <v>0.100597406472148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G2" sqref="G2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3181</v>
      </c>
      <c r="E1" t="s">
        <v>5137</v>
      </c>
      <c r="F1" t="s">
        <v>3183</v>
      </c>
      <c r="G1" t="s">
        <v>3184</v>
      </c>
      <c r="H1" t="s">
        <v>3185</v>
      </c>
      <c r="I1" t="s">
        <v>3186</v>
      </c>
    </row>
    <row r="2">
      <c r="A2" t="s">
        <v>5138</v>
      </c>
      <c r="B2" t="n">
        <v>2015</v>
      </c>
      <c r="C2" t="s">
        <v>3188</v>
      </c>
      <c r="D2" t="s">
        <v>3189</v>
      </c>
      <c r="E2" t="s">
        <v>5139</v>
      </c>
      <c r="F2" t="n">
        <v>3327</v>
      </c>
      <c r="G2" t="n">
        <v>3303759.71427634</v>
      </c>
      <c r="H2" t="n">
        <v>0.679950950337216</v>
      </c>
      <c r="I2" t="n">
        <v>0.677350275896045</v>
      </c>
    </row>
    <row r="3">
      <c r="A3" t="s">
        <v>5140</v>
      </c>
      <c r="B3" t="n">
        <v>2015</v>
      </c>
      <c r="C3" t="s">
        <v>3188</v>
      </c>
      <c r="D3" t="s">
        <v>3189</v>
      </c>
      <c r="E3" t="s">
        <v>5141</v>
      </c>
      <c r="F3" t="n">
        <v>845</v>
      </c>
      <c r="G3" t="n">
        <v>850044.033040903</v>
      </c>
      <c r="H3" t="n">
        <v>0.172695687717147</v>
      </c>
      <c r="I3" t="n">
        <v>0.17427949067118</v>
      </c>
    </row>
    <row r="4">
      <c r="A4" t="s">
        <v>5142</v>
      </c>
      <c r="B4" t="n">
        <v>2015</v>
      </c>
      <c r="C4" t="s">
        <v>3188</v>
      </c>
      <c r="D4" t="s">
        <v>3189</v>
      </c>
      <c r="E4" t="s">
        <v>5143</v>
      </c>
      <c r="F4" t="n">
        <v>476</v>
      </c>
      <c r="G4" t="n">
        <v>476705.736504812</v>
      </c>
      <c r="H4" t="n">
        <v>0.0972818311874106</v>
      </c>
      <c r="I4" t="n">
        <v>0.0977361521624735</v>
      </c>
    </row>
    <row r="5">
      <c r="A5" t="s">
        <v>5144</v>
      </c>
      <c r="B5" t="n">
        <v>2015</v>
      </c>
      <c r="C5" t="s">
        <v>3188</v>
      </c>
      <c r="D5" t="s">
        <v>3189</v>
      </c>
      <c r="E5" t="s">
        <v>5145</v>
      </c>
      <c r="F5" t="n">
        <v>31</v>
      </c>
      <c r="G5" t="n">
        <v>28508.9634999713</v>
      </c>
      <c r="H5" t="n">
        <v>0.00633558144287758</v>
      </c>
      <c r="I5" t="n">
        <v>0.00584502384019344</v>
      </c>
    </row>
    <row r="6">
      <c r="A6" t="s">
        <v>5146</v>
      </c>
      <c r="B6" t="n">
        <v>2015</v>
      </c>
      <c r="C6" t="s">
        <v>3188</v>
      </c>
      <c r="D6" t="s">
        <v>3189</v>
      </c>
      <c r="E6" t="s">
        <v>5147</v>
      </c>
      <c r="F6" t="n">
        <v>50</v>
      </c>
      <c r="G6" t="n">
        <v>49734.6240738241</v>
      </c>
      <c r="H6" t="n">
        <v>0.0102186797465767</v>
      </c>
      <c r="I6" t="n">
        <v>0.0101967952428313</v>
      </c>
    </row>
    <row r="7">
      <c r="A7" t="s">
        <v>5148</v>
      </c>
      <c r="B7" t="n">
        <v>2015</v>
      </c>
      <c r="C7" t="s">
        <v>3188</v>
      </c>
      <c r="D7" t="s">
        <v>3189</v>
      </c>
      <c r="E7" t="s">
        <v>5149</v>
      </c>
      <c r="F7" t="n">
        <v>55</v>
      </c>
      <c r="G7" t="n">
        <v>54869.0960963797</v>
      </c>
      <c r="H7" t="n">
        <v>0.0112405477212344</v>
      </c>
      <c r="I7" t="n">
        <v>0.0112494856143587</v>
      </c>
    </row>
    <row r="8">
      <c r="A8" t="s">
        <v>5150</v>
      </c>
      <c r="B8" t="n">
        <v>2015</v>
      </c>
      <c r="C8" t="s">
        <v>3188</v>
      </c>
      <c r="D8" t="s">
        <v>3189</v>
      </c>
      <c r="E8" t="s">
        <v>5151</v>
      </c>
      <c r="F8" t="n">
        <v>54</v>
      </c>
      <c r="G8" t="n">
        <v>55217.2580108285</v>
      </c>
      <c r="H8" t="n">
        <v>0.0110361741263029</v>
      </c>
      <c r="I8" t="n">
        <v>0.0113208671884451</v>
      </c>
    </row>
    <row r="9">
      <c r="A9" t="s">
        <v>3187</v>
      </c>
      <c r="B9" t="n">
        <v>2015</v>
      </c>
      <c r="C9" t="s">
        <v>3188</v>
      </c>
      <c r="D9" t="s">
        <v>3189</v>
      </c>
      <c r="E9" t="s">
        <v>3190</v>
      </c>
      <c r="F9" t="n">
        <v>1</v>
      </c>
      <c r="G9" t="n">
        <v>846.583181449206</v>
      </c>
      <c r="H9" t="n">
        <v>0.000204373594931535</v>
      </c>
      <c r="I9" t="n">
        <v>0.000173569932778594</v>
      </c>
    </row>
    <row r="10">
      <c r="A10" t="s">
        <v>3193</v>
      </c>
      <c r="B10" t="n">
        <v>2015</v>
      </c>
      <c r="C10" t="s">
        <v>3188</v>
      </c>
      <c r="D10" t="s">
        <v>3189</v>
      </c>
      <c r="E10" t="s">
        <v>3194</v>
      </c>
      <c r="F10" t="n">
        <v>6</v>
      </c>
      <c r="G10" t="n">
        <v>5678.0932573967</v>
      </c>
      <c r="H10" t="n">
        <v>0.00122624156958921</v>
      </c>
      <c r="I10" t="n">
        <v>0.00116414581176754</v>
      </c>
    </row>
    <row r="11">
      <c r="A11" t="s">
        <v>5152</v>
      </c>
      <c r="B11" t="n">
        <v>2015</v>
      </c>
      <c r="C11" t="s">
        <v>3188</v>
      </c>
      <c r="D11" t="s">
        <v>3189</v>
      </c>
      <c r="E11" t="s">
        <v>5153</v>
      </c>
      <c r="F11" t="n">
        <v>48</v>
      </c>
      <c r="G11" t="n">
        <v>52111.8980580956</v>
      </c>
      <c r="H11" t="n">
        <v>0.00980993255671367</v>
      </c>
      <c r="I11" t="n">
        <v>0.0106841936399268</v>
      </c>
    </row>
    <row r="12">
      <c r="A12" t="s">
        <v>5154</v>
      </c>
      <c r="B12" t="n">
        <v>2015</v>
      </c>
      <c r="C12" t="s">
        <v>3188</v>
      </c>
      <c r="D12" t="s">
        <v>3198</v>
      </c>
      <c r="E12" t="s">
        <v>5139</v>
      </c>
      <c r="F12" t="n">
        <v>23017</v>
      </c>
      <c r="G12" t="n">
        <v>17894216.6944381</v>
      </c>
      <c r="H12" t="n">
        <v>0.693952001929571</v>
      </c>
      <c r="I12" t="n">
        <v>0.689567449235887</v>
      </c>
    </row>
    <row r="13">
      <c r="A13" t="s">
        <v>5155</v>
      </c>
      <c r="B13" t="n">
        <v>2015</v>
      </c>
      <c r="C13" t="s">
        <v>3188</v>
      </c>
      <c r="D13" t="s">
        <v>3198</v>
      </c>
      <c r="E13" t="s">
        <v>5141</v>
      </c>
      <c r="F13" t="n">
        <v>5492</v>
      </c>
      <c r="G13" t="n">
        <v>4322803.93449785</v>
      </c>
      <c r="H13" t="n">
        <v>0.165581283164496</v>
      </c>
      <c r="I13" t="n">
        <v>0.166582585511276</v>
      </c>
    </row>
    <row r="14">
      <c r="A14" t="s">
        <v>5156</v>
      </c>
      <c r="B14" t="n">
        <v>2015</v>
      </c>
      <c r="C14" t="s">
        <v>3188</v>
      </c>
      <c r="D14" t="s">
        <v>3198</v>
      </c>
      <c r="E14" t="s">
        <v>5143</v>
      </c>
      <c r="F14" t="n">
        <v>2806</v>
      </c>
      <c r="G14" t="n">
        <v>2249583.77326976</v>
      </c>
      <c r="H14" t="n">
        <v>0.0845996140858659</v>
      </c>
      <c r="I14" t="n">
        <v>0.0866894467002979</v>
      </c>
    </row>
    <row r="15">
      <c r="A15" t="s">
        <v>5157</v>
      </c>
      <c r="B15" t="n">
        <v>2015</v>
      </c>
      <c r="C15" t="s">
        <v>3188</v>
      </c>
      <c r="D15" t="s">
        <v>3198</v>
      </c>
      <c r="E15" t="s">
        <v>5145</v>
      </c>
      <c r="F15" t="n">
        <v>236</v>
      </c>
      <c r="G15" t="n">
        <v>188227.837200557</v>
      </c>
      <c r="H15" t="n">
        <v>0.00711529184756392</v>
      </c>
      <c r="I15" t="n">
        <v>0.00725350496140573</v>
      </c>
    </row>
    <row r="16">
      <c r="A16" t="s">
        <v>5158</v>
      </c>
      <c r="B16" t="n">
        <v>2015</v>
      </c>
      <c r="C16" t="s">
        <v>3188</v>
      </c>
      <c r="D16" t="s">
        <v>3198</v>
      </c>
      <c r="E16" t="s">
        <v>5147</v>
      </c>
      <c r="F16" t="n">
        <v>529</v>
      </c>
      <c r="G16" t="n">
        <v>420121.696083029</v>
      </c>
      <c r="H16" t="n">
        <v>0.0159491075735649</v>
      </c>
      <c r="I16" t="n">
        <v>0.0161897137652678</v>
      </c>
    </row>
    <row r="17">
      <c r="A17" t="s">
        <v>5159</v>
      </c>
      <c r="B17" t="n">
        <v>2015</v>
      </c>
      <c r="C17" t="s">
        <v>3188</v>
      </c>
      <c r="D17" t="s">
        <v>3198</v>
      </c>
      <c r="E17" t="s">
        <v>5149</v>
      </c>
      <c r="F17" t="n">
        <v>406</v>
      </c>
      <c r="G17" t="n">
        <v>333048.067105701</v>
      </c>
      <c r="H17" t="n">
        <v>0.0122407139411481</v>
      </c>
      <c r="I17" t="n">
        <v>0.0128342642781566</v>
      </c>
    </row>
    <row r="18">
      <c r="A18" t="s">
        <v>5160</v>
      </c>
      <c r="B18" t="n">
        <v>2015</v>
      </c>
      <c r="C18" t="s">
        <v>3188</v>
      </c>
      <c r="D18" t="s">
        <v>3198</v>
      </c>
      <c r="E18" t="s">
        <v>5151</v>
      </c>
      <c r="F18" t="n">
        <v>419</v>
      </c>
      <c r="G18" t="n">
        <v>334296.869652564</v>
      </c>
      <c r="H18" t="n">
        <v>0.0126326579835986</v>
      </c>
      <c r="I18" t="n">
        <v>0.0128823878479973</v>
      </c>
    </row>
    <row r="19">
      <c r="A19" t="s">
        <v>3197</v>
      </c>
      <c r="B19" t="n">
        <v>2015</v>
      </c>
      <c r="C19" t="s">
        <v>3188</v>
      </c>
      <c r="D19" t="s">
        <v>3198</v>
      </c>
      <c r="E19" t="s">
        <v>3190</v>
      </c>
      <c r="F19" t="n">
        <v>2</v>
      </c>
      <c r="G19" t="n">
        <v>1818.51612454547</v>
      </c>
      <c r="H19" t="n">
        <v>0.0000602990834539315</v>
      </c>
      <c r="I19" t="n">
        <v>0.0000700779222030387</v>
      </c>
    </row>
    <row r="20">
      <c r="A20" t="s">
        <v>3200</v>
      </c>
      <c r="B20" t="n">
        <v>2015</v>
      </c>
      <c r="C20" t="s">
        <v>3188</v>
      </c>
      <c r="D20" t="s">
        <v>3198</v>
      </c>
      <c r="E20" t="s">
        <v>3194</v>
      </c>
      <c r="F20" t="n">
        <v>27</v>
      </c>
      <c r="G20" t="n">
        <v>22091.4252274591</v>
      </c>
      <c r="H20" t="n">
        <v>0.000814037626628075</v>
      </c>
      <c r="I20" t="n">
        <v>0.000851310119029644</v>
      </c>
    </row>
    <row r="21">
      <c r="A21" t="s">
        <v>5161</v>
      </c>
      <c r="B21" t="n">
        <v>2015</v>
      </c>
      <c r="C21" t="s">
        <v>3188</v>
      </c>
      <c r="D21" t="s">
        <v>3198</v>
      </c>
      <c r="E21" t="s">
        <v>5153</v>
      </c>
      <c r="F21" t="n">
        <v>234</v>
      </c>
      <c r="G21" t="n">
        <v>183706.186400464</v>
      </c>
      <c r="H21" t="n">
        <v>0.00705499276410999</v>
      </c>
      <c r="I21" t="n">
        <v>0.00707925965847921</v>
      </c>
    </row>
    <row r="22">
      <c r="A22" t="s">
        <v>5162</v>
      </c>
      <c r="B22" t="n">
        <v>2016</v>
      </c>
      <c r="C22" t="s">
        <v>3188</v>
      </c>
      <c r="D22" t="s">
        <v>3189</v>
      </c>
      <c r="E22" t="s">
        <v>5139</v>
      </c>
      <c r="F22" t="n">
        <v>3069</v>
      </c>
      <c r="G22" t="n">
        <v>3460919.09308286</v>
      </c>
      <c r="H22" t="n">
        <v>0.688579762171864</v>
      </c>
      <c r="I22" t="n">
        <v>0.683679664011862</v>
      </c>
    </row>
    <row r="23">
      <c r="A23" t="s">
        <v>5163</v>
      </c>
      <c r="B23" t="n">
        <v>2016</v>
      </c>
      <c r="C23" t="s">
        <v>3188</v>
      </c>
      <c r="D23" t="s">
        <v>3189</v>
      </c>
      <c r="E23" t="s">
        <v>5141</v>
      </c>
      <c r="F23" t="n">
        <v>744</v>
      </c>
      <c r="G23" t="n">
        <v>856508.378387993</v>
      </c>
      <c r="H23" t="n">
        <v>0.166928427193179</v>
      </c>
      <c r="I23" t="n">
        <v>0.169197067198134</v>
      </c>
    </row>
    <row r="24">
      <c r="A24" t="s">
        <v>5164</v>
      </c>
      <c r="B24" t="n">
        <v>2016</v>
      </c>
      <c r="C24" t="s">
        <v>3188</v>
      </c>
      <c r="D24" t="s">
        <v>3189</v>
      </c>
      <c r="E24" t="s">
        <v>5143</v>
      </c>
      <c r="F24" t="n">
        <v>433</v>
      </c>
      <c r="G24" t="n">
        <v>497780.370657691</v>
      </c>
      <c r="H24" t="n">
        <v>0.0971505496971057</v>
      </c>
      <c r="I24" t="n">
        <v>0.0983329304759342</v>
      </c>
    </row>
    <row r="25">
      <c r="A25" t="s">
        <v>5165</v>
      </c>
      <c r="B25" t="n">
        <v>2016</v>
      </c>
      <c r="C25" t="s">
        <v>3188</v>
      </c>
      <c r="D25" t="s">
        <v>3189</v>
      </c>
      <c r="E25" t="s">
        <v>5145</v>
      </c>
      <c r="F25" t="n">
        <v>31</v>
      </c>
      <c r="G25" t="n">
        <v>35470.4475137618</v>
      </c>
      <c r="H25" t="n">
        <v>0.00695535113304914</v>
      </c>
      <c r="I25" t="n">
        <v>0.00700693168095924</v>
      </c>
    </row>
    <row r="26">
      <c r="A26" t="s">
        <v>5166</v>
      </c>
      <c r="B26" t="n">
        <v>2016</v>
      </c>
      <c r="C26" t="s">
        <v>3188</v>
      </c>
      <c r="D26" t="s">
        <v>3189</v>
      </c>
      <c r="E26" t="s">
        <v>5147</v>
      </c>
      <c r="F26" t="n">
        <v>57</v>
      </c>
      <c r="G26" t="n">
        <v>64966.5198867135</v>
      </c>
      <c r="H26" t="n">
        <v>0.0127888714381871</v>
      </c>
      <c r="I26" t="n">
        <v>0.0128336685410937</v>
      </c>
    </row>
    <row r="27">
      <c r="A27" t="s">
        <v>5167</v>
      </c>
      <c r="B27" t="n">
        <v>2016</v>
      </c>
      <c r="C27" t="s">
        <v>3188</v>
      </c>
      <c r="D27" t="s">
        <v>3189</v>
      </c>
      <c r="E27" t="s">
        <v>5149</v>
      </c>
      <c r="F27" t="n">
        <v>40</v>
      </c>
      <c r="G27" t="n">
        <v>47544.89310749</v>
      </c>
      <c r="H27" t="n">
        <v>0.00897464662328921</v>
      </c>
      <c r="I27" t="n">
        <v>0.00939215152708291</v>
      </c>
    </row>
    <row r="28">
      <c r="A28" t="s">
        <v>5168</v>
      </c>
      <c r="B28" t="n">
        <v>2016</v>
      </c>
      <c r="C28" t="s">
        <v>3188</v>
      </c>
      <c r="D28" t="s">
        <v>3189</v>
      </c>
      <c r="E28" t="s">
        <v>5151</v>
      </c>
      <c r="F28" t="n">
        <v>37</v>
      </c>
      <c r="G28" t="n">
        <v>42122.0382136847</v>
      </c>
      <c r="H28" t="n">
        <v>0.00830154812654252</v>
      </c>
      <c r="I28" t="n">
        <v>0.00832090556262456</v>
      </c>
    </row>
    <row r="29">
      <c r="A29" t="s">
        <v>3203</v>
      </c>
      <c r="B29" t="n">
        <v>2016</v>
      </c>
      <c r="C29" t="s">
        <v>3188</v>
      </c>
      <c r="D29" t="s">
        <v>3189</v>
      </c>
      <c r="E29" t="s">
        <v>3194</v>
      </c>
      <c r="F29" t="n">
        <v>9</v>
      </c>
      <c r="G29" t="n">
        <v>9318.12696392982</v>
      </c>
      <c r="H29" t="n">
        <v>0.00201929549024007</v>
      </c>
      <c r="I29" t="n">
        <v>0.00184072893372514</v>
      </c>
    </row>
    <row r="30">
      <c r="A30" t="s">
        <v>5169</v>
      </c>
      <c r="B30" t="n">
        <v>2016</v>
      </c>
      <c r="C30" t="s">
        <v>3188</v>
      </c>
      <c r="D30" t="s">
        <v>3189</v>
      </c>
      <c r="E30" t="s">
        <v>5153</v>
      </c>
      <c r="F30" t="n">
        <v>37</v>
      </c>
      <c r="G30" t="n">
        <v>47564.1321858738</v>
      </c>
      <c r="H30" t="n">
        <v>0.00830154812654252</v>
      </c>
      <c r="I30" t="n">
        <v>0.00939595206858407</v>
      </c>
    </row>
    <row r="31">
      <c r="A31" t="s">
        <v>5170</v>
      </c>
      <c r="B31" t="n">
        <v>2016</v>
      </c>
      <c r="C31" t="s">
        <v>3188</v>
      </c>
      <c r="D31" t="s">
        <v>3198</v>
      </c>
      <c r="E31" t="s">
        <v>5139</v>
      </c>
      <c r="F31" t="n">
        <v>21018</v>
      </c>
      <c r="G31" t="n">
        <v>18311826.9138614</v>
      </c>
      <c r="H31" t="n">
        <v>0.696467625422493</v>
      </c>
      <c r="I31" t="n">
        <v>0.692711623334319</v>
      </c>
    </row>
    <row r="32">
      <c r="A32" t="s">
        <v>5171</v>
      </c>
      <c r="B32" t="n">
        <v>2016</v>
      </c>
      <c r="C32" t="s">
        <v>3188</v>
      </c>
      <c r="D32" t="s">
        <v>3198</v>
      </c>
      <c r="E32" t="s">
        <v>5141</v>
      </c>
      <c r="F32" t="n">
        <v>4997</v>
      </c>
      <c r="G32" t="n">
        <v>4401945.67275363</v>
      </c>
      <c r="H32" t="n">
        <v>0.165584200410895</v>
      </c>
      <c r="I32" t="n">
        <v>0.166519645863104</v>
      </c>
    </row>
    <row r="33">
      <c r="A33" t="s">
        <v>5172</v>
      </c>
      <c r="B33" t="n">
        <v>2016</v>
      </c>
      <c r="C33" t="s">
        <v>3188</v>
      </c>
      <c r="D33" t="s">
        <v>3198</v>
      </c>
      <c r="E33" t="s">
        <v>5143</v>
      </c>
      <c r="F33" t="n">
        <v>2534</v>
      </c>
      <c r="G33" t="n">
        <v>2254676.02929912</v>
      </c>
      <c r="H33" t="n">
        <v>0.0839684538405461</v>
      </c>
      <c r="I33" t="n">
        <v>0.0852913420215061</v>
      </c>
    </row>
    <row r="34">
      <c r="A34" t="s">
        <v>5173</v>
      </c>
      <c r="B34" t="n">
        <v>2016</v>
      </c>
      <c r="C34" t="s">
        <v>3188</v>
      </c>
      <c r="D34" t="s">
        <v>3198</v>
      </c>
      <c r="E34" t="s">
        <v>5145</v>
      </c>
      <c r="F34" t="n">
        <v>214</v>
      </c>
      <c r="G34" t="n">
        <v>187553.212893548</v>
      </c>
      <c r="H34" t="n">
        <v>0.00709125853270594</v>
      </c>
      <c r="I34" t="n">
        <v>0.00709488415198553</v>
      </c>
    </row>
    <row r="35">
      <c r="A35" t="s">
        <v>5174</v>
      </c>
      <c r="B35" t="n">
        <v>2016</v>
      </c>
      <c r="C35" t="s">
        <v>3188</v>
      </c>
      <c r="D35" t="s">
        <v>3198</v>
      </c>
      <c r="E35" t="s">
        <v>5147</v>
      </c>
      <c r="F35" t="n">
        <v>493</v>
      </c>
      <c r="G35" t="n">
        <v>450392.933643405</v>
      </c>
      <c r="H35" t="n">
        <v>0.016336404002916</v>
      </c>
      <c r="I35" t="n">
        <v>0.0170377549804309</v>
      </c>
    </row>
    <row r="36">
      <c r="A36" t="s">
        <v>5175</v>
      </c>
      <c r="B36" t="n">
        <v>2016</v>
      </c>
      <c r="C36" t="s">
        <v>3188</v>
      </c>
      <c r="D36" t="s">
        <v>3198</v>
      </c>
      <c r="E36" t="s">
        <v>5149</v>
      </c>
      <c r="F36" t="n">
        <v>335</v>
      </c>
      <c r="G36" t="n">
        <v>299041.109341547</v>
      </c>
      <c r="H36" t="n">
        <v>0.0111008019086752</v>
      </c>
      <c r="I36" t="n">
        <v>0.0113123203528575</v>
      </c>
    </row>
    <row r="37">
      <c r="A37" t="s">
        <v>5176</v>
      </c>
      <c r="B37" t="n">
        <v>2016</v>
      </c>
      <c r="C37" t="s">
        <v>3188</v>
      </c>
      <c r="D37" t="s">
        <v>3198</v>
      </c>
      <c r="E37" t="s">
        <v>5151</v>
      </c>
      <c r="F37" t="n">
        <v>358</v>
      </c>
      <c r="G37" t="n">
        <v>318800.703677643</v>
      </c>
      <c r="H37" t="n">
        <v>0.0118629465173305</v>
      </c>
      <c r="I37" t="n">
        <v>0.0120597990579246</v>
      </c>
    </row>
    <row r="38">
      <c r="A38" t="s">
        <v>3206</v>
      </c>
      <c r="B38" t="n">
        <v>2016</v>
      </c>
      <c r="C38" t="s">
        <v>3188</v>
      </c>
      <c r="D38" t="s">
        <v>3198</v>
      </c>
      <c r="E38" t="s">
        <v>3194</v>
      </c>
      <c r="F38" t="n">
        <v>27</v>
      </c>
      <c r="G38" t="n">
        <v>22766.625884219</v>
      </c>
      <c r="H38" t="n">
        <v>0.000894691497117105</v>
      </c>
      <c r="I38" t="n">
        <v>0.000861230637897994</v>
      </c>
    </row>
    <row r="39">
      <c r="A39" t="s">
        <v>5177</v>
      </c>
      <c r="B39" t="n">
        <v>2016</v>
      </c>
      <c r="C39" t="s">
        <v>3188</v>
      </c>
      <c r="D39" t="s">
        <v>3198</v>
      </c>
      <c r="E39" t="s">
        <v>5153</v>
      </c>
      <c r="F39" t="n">
        <v>202</v>
      </c>
      <c r="G39" t="n">
        <v>187989.798645514</v>
      </c>
      <c r="H39" t="n">
        <v>0.00669361786732056</v>
      </c>
      <c r="I39" t="n">
        <v>0.00711139959997396</v>
      </c>
    </row>
    <row r="40">
      <c r="A40" t="s">
        <v>5178</v>
      </c>
      <c r="B40" t="n">
        <v>2017</v>
      </c>
      <c r="C40" t="s">
        <v>3188</v>
      </c>
      <c r="D40" t="s">
        <v>3189</v>
      </c>
      <c r="E40" t="s">
        <v>5139</v>
      </c>
      <c r="F40" t="n">
        <v>3171</v>
      </c>
      <c r="G40" t="n">
        <v>3539643.44724501</v>
      </c>
      <c r="H40" t="n">
        <v>0.683552489760724</v>
      </c>
      <c r="I40" t="n">
        <v>0.679661956476325</v>
      </c>
    </row>
    <row r="41">
      <c r="A41" t="s">
        <v>5179</v>
      </c>
      <c r="B41" t="n">
        <v>2017</v>
      </c>
      <c r="C41" t="s">
        <v>3188</v>
      </c>
      <c r="D41" t="s">
        <v>3189</v>
      </c>
      <c r="E41" t="s">
        <v>5141</v>
      </c>
      <c r="F41" t="n">
        <v>808</v>
      </c>
      <c r="G41" t="n">
        <v>924657.570817063</v>
      </c>
      <c r="H41" t="n">
        <v>0.174175468851045</v>
      </c>
      <c r="I41" t="n">
        <v>0.177547423354551</v>
      </c>
    </row>
    <row r="42">
      <c r="A42" t="s">
        <v>5180</v>
      </c>
      <c r="B42" t="n">
        <v>2017</v>
      </c>
      <c r="C42" t="s">
        <v>3188</v>
      </c>
      <c r="D42" t="s">
        <v>3189</v>
      </c>
      <c r="E42" t="s">
        <v>5143</v>
      </c>
      <c r="F42" t="n">
        <v>425</v>
      </c>
      <c r="G42" t="n">
        <v>488237.282737005</v>
      </c>
      <c r="H42" t="n">
        <v>0.0916145721060573</v>
      </c>
      <c r="I42" t="n">
        <v>0.0937485121751441</v>
      </c>
    </row>
    <row r="43">
      <c r="A43" t="s">
        <v>5181</v>
      </c>
      <c r="B43" t="n">
        <v>2017</v>
      </c>
      <c r="C43" t="s">
        <v>3188</v>
      </c>
      <c r="D43" t="s">
        <v>3189</v>
      </c>
      <c r="E43" t="s">
        <v>5145</v>
      </c>
      <c r="F43" t="n">
        <v>36</v>
      </c>
      <c r="G43" t="n">
        <v>40611.0635370443</v>
      </c>
      <c r="H43" t="n">
        <v>0.00776029316663074</v>
      </c>
      <c r="I43" t="n">
        <v>0.00779790261633697</v>
      </c>
    </row>
    <row r="44">
      <c r="A44" t="s">
        <v>5182</v>
      </c>
      <c r="B44" t="n">
        <v>2017</v>
      </c>
      <c r="C44" t="s">
        <v>3188</v>
      </c>
      <c r="D44" t="s">
        <v>3189</v>
      </c>
      <c r="E44" t="s">
        <v>5147</v>
      </c>
      <c r="F44" t="n">
        <v>60</v>
      </c>
      <c r="G44" t="n">
        <v>65504.9800619324</v>
      </c>
      <c r="H44" t="n">
        <v>0.0129338219443846</v>
      </c>
      <c r="I44" t="n">
        <v>0.0125778891493966</v>
      </c>
    </row>
    <row r="45">
      <c r="A45" t="s">
        <v>5183</v>
      </c>
      <c r="B45" t="n">
        <v>2017</v>
      </c>
      <c r="C45" t="s">
        <v>3188</v>
      </c>
      <c r="D45" t="s">
        <v>3189</v>
      </c>
      <c r="E45" t="s">
        <v>5149</v>
      </c>
      <c r="F45" t="n">
        <v>44</v>
      </c>
      <c r="G45" t="n">
        <v>46536.6202502558</v>
      </c>
      <c r="H45" t="n">
        <v>0.00948480275921535</v>
      </c>
      <c r="I45" t="n">
        <v>0.00893569390207999</v>
      </c>
    </row>
    <row r="46">
      <c r="A46" t="s">
        <v>5184</v>
      </c>
      <c r="B46" t="n">
        <v>2017</v>
      </c>
      <c r="C46" t="s">
        <v>3188</v>
      </c>
      <c r="D46" t="s">
        <v>3189</v>
      </c>
      <c r="E46" t="s">
        <v>5151</v>
      </c>
      <c r="F46" t="n">
        <v>31</v>
      </c>
      <c r="G46" t="n">
        <v>31725.2585939193</v>
      </c>
      <c r="H46" t="n">
        <v>0.00668247467126536</v>
      </c>
      <c r="I46" t="n">
        <v>0.00609170150808356</v>
      </c>
    </row>
    <row r="47">
      <c r="A47" t="s">
        <v>3209</v>
      </c>
      <c r="B47" t="n">
        <v>2017</v>
      </c>
      <c r="C47" t="s">
        <v>3188</v>
      </c>
      <c r="D47" t="s">
        <v>3189</v>
      </c>
      <c r="E47" t="s">
        <v>3194</v>
      </c>
      <c r="F47" t="n">
        <v>2</v>
      </c>
      <c r="G47" t="n">
        <v>1933.0167928666</v>
      </c>
      <c r="H47" t="n">
        <v>0.000431127398146152</v>
      </c>
      <c r="I47" t="n">
        <v>0.000371166755895673</v>
      </c>
    </row>
    <row r="48">
      <c r="A48" t="s">
        <v>5185</v>
      </c>
      <c r="B48" t="n">
        <v>2017</v>
      </c>
      <c r="C48" t="s">
        <v>3188</v>
      </c>
      <c r="D48" t="s">
        <v>3189</v>
      </c>
      <c r="E48" t="s">
        <v>5153</v>
      </c>
      <c r="F48" t="n">
        <v>62</v>
      </c>
      <c r="G48" t="n">
        <v>69097.7599649043</v>
      </c>
      <c r="H48" t="n">
        <v>0.0133649493425307</v>
      </c>
      <c r="I48" t="n">
        <v>0.0132677540621869</v>
      </c>
    </row>
    <row r="49">
      <c r="A49" t="s">
        <v>5186</v>
      </c>
      <c r="B49" t="n">
        <v>2017</v>
      </c>
      <c r="C49" t="s">
        <v>3188</v>
      </c>
      <c r="D49" t="s">
        <v>3198</v>
      </c>
      <c r="E49" t="s">
        <v>5139</v>
      </c>
      <c r="F49" t="n">
        <v>21384</v>
      </c>
      <c r="G49" t="n">
        <v>18561540.8389606</v>
      </c>
      <c r="H49" t="n">
        <v>0.700494644085564</v>
      </c>
      <c r="I49" t="n">
        <v>0.697177998354052</v>
      </c>
    </row>
    <row r="50">
      <c r="A50" t="s">
        <v>5187</v>
      </c>
      <c r="B50" t="n">
        <v>2017</v>
      </c>
      <c r="C50" t="s">
        <v>3188</v>
      </c>
      <c r="D50" t="s">
        <v>3198</v>
      </c>
      <c r="E50" t="s">
        <v>5141</v>
      </c>
      <c r="F50" t="n">
        <v>4793</v>
      </c>
      <c r="G50" t="n">
        <v>4180643.00829373</v>
      </c>
      <c r="H50" t="n">
        <v>0.157008549808366</v>
      </c>
      <c r="I50" t="n">
        <v>0.157026420901289</v>
      </c>
    </row>
    <row r="51">
      <c r="A51" t="s">
        <v>5188</v>
      </c>
      <c r="B51" t="n">
        <v>2017</v>
      </c>
      <c r="C51" t="s">
        <v>3188</v>
      </c>
      <c r="D51" t="s">
        <v>3198</v>
      </c>
      <c r="E51" t="s">
        <v>5143</v>
      </c>
      <c r="F51" t="n">
        <v>2559</v>
      </c>
      <c r="G51" t="n">
        <v>2260653.64288391</v>
      </c>
      <c r="H51" t="n">
        <v>0.0838274314541226</v>
      </c>
      <c r="I51" t="n">
        <v>0.0849109454539153</v>
      </c>
    </row>
    <row r="52">
      <c r="A52" t="s">
        <v>5189</v>
      </c>
      <c r="B52" t="n">
        <v>2017</v>
      </c>
      <c r="C52" t="s">
        <v>3188</v>
      </c>
      <c r="D52" t="s">
        <v>3198</v>
      </c>
      <c r="E52" t="s">
        <v>5145</v>
      </c>
      <c r="F52" t="n">
        <v>239</v>
      </c>
      <c r="G52" t="n">
        <v>211073.727528885</v>
      </c>
      <c r="H52" t="n">
        <v>0.00782913486421856</v>
      </c>
      <c r="I52" t="n">
        <v>0.0079280033990948</v>
      </c>
    </row>
    <row r="53">
      <c r="A53" t="s">
        <v>5190</v>
      </c>
      <c r="B53" t="n">
        <v>2017</v>
      </c>
      <c r="C53" t="s">
        <v>3188</v>
      </c>
      <c r="D53" t="s">
        <v>3198</v>
      </c>
      <c r="E53" t="s">
        <v>5147</v>
      </c>
      <c r="F53" t="n">
        <v>483</v>
      </c>
      <c r="G53" t="n">
        <v>441360.78666212</v>
      </c>
      <c r="H53" t="n">
        <v>0.0158220591607429</v>
      </c>
      <c r="I53" t="n">
        <v>0.0165776662867983</v>
      </c>
    </row>
    <row r="54">
      <c r="A54" t="s">
        <v>5191</v>
      </c>
      <c r="B54" t="n">
        <v>2017</v>
      </c>
      <c r="C54" t="s">
        <v>3188</v>
      </c>
      <c r="D54" t="s">
        <v>3198</v>
      </c>
      <c r="E54" t="s">
        <v>5149</v>
      </c>
      <c r="F54" t="n">
        <v>345</v>
      </c>
      <c r="G54" t="n">
        <v>321528.048862999</v>
      </c>
      <c r="H54" t="n">
        <v>0.0113014708291021</v>
      </c>
      <c r="I54" t="n">
        <v>0.0120767065334616</v>
      </c>
    </row>
    <row r="55">
      <c r="A55" t="s">
        <v>5192</v>
      </c>
      <c r="B55" t="n">
        <v>2017</v>
      </c>
      <c r="C55" t="s">
        <v>3188</v>
      </c>
      <c r="D55" t="s">
        <v>3198</v>
      </c>
      <c r="E55" t="s">
        <v>5151</v>
      </c>
      <c r="F55" t="n">
        <v>436</v>
      </c>
      <c r="G55" t="n">
        <v>386549.125458702</v>
      </c>
      <c r="H55" t="n">
        <v>0.0142824384970682</v>
      </c>
      <c r="I55" t="n">
        <v>0.0145189210255186</v>
      </c>
    </row>
    <row r="56">
      <c r="A56" t="s">
        <v>3211</v>
      </c>
      <c r="B56" t="n">
        <v>2017</v>
      </c>
      <c r="C56" t="s">
        <v>3188</v>
      </c>
      <c r="D56" t="s">
        <v>3198</v>
      </c>
      <c r="E56" t="s">
        <v>3190</v>
      </c>
      <c r="F56" t="n">
        <v>2</v>
      </c>
      <c r="G56" t="n">
        <v>1740.3247048466</v>
      </c>
      <c r="H56" t="n">
        <v>0.000065515772922331</v>
      </c>
      <c r="I56" t="n">
        <v>0.0000653672076438997</v>
      </c>
    </row>
    <row r="57">
      <c r="A57" t="s">
        <v>3213</v>
      </c>
      <c r="B57" t="n">
        <v>2017</v>
      </c>
      <c r="C57" t="s">
        <v>3188</v>
      </c>
      <c r="D57" t="s">
        <v>3198</v>
      </c>
      <c r="E57" t="s">
        <v>3194</v>
      </c>
      <c r="F57" t="n">
        <v>17</v>
      </c>
      <c r="G57" t="n">
        <v>14015.6107734904</v>
      </c>
      <c r="H57" t="n">
        <v>0.000556884069839814</v>
      </c>
      <c r="I57" t="n">
        <v>0.000526431267185611</v>
      </c>
    </row>
    <row r="58">
      <c r="A58" t="s">
        <v>5193</v>
      </c>
      <c r="B58" t="n">
        <v>2017</v>
      </c>
      <c r="C58" t="s">
        <v>3188</v>
      </c>
      <c r="D58" t="s">
        <v>3198</v>
      </c>
      <c r="E58" t="s">
        <v>5153</v>
      </c>
      <c r="F58" t="n">
        <v>269</v>
      </c>
      <c r="G58" t="n">
        <v>244713.88587074</v>
      </c>
      <c r="H58" t="n">
        <v>0.00881187145805353</v>
      </c>
      <c r="I58" t="n">
        <v>0.00919153957104126</v>
      </c>
    </row>
    <row r="59">
      <c r="A59" t="s">
        <v>5194</v>
      </c>
      <c r="B59" t="n">
        <v>2018</v>
      </c>
      <c r="C59" t="s">
        <v>3188</v>
      </c>
      <c r="D59" t="s">
        <v>3189</v>
      </c>
      <c r="E59" t="s">
        <v>5139</v>
      </c>
      <c r="F59" t="n">
        <v>3099</v>
      </c>
      <c r="G59" t="n">
        <v>3720017.44215051</v>
      </c>
      <c r="H59" t="n">
        <v>0.708666819117311</v>
      </c>
      <c r="I59" t="n">
        <v>0.708761864017913</v>
      </c>
    </row>
    <row r="60">
      <c r="A60" t="s">
        <v>5195</v>
      </c>
      <c r="B60" t="n">
        <v>2018</v>
      </c>
      <c r="C60" t="s">
        <v>3188</v>
      </c>
      <c r="D60" t="s">
        <v>3189</v>
      </c>
      <c r="E60" t="s">
        <v>5141</v>
      </c>
      <c r="F60" t="n">
        <v>689</v>
      </c>
      <c r="G60" t="n">
        <v>802205.902800443</v>
      </c>
      <c r="H60" t="n">
        <v>0.157557740681454</v>
      </c>
      <c r="I60" t="n">
        <v>0.152841474492207</v>
      </c>
    </row>
    <row r="61">
      <c r="A61" t="s">
        <v>5196</v>
      </c>
      <c r="B61" t="n">
        <v>2018</v>
      </c>
      <c r="C61" t="s">
        <v>3188</v>
      </c>
      <c r="D61" t="s">
        <v>3189</v>
      </c>
      <c r="E61" t="s">
        <v>5143</v>
      </c>
      <c r="F61" t="n">
        <v>346</v>
      </c>
      <c r="G61" t="n">
        <v>421459.827229538</v>
      </c>
      <c r="H61" t="n">
        <v>0.0791218842899611</v>
      </c>
      <c r="I61" t="n">
        <v>0.0802992613344282</v>
      </c>
    </row>
    <row r="62">
      <c r="A62" t="s">
        <v>5197</v>
      </c>
      <c r="B62" t="n">
        <v>2018</v>
      </c>
      <c r="C62" t="s">
        <v>3188</v>
      </c>
      <c r="D62" t="s">
        <v>3189</v>
      </c>
      <c r="E62" t="s">
        <v>5145</v>
      </c>
      <c r="F62" t="n">
        <v>31</v>
      </c>
      <c r="G62" t="n">
        <v>42293.047359469</v>
      </c>
      <c r="H62" t="n">
        <v>0.00708895495083467</v>
      </c>
      <c r="I62" t="n">
        <v>0.00805794584236314</v>
      </c>
    </row>
    <row r="63">
      <c r="A63" t="s">
        <v>5198</v>
      </c>
      <c r="B63" t="n">
        <v>2018</v>
      </c>
      <c r="C63" t="s">
        <v>3188</v>
      </c>
      <c r="D63" t="s">
        <v>3189</v>
      </c>
      <c r="E63" t="s">
        <v>5147</v>
      </c>
      <c r="F63" t="n">
        <v>65</v>
      </c>
      <c r="G63" t="n">
        <v>81788.374325075</v>
      </c>
      <c r="H63" t="n">
        <v>0.0148639378001372</v>
      </c>
      <c r="I63" t="n">
        <v>0.0155828518395666</v>
      </c>
    </row>
    <row r="64">
      <c r="A64" t="s">
        <v>5199</v>
      </c>
      <c r="B64" t="n">
        <v>2018</v>
      </c>
      <c r="C64" t="s">
        <v>3188</v>
      </c>
      <c r="D64" t="s">
        <v>3189</v>
      </c>
      <c r="E64" t="s">
        <v>5149</v>
      </c>
      <c r="F64" t="n">
        <v>45</v>
      </c>
      <c r="G64" t="n">
        <v>56916.7305647462</v>
      </c>
      <c r="H64" t="n">
        <v>0.0102904184770181</v>
      </c>
      <c r="I64" t="n">
        <v>0.0108441448665774</v>
      </c>
    </row>
    <row r="65">
      <c r="A65" t="s">
        <v>5200</v>
      </c>
      <c r="B65" t="n">
        <v>2018</v>
      </c>
      <c r="C65" t="s">
        <v>3188</v>
      </c>
      <c r="D65" t="s">
        <v>3189</v>
      </c>
      <c r="E65" t="s">
        <v>5151</v>
      </c>
      <c r="F65" t="n">
        <v>44</v>
      </c>
      <c r="G65" t="n">
        <v>55562.4942021135</v>
      </c>
      <c r="H65" t="n">
        <v>0.0100617425108621</v>
      </c>
      <c r="I65" t="n">
        <v>0.0105861269664932</v>
      </c>
    </row>
    <row r="66">
      <c r="A66" t="s">
        <v>3216</v>
      </c>
      <c r="B66" t="n">
        <v>2018</v>
      </c>
      <c r="C66" t="s">
        <v>3188</v>
      </c>
      <c r="D66" t="s">
        <v>3189</v>
      </c>
      <c r="E66" t="s">
        <v>3194</v>
      </c>
      <c r="F66" t="n">
        <v>9</v>
      </c>
      <c r="G66" t="n">
        <v>11956.6007031296</v>
      </c>
      <c r="H66" t="n">
        <v>0.00205808369540361</v>
      </c>
      <c r="I66" t="n">
        <v>0.00227804915795476</v>
      </c>
    </row>
    <row r="67">
      <c r="A67" t="s">
        <v>5201</v>
      </c>
      <c r="B67" t="n">
        <v>2018</v>
      </c>
      <c r="C67" t="s">
        <v>3188</v>
      </c>
      <c r="D67" t="s">
        <v>3189</v>
      </c>
      <c r="E67" t="s">
        <v>5153</v>
      </c>
      <c r="F67" t="n">
        <v>45</v>
      </c>
      <c r="G67" t="n">
        <v>56413.5806649715</v>
      </c>
      <c r="H67" t="n">
        <v>0.0102904184770181</v>
      </c>
      <c r="I67" t="n">
        <v>0.0107482814824964</v>
      </c>
    </row>
    <row r="68">
      <c r="A68" t="s">
        <v>5202</v>
      </c>
      <c r="B68" t="n">
        <v>2018</v>
      </c>
      <c r="C68" t="s">
        <v>3188</v>
      </c>
      <c r="D68" t="s">
        <v>3198</v>
      </c>
      <c r="E68" t="s">
        <v>5139</v>
      </c>
      <c r="F68" t="n">
        <v>21635</v>
      </c>
      <c r="G68" t="n">
        <v>18986202.6088204</v>
      </c>
      <c r="H68" t="n">
        <v>0.709042047651821</v>
      </c>
      <c r="I68" t="n">
        <v>0.705111637479348</v>
      </c>
    </row>
    <row r="69">
      <c r="A69" t="s">
        <v>5203</v>
      </c>
      <c r="B69" t="n">
        <v>2018</v>
      </c>
      <c r="C69" t="s">
        <v>3188</v>
      </c>
      <c r="D69" t="s">
        <v>3198</v>
      </c>
      <c r="E69" t="s">
        <v>5141</v>
      </c>
      <c r="F69" t="n">
        <v>4747</v>
      </c>
      <c r="G69" t="n">
        <v>4198278.22808818</v>
      </c>
      <c r="H69" t="n">
        <v>0.155573034444335</v>
      </c>
      <c r="I69" t="n">
        <v>0.155916109028875</v>
      </c>
    </row>
    <row r="70">
      <c r="A70" t="s">
        <v>5204</v>
      </c>
      <c r="B70" t="n">
        <v>2018</v>
      </c>
      <c r="C70" t="s">
        <v>3188</v>
      </c>
      <c r="D70" t="s">
        <v>3198</v>
      </c>
      <c r="E70" t="s">
        <v>5143</v>
      </c>
      <c r="F70" t="n">
        <v>2427</v>
      </c>
      <c r="G70" t="n">
        <v>2203369.27673284</v>
      </c>
      <c r="H70" t="n">
        <v>0.0795398682528758</v>
      </c>
      <c r="I70" t="n">
        <v>0.0818289655229432</v>
      </c>
    </row>
    <row r="71">
      <c r="A71" t="s">
        <v>5205</v>
      </c>
      <c r="B71" t="n">
        <v>2018</v>
      </c>
      <c r="C71" t="s">
        <v>3188</v>
      </c>
      <c r="D71" t="s">
        <v>3198</v>
      </c>
      <c r="E71" t="s">
        <v>5145</v>
      </c>
      <c r="F71" t="n">
        <v>241</v>
      </c>
      <c r="G71" t="n">
        <v>214440.620134938</v>
      </c>
      <c r="H71" t="n">
        <v>0.00789827286730246</v>
      </c>
      <c r="I71" t="n">
        <v>0.00796391884784732</v>
      </c>
    </row>
    <row r="72">
      <c r="A72" t="s">
        <v>5206</v>
      </c>
      <c r="B72" t="n">
        <v>2018</v>
      </c>
      <c r="C72" t="s">
        <v>3188</v>
      </c>
      <c r="D72" t="s">
        <v>3198</v>
      </c>
      <c r="E72" t="s">
        <v>5147</v>
      </c>
      <c r="F72" t="n">
        <v>469</v>
      </c>
      <c r="G72" t="n">
        <v>431981.4311435</v>
      </c>
      <c r="H72" t="n">
        <v>0.0153704978206011</v>
      </c>
      <c r="I72" t="n">
        <v>0.0160429729182791</v>
      </c>
    </row>
    <row r="73">
      <c r="A73" t="s">
        <v>5207</v>
      </c>
      <c r="B73" t="n">
        <v>2018</v>
      </c>
      <c r="C73" t="s">
        <v>3188</v>
      </c>
      <c r="D73" t="s">
        <v>3198</v>
      </c>
      <c r="E73" t="s">
        <v>5149</v>
      </c>
      <c r="F73" t="n">
        <v>335</v>
      </c>
      <c r="G73" t="n">
        <v>296620.343207247</v>
      </c>
      <c r="H73" t="n">
        <v>0.010978927014715</v>
      </c>
      <c r="I73" t="n">
        <v>0.0110159182548375</v>
      </c>
    </row>
    <row r="74">
      <c r="A74" t="s">
        <v>5208</v>
      </c>
      <c r="B74" t="n">
        <v>2018</v>
      </c>
      <c r="C74" t="s">
        <v>3188</v>
      </c>
      <c r="D74" t="s">
        <v>3198</v>
      </c>
      <c r="E74" t="s">
        <v>5151</v>
      </c>
      <c r="F74" t="n">
        <v>385</v>
      </c>
      <c r="G74" t="n">
        <v>349653.718543563</v>
      </c>
      <c r="H74" t="n">
        <v>0.0126175728378068</v>
      </c>
      <c r="I74" t="n">
        <v>0.012985477460272</v>
      </c>
    </row>
    <row r="75">
      <c r="A75" t="s">
        <v>3218</v>
      </c>
      <c r="B75" t="n">
        <v>2018</v>
      </c>
      <c r="C75" t="s">
        <v>3188</v>
      </c>
      <c r="D75" t="s">
        <v>3198</v>
      </c>
      <c r="E75" t="s">
        <v>3190</v>
      </c>
      <c r="F75" t="n">
        <v>4</v>
      </c>
      <c r="G75" t="n">
        <v>4688.86477703977</v>
      </c>
      <c r="H75" t="n">
        <v>0.000131091665847344</v>
      </c>
      <c r="I75" t="n">
        <v>0.000174135565124634</v>
      </c>
    </row>
    <row r="76">
      <c r="A76" t="s">
        <v>3220</v>
      </c>
      <c r="B76" t="n">
        <v>2018</v>
      </c>
      <c r="C76" t="s">
        <v>3188</v>
      </c>
      <c r="D76" t="s">
        <v>3198</v>
      </c>
      <c r="E76" t="s">
        <v>3194</v>
      </c>
      <c r="F76" t="n">
        <v>20</v>
      </c>
      <c r="G76" t="n">
        <v>16426.8375666079</v>
      </c>
      <c r="H76" t="n">
        <v>0.000655458329236719</v>
      </c>
      <c r="I76" t="n">
        <v>0.000610061662873922</v>
      </c>
    </row>
    <row r="77">
      <c r="A77" t="s">
        <v>5209</v>
      </c>
      <c r="B77" t="n">
        <v>2018</v>
      </c>
      <c r="C77" t="s">
        <v>3188</v>
      </c>
      <c r="D77" t="s">
        <v>3198</v>
      </c>
      <c r="E77" t="s">
        <v>5153</v>
      </c>
      <c r="F77" t="n">
        <v>250</v>
      </c>
      <c r="G77" t="n">
        <v>224858.07098568</v>
      </c>
      <c r="H77" t="n">
        <v>0.00819322911545898</v>
      </c>
      <c r="I77" t="n">
        <v>0.00835080325959982</v>
      </c>
    </row>
    <row r="78">
      <c r="A78" t="s">
        <v>5210</v>
      </c>
      <c r="B78" t="n">
        <v>2019</v>
      </c>
      <c r="C78" t="s">
        <v>3188</v>
      </c>
      <c r="D78" t="s">
        <v>3189</v>
      </c>
      <c r="E78" t="s">
        <v>5139</v>
      </c>
      <c r="F78" t="n">
        <v>2673</v>
      </c>
      <c r="G78" t="n">
        <v>3657488.26520245</v>
      </c>
      <c r="H78" t="n">
        <v>0.701758991861381</v>
      </c>
      <c r="I78" t="n">
        <v>0.69849635457306</v>
      </c>
    </row>
    <row r="79">
      <c r="A79" t="s">
        <v>5211</v>
      </c>
      <c r="B79" t="n">
        <v>2019</v>
      </c>
      <c r="C79" t="s">
        <v>3188</v>
      </c>
      <c r="D79" t="s">
        <v>3189</v>
      </c>
      <c r="E79" t="s">
        <v>5141</v>
      </c>
      <c r="F79" t="n">
        <v>577</v>
      </c>
      <c r="G79" t="n">
        <v>810440.71014532</v>
      </c>
      <c r="H79" t="n">
        <v>0.151483328957732</v>
      </c>
      <c r="I79" t="n">
        <v>0.15477558383985</v>
      </c>
    </row>
    <row r="80">
      <c r="A80" t="s">
        <v>5212</v>
      </c>
      <c r="B80" t="n">
        <v>2019</v>
      </c>
      <c r="C80" t="s">
        <v>3188</v>
      </c>
      <c r="D80" t="s">
        <v>3189</v>
      </c>
      <c r="E80" t="s">
        <v>5143</v>
      </c>
      <c r="F80" t="n">
        <v>352</v>
      </c>
      <c r="G80" t="n">
        <v>477847.618893102</v>
      </c>
      <c r="H80" t="n">
        <v>0.0924127067471777</v>
      </c>
      <c r="I80" t="n">
        <v>0.0912579332143869</v>
      </c>
    </row>
    <row r="81">
      <c r="A81" t="s">
        <v>5213</v>
      </c>
      <c r="B81" t="n">
        <v>2019</v>
      </c>
      <c r="C81" t="s">
        <v>3188</v>
      </c>
      <c r="D81" t="s">
        <v>3189</v>
      </c>
      <c r="E81" t="s">
        <v>5145</v>
      </c>
      <c r="F81" t="n">
        <v>36</v>
      </c>
      <c r="G81" t="n">
        <v>51295.0828935794</v>
      </c>
      <c r="H81" t="n">
        <v>0.00945129955368863</v>
      </c>
      <c r="I81" t="n">
        <v>0.00979618410524275</v>
      </c>
    </row>
    <row r="82">
      <c r="A82" t="s">
        <v>5214</v>
      </c>
      <c r="B82" t="n">
        <v>2019</v>
      </c>
      <c r="C82" t="s">
        <v>3188</v>
      </c>
      <c r="D82" t="s">
        <v>3189</v>
      </c>
      <c r="E82" t="s">
        <v>5147</v>
      </c>
      <c r="F82" t="n">
        <v>61</v>
      </c>
      <c r="G82" t="n">
        <v>85465.3475140524</v>
      </c>
      <c r="H82" t="n">
        <v>0.016014702021528</v>
      </c>
      <c r="I82" t="n">
        <v>0.0163219207697392</v>
      </c>
    </row>
    <row r="83">
      <c r="A83" t="s">
        <v>5215</v>
      </c>
      <c r="B83" t="n">
        <v>2019</v>
      </c>
      <c r="C83" t="s">
        <v>3188</v>
      </c>
      <c r="D83" t="s">
        <v>3189</v>
      </c>
      <c r="E83" t="s">
        <v>5149</v>
      </c>
      <c r="F83" t="n">
        <v>34</v>
      </c>
      <c r="G83" t="n">
        <v>48794.2166432253</v>
      </c>
      <c r="H83" t="n">
        <v>0.00892622735626149</v>
      </c>
      <c r="I83" t="n">
        <v>0.00931857602218567</v>
      </c>
    </row>
    <row r="84">
      <c r="A84" t="s">
        <v>5216</v>
      </c>
      <c r="B84" t="n">
        <v>2019</v>
      </c>
      <c r="C84" t="s">
        <v>3188</v>
      </c>
      <c r="D84" t="s">
        <v>3189</v>
      </c>
      <c r="E84" t="s">
        <v>5151</v>
      </c>
      <c r="F84" t="n">
        <v>35</v>
      </c>
      <c r="G84" t="n">
        <v>51276.8663860326</v>
      </c>
      <c r="H84" t="n">
        <v>0.00918876345497506</v>
      </c>
      <c r="I84" t="n">
        <v>0.00979270517019447</v>
      </c>
    </row>
    <row r="85">
      <c r="A85" t="s">
        <v>3222</v>
      </c>
      <c r="B85" t="n">
        <v>2019</v>
      </c>
      <c r="C85" t="s">
        <v>3188</v>
      </c>
      <c r="D85" t="s">
        <v>3189</v>
      </c>
      <c r="E85" t="s">
        <v>3190</v>
      </c>
      <c r="F85" t="n">
        <v>2</v>
      </c>
      <c r="G85" t="n">
        <v>2460.52969792904</v>
      </c>
      <c r="H85" t="n">
        <v>0.000525072197427146</v>
      </c>
      <c r="I85" t="n">
        <v>0.000469904726878749</v>
      </c>
    </row>
    <row r="86">
      <c r="A86" t="s">
        <v>3224</v>
      </c>
      <c r="B86" t="n">
        <v>2019</v>
      </c>
      <c r="C86" t="s">
        <v>3188</v>
      </c>
      <c r="D86" t="s">
        <v>3189</v>
      </c>
      <c r="E86" t="s">
        <v>3194</v>
      </c>
      <c r="F86" t="n">
        <v>7</v>
      </c>
      <c r="G86" t="n">
        <v>9572.77471584555</v>
      </c>
      <c r="H86" t="n">
        <v>0.00183775269099501</v>
      </c>
      <c r="I86" t="n">
        <v>0.00182818036787253</v>
      </c>
    </row>
    <row r="87">
      <c r="A87" t="s">
        <v>5217</v>
      </c>
      <c r="B87" t="n">
        <v>2019</v>
      </c>
      <c r="C87" t="s">
        <v>3188</v>
      </c>
      <c r="D87" t="s">
        <v>3189</v>
      </c>
      <c r="E87" t="s">
        <v>5153</v>
      </c>
      <c r="F87" t="n">
        <v>32</v>
      </c>
      <c r="G87" t="n">
        <v>41589.5879084643</v>
      </c>
      <c r="H87" t="n">
        <v>0.00840115515883434</v>
      </c>
      <c r="I87" t="n">
        <v>0.00794265721058988</v>
      </c>
    </row>
    <row r="88">
      <c r="A88" t="s">
        <v>5218</v>
      </c>
      <c r="B88" t="n">
        <v>2019</v>
      </c>
      <c r="C88" t="s">
        <v>3188</v>
      </c>
      <c r="D88" t="s">
        <v>3198</v>
      </c>
      <c r="E88" t="s">
        <v>5139</v>
      </c>
      <c r="F88" t="n">
        <v>21210</v>
      </c>
      <c r="G88" t="n">
        <v>19334264.0110152</v>
      </c>
      <c r="H88" t="n">
        <v>0.711172210300429</v>
      </c>
      <c r="I88" t="n">
        <v>0.706659139318727</v>
      </c>
    </row>
    <row r="89">
      <c r="A89" t="s">
        <v>5219</v>
      </c>
      <c r="B89" t="n">
        <v>2019</v>
      </c>
      <c r="C89" t="s">
        <v>3188</v>
      </c>
      <c r="D89" t="s">
        <v>3198</v>
      </c>
      <c r="E89" t="s">
        <v>5141</v>
      </c>
      <c r="F89" t="n">
        <v>4603</v>
      </c>
      <c r="G89" t="n">
        <v>4184289.21023788</v>
      </c>
      <c r="H89" t="n">
        <v>0.154338787553648</v>
      </c>
      <c r="I89" t="n">
        <v>0.152933993778235</v>
      </c>
    </row>
    <row r="90">
      <c r="A90" t="s">
        <v>5220</v>
      </c>
      <c r="B90" t="n">
        <v>2019</v>
      </c>
      <c r="C90" t="s">
        <v>3188</v>
      </c>
      <c r="D90" t="s">
        <v>3198</v>
      </c>
      <c r="E90" t="s">
        <v>5143</v>
      </c>
      <c r="F90" t="n">
        <v>2328</v>
      </c>
      <c r="G90" t="n">
        <v>2237373.70972056</v>
      </c>
      <c r="H90" t="n">
        <v>0.0780579399141631</v>
      </c>
      <c r="I90" t="n">
        <v>0.0817750589908524</v>
      </c>
    </row>
    <row r="91">
      <c r="A91" t="s">
        <v>5221</v>
      </c>
      <c r="B91" t="n">
        <v>2019</v>
      </c>
      <c r="C91" t="s">
        <v>3188</v>
      </c>
      <c r="D91" t="s">
        <v>3198</v>
      </c>
      <c r="E91" t="s">
        <v>5145</v>
      </c>
      <c r="F91" t="n">
        <v>277</v>
      </c>
      <c r="G91" t="n">
        <v>263244.429536305</v>
      </c>
      <c r="H91" t="n">
        <v>0.00928782188841202</v>
      </c>
      <c r="I91" t="n">
        <v>0.00962147211295926</v>
      </c>
    </row>
    <row r="92">
      <c r="A92" t="s">
        <v>5222</v>
      </c>
      <c r="B92" t="n">
        <v>2019</v>
      </c>
      <c r="C92" t="s">
        <v>3188</v>
      </c>
      <c r="D92" t="s">
        <v>3198</v>
      </c>
      <c r="E92" t="s">
        <v>5147</v>
      </c>
      <c r="F92" t="n">
        <v>427</v>
      </c>
      <c r="G92" t="n">
        <v>407196.518282984</v>
      </c>
      <c r="H92" t="n">
        <v>0.0143173283261803</v>
      </c>
      <c r="I92" t="n">
        <v>0.0148828598274803</v>
      </c>
    </row>
    <row r="93">
      <c r="A93" t="s">
        <v>5223</v>
      </c>
      <c r="B93" t="n">
        <v>2019</v>
      </c>
      <c r="C93" t="s">
        <v>3188</v>
      </c>
      <c r="D93" t="s">
        <v>3198</v>
      </c>
      <c r="E93" t="s">
        <v>5149</v>
      </c>
      <c r="F93" t="n">
        <v>340</v>
      </c>
      <c r="G93" t="n">
        <v>334757.317413002</v>
      </c>
      <c r="H93" t="n">
        <v>0.0114002145922747</v>
      </c>
      <c r="I93" t="n">
        <v>0.0122352377969466</v>
      </c>
    </row>
    <row r="94">
      <c r="A94" t="s">
        <v>5224</v>
      </c>
      <c r="B94" t="n">
        <v>2019</v>
      </c>
      <c r="C94" t="s">
        <v>3188</v>
      </c>
      <c r="D94" t="s">
        <v>3198</v>
      </c>
      <c r="E94" t="s">
        <v>5151</v>
      </c>
      <c r="F94" t="n">
        <v>357</v>
      </c>
      <c r="G94" t="n">
        <v>333702.667502951</v>
      </c>
      <c r="H94" t="n">
        <v>0.0119702253218884</v>
      </c>
      <c r="I94" t="n">
        <v>0.0121966907905907</v>
      </c>
    </row>
    <row r="95">
      <c r="A95" t="s">
        <v>3226</v>
      </c>
      <c r="B95" t="n">
        <v>2019</v>
      </c>
      <c r="C95" t="s">
        <v>3188</v>
      </c>
      <c r="D95" t="s">
        <v>3198</v>
      </c>
      <c r="E95" t="s">
        <v>3190</v>
      </c>
      <c r="F95" t="n">
        <v>15</v>
      </c>
      <c r="G95" t="n">
        <v>13366.099281716</v>
      </c>
      <c r="H95" t="n">
        <v>0.000502950643776824</v>
      </c>
      <c r="I95" t="n">
        <v>0.000488525252840496</v>
      </c>
    </row>
    <row r="96">
      <c r="A96" t="s">
        <v>3228</v>
      </c>
      <c r="B96" t="n">
        <v>2019</v>
      </c>
      <c r="C96" t="s">
        <v>3188</v>
      </c>
      <c r="D96" t="s">
        <v>3198</v>
      </c>
      <c r="E96" t="s">
        <v>3194</v>
      </c>
      <c r="F96" t="n">
        <v>25</v>
      </c>
      <c r="G96" t="n">
        <v>21464.031663347</v>
      </c>
      <c r="H96" t="n">
        <v>0.000838251072961373</v>
      </c>
      <c r="I96" t="n">
        <v>0.00078450124260687</v>
      </c>
    </row>
    <row r="97">
      <c r="A97" t="s">
        <v>5225</v>
      </c>
      <c r="B97" t="n">
        <v>2019</v>
      </c>
      <c r="C97" t="s">
        <v>3188</v>
      </c>
      <c r="D97" t="s">
        <v>3198</v>
      </c>
      <c r="E97" t="s">
        <v>5153</v>
      </c>
      <c r="F97" t="n">
        <v>242</v>
      </c>
      <c r="G97" t="n">
        <v>230441.005346098</v>
      </c>
      <c r="H97" t="n">
        <v>0.00811427038626609</v>
      </c>
      <c r="I97" t="n">
        <v>0.00842252088876207</v>
      </c>
    </row>
    <row r="98">
      <c r="A98" t="s">
        <v>5226</v>
      </c>
      <c r="B98" t="n">
        <v>2020</v>
      </c>
      <c r="C98" t="s">
        <v>3231</v>
      </c>
      <c r="D98" t="s">
        <v>3189</v>
      </c>
      <c r="E98" t="s">
        <v>5139</v>
      </c>
      <c r="F98" t="n">
        <v>2174</v>
      </c>
      <c r="G98" t="n">
        <v>3839776.19546329</v>
      </c>
      <c r="H98" t="n">
        <v>0.724908302767589</v>
      </c>
      <c r="I98" t="n">
        <v>0.719818391881343</v>
      </c>
    </row>
    <row r="99">
      <c r="A99" t="s">
        <v>5227</v>
      </c>
      <c r="B99" t="n">
        <v>2020</v>
      </c>
      <c r="C99" t="s">
        <v>3231</v>
      </c>
      <c r="D99" t="s">
        <v>3189</v>
      </c>
      <c r="E99" t="s">
        <v>5141</v>
      </c>
      <c r="F99" t="n">
        <v>485</v>
      </c>
      <c r="G99" t="n">
        <v>873459.160598782</v>
      </c>
      <c r="H99" t="n">
        <v>0.161720573524508</v>
      </c>
      <c r="I99" t="n">
        <v>0.163741826697892</v>
      </c>
    </row>
    <row r="100">
      <c r="A100" t="s">
        <v>5228</v>
      </c>
      <c r="B100" t="n">
        <v>2020</v>
      </c>
      <c r="C100" t="s">
        <v>3231</v>
      </c>
      <c r="D100" t="s">
        <v>3189</v>
      </c>
      <c r="E100" t="s">
        <v>5143</v>
      </c>
      <c r="F100" t="n">
        <v>232</v>
      </c>
      <c r="G100" t="n">
        <v>415041.647400968</v>
      </c>
      <c r="H100" t="n">
        <v>0.0773591197065689</v>
      </c>
      <c r="I100" t="n">
        <v>0.0778052146760344</v>
      </c>
    </row>
    <row r="101">
      <c r="A101" t="s">
        <v>5229</v>
      </c>
      <c r="B101" t="n">
        <v>2020</v>
      </c>
      <c r="C101" t="s">
        <v>3231</v>
      </c>
      <c r="D101" t="s">
        <v>3189</v>
      </c>
      <c r="E101" t="s">
        <v>5145</v>
      </c>
      <c r="F101" t="n">
        <v>19</v>
      </c>
      <c r="G101" t="n">
        <v>34764.9215930055</v>
      </c>
      <c r="H101" t="n">
        <v>0.00633544514838279</v>
      </c>
      <c r="I101" t="n">
        <v>0.00651715846994535</v>
      </c>
    </row>
    <row r="102">
      <c r="A102" t="s">
        <v>5230</v>
      </c>
      <c r="B102" t="n">
        <v>2020</v>
      </c>
      <c r="C102" t="s">
        <v>3231</v>
      </c>
      <c r="D102" t="s">
        <v>3189</v>
      </c>
      <c r="E102" t="s">
        <v>5147</v>
      </c>
      <c r="F102" t="n">
        <v>25</v>
      </c>
      <c r="G102" t="n">
        <v>46367.4426674161</v>
      </c>
      <c r="H102" t="n">
        <v>0.00833611203734578</v>
      </c>
      <c r="I102" t="n">
        <v>0.00869220921155348</v>
      </c>
    </row>
    <row r="103">
      <c r="A103" t="s">
        <v>5231</v>
      </c>
      <c r="B103" t="n">
        <v>2020</v>
      </c>
      <c r="C103" t="s">
        <v>3231</v>
      </c>
      <c r="D103" t="s">
        <v>3189</v>
      </c>
      <c r="E103" t="s">
        <v>5149</v>
      </c>
      <c r="F103" t="n">
        <v>20</v>
      </c>
      <c r="G103" t="n">
        <v>41562.2639612803</v>
      </c>
      <c r="H103" t="n">
        <v>0.00666888962987663</v>
      </c>
      <c r="I103" t="n">
        <v>0.00779141295862607</v>
      </c>
    </row>
    <row r="104">
      <c r="A104" t="s">
        <v>5232</v>
      </c>
      <c r="B104" t="n">
        <v>2020</v>
      </c>
      <c r="C104" t="s">
        <v>3231</v>
      </c>
      <c r="D104" t="s">
        <v>3189</v>
      </c>
      <c r="E104" t="s">
        <v>5151</v>
      </c>
      <c r="F104" t="n">
        <v>21</v>
      </c>
      <c r="G104" t="n">
        <v>43685.0176159875</v>
      </c>
      <c r="H104" t="n">
        <v>0.00700233411137046</v>
      </c>
      <c r="I104" t="n">
        <v>0.00818935206869633</v>
      </c>
    </row>
    <row r="105">
      <c r="A105" t="s">
        <v>3230</v>
      </c>
      <c r="B105" t="n">
        <v>2020</v>
      </c>
      <c r="C105" t="s">
        <v>3231</v>
      </c>
      <c r="D105" t="s">
        <v>3189</v>
      </c>
      <c r="E105" t="s">
        <v>3190</v>
      </c>
      <c r="F105" t="n">
        <v>1</v>
      </c>
      <c r="G105" t="n">
        <v>1659.02592599532</v>
      </c>
      <c r="H105" t="n">
        <v>0.000333444481493831</v>
      </c>
      <c r="I105" t="n">
        <v>0.000311007025761124</v>
      </c>
    </row>
    <row r="106">
      <c r="A106" t="s">
        <v>3233</v>
      </c>
      <c r="B106" t="n">
        <v>2020</v>
      </c>
      <c r="C106" t="s">
        <v>3231</v>
      </c>
      <c r="D106" t="s">
        <v>3189</v>
      </c>
      <c r="E106" t="s">
        <v>3194</v>
      </c>
      <c r="F106" t="n">
        <v>2</v>
      </c>
      <c r="G106" t="n">
        <v>4078.9384413427</v>
      </c>
      <c r="H106" t="n">
        <v>0.000666888962987663</v>
      </c>
      <c r="I106" t="n">
        <v>0.000764652615144418</v>
      </c>
    </row>
    <row r="107">
      <c r="A107" t="s">
        <v>5233</v>
      </c>
      <c r="B107" t="n">
        <v>2020</v>
      </c>
      <c r="C107" t="s">
        <v>3231</v>
      </c>
      <c r="D107" t="s">
        <v>3189</v>
      </c>
      <c r="E107" t="s">
        <v>5153</v>
      </c>
      <c r="F107" t="n">
        <v>20</v>
      </c>
      <c r="G107" t="n">
        <v>33973.3863319282</v>
      </c>
      <c r="H107" t="n">
        <v>0.00666888962987663</v>
      </c>
      <c r="I107" t="n">
        <v>0.0063687743950039</v>
      </c>
    </row>
    <row r="108">
      <c r="A108" t="s">
        <v>5234</v>
      </c>
      <c r="B108" t="n">
        <v>2020</v>
      </c>
      <c r="C108" t="s">
        <v>3231</v>
      </c>
      <c r="D108" t="s">
        <v>3198</v>
      </c>
      <c r="E108" t="s">
        <v>5139</v>
      </c>
      <c r="F108" t="n">
        <v>17328</v>
      </c>
      <c r="G108" t="n">
        <v>19415423.5040719</v>
      </c>
      <c r="H108" t="n">
        <v>0.729446432330036</v>
      </c>
      <c r="I108" t="n">
        <v>0.718761125850861</v>
      </c>
    </row>
    <row r="109">
      <c r="A109" t="s">
        <v>5235</v>
      </c>
      <c r="B109" t="n">
        <v>2020</v>
      </c>
      <c r="C109" t="s">
        <v>3231</v>
      </c>
      <c r="D109" t="s">
        <v>3198</v>
      </c>
      <c r="E109" t="s">
        <v>5141</v>
      </c>
      <c r="F109" t="n">
        <v>3449</v>
      </c>
      <c r="G109" t="n">
        <v>3952695.42615458</v>
      </c>
      <c r="H109" t="n">
        <v>0.145190486213429</v>
      </c>
      <c r="I109" t="n">
        <v>0.146329221922591</v>
      </c>
    </row>
    <row r="110">
      <c r="A110" t="s">
        <v>5236</v>
      </c>
      <c r="B110" t="n">
        <v>2020</v>
      </c>
      <c r="C110" t="s">
        <v>3231</v>
      </c>
      <c r="D110" t="s">
        <v>3198</v>
      </c>
      <c r="E110" t="s">
        <v>5143</v>
      </c>
      <c r="F110" t="n">
        <v>1811</v>
      </c>
      <c r="G110" t="n">
        <v>2221935.98363199</v>
      </c>
      <c r="H110" t="n">
        <v>0.0762365817722585</v>
      </c>
      <c r="I110" t="n">
        <v>0.0822563159041537</v>
      </c>
    </row>
    <row r="111">
      <c r="A111" t="s">
        <v>5237</v>
      </c>
      <c r="B111" t="n">
        <v>2020</v>
      </c>
      <c r="C111" t="s">
        <v>3231</v>
      </c>
      <c r="D111" t="s">
        <v>3198</v>
      </c>
      <c r="E111" t="s">
        <v>5145</v>
      </c>
      <c r="F111" t="n">
        <v>209</v>
      </c>
      <c r="G111" t="n">
        <v>250023.177334062</v>
      </c>
      <c r="H111" t="n">
        <v>0.00879814775836666</v>
      </c>
      <c r="I111" t="n">
        <v>0.00925588568241897</v>
      </c>
    </row>
    <row r="112">
      <c r="A112" t="s">
        <v>5238</v>
      </c>
      <c r="B112" t="n">
        <v>2020</v>
      </c>
      <c r="C112" t="s">
        <v>3231</v>
      </c>
      <c r="D112" t="s">
        <v>3198</v>
      </c>
      <c r="E112" t="s">
        <v>5147</v>
      </c>
      <c r="F112" t="n">
        <v>292</v>
      </c>
      <c r="G112" t="n">
        <v>353304.441355989</v>
      </c>
      <c r="H112" t="n">
        <v>0.0122921490212587</v>
      </c>
      <c r="I112" t="n">
        <v>0.0130793695014627</v>
      </c>
    </row>
    <row r="113">
      <c r="A113" t="s">
        <v>5239</v>
      </c>
      <c r="B113" t="n">
        <v>2020</v>
      </c>
      <c r="C113" t="s">
        <v>3231</v>
      </c>
      <c r="D113" t="s">
        <v>3198</v>
      </c>
      <c r="E113" t="s">
        <v>5149</v>
      </c>
      <c r="F113" t="n">
        <v>230</v>
      </c>
      <c r="G113" t="n">
        <v>295273.728609165</v>
      </c>
      <c r="H113" t="n">
        <v>0.0096821721742791</v>
      </c>
      <c r="I113" t="n">
        <v>0.0109310660962299</v>
      </c>
    </row>
    <row r="114">
      <c r="A114" t="s">
        <v>5240</v>
      </c>
      <c r="B114" t="n">
        <v>2020</v>
      </c>
      <c r="C114" t="s">
        <v>3231</v>
      </c>
      <c r="D114" t="s">
        <v>3198</v>
      </c>
      <c r="E114" t="s">
        <v>5151</v>
      </c>
      <c r="F114" t="n">
        <v>228</v>
      </c>
      <c r="G114" t="n">
        <v>289432.376948966</v>
      </c>
      <c r="H114" t="n">
        <v>0.00959797937276363</v>
      </c>
      <c r="I114" t="n">
        <v>0.0107148186116002</v>
      </c>
    </row>
    <row r="115">
      <c r="A115" t="s">
        <v>3235</v>
      </c>
      <c r="B115" t="n">
        <v>2020</v>
      </c>
      <c r="C115" t="s">
        <v>3231</v>
      </c>
      <c r="D115" t="s">
        <v>3198</v>
      </c>
      <c r="E115" t="s">
        <v>3190</v>
      </c>
      <c r="F115" t="n">
        <v>4</v>
      </c>
      <c r="G115" t="n">
        <v>4725.60253968669</v>
      </c>
      <c r="H115" t="n">
        <v>0.000168385603030941</v>
      </c>
      <c r="I115" t="n">
        <v>0.000174942328764374</v>
      </c>
    </row>
    <row r="116">
      <c r="A116" t="s">
        <v>3237</v>
      </c>
      <c r="B116" t="n">
        <v>2020</v>
      </c>
      <c r="C116" t="s">
        <v>3231</v>
      </c>
      <c r="D116" t="s">
        <v>3198</v>
      </c>
      <c r="E116" t="s">
        <v>3194</v>
      </c>
      <c r="F116" t="n">
        <v>16</v>
      </c>
      <c r="G116" t="n">
        <v>22979.9897900329</v>
      </c>
      <c r="H116" t="n">
        <v>0.000673542412123763</v>
      </c>
      <c r="I116" t="n">
        <v>0.000850721764068722</v>
      </c>
    </row>
    <row r="117">
      <c r="A117" t="s">
        <v>5241</v>
      </c>
      <c r="B117" t="n">
        <v>2020</v>
      </c>
      <c r="C117" t="s">
        <v>3231</v>
      </c>
      <c r="D117" t="s">
        <v>3198</v>
      </c>
      <c r="E117" t="s">
        <v>5153</v>
      </c>
      <c r="F117" t="n">
        <v>188</v>
      </c>
      <c r="G117" t="n">
        <v>206550.769563662</v>
      </c>
      <c r="H117" t="n">
        <v>0.00791412334245422</v>
      </c>
      <c r="I117" t="n">
        <v>0.00764653233785006</v>
      </c>
    </row>
    <row r="118">
      <c r="A118" t="s">
        <v>5242</v>
      </c>
      <c r="B118" t="n">
        <v>2021</v>
      </c>
      <c r="C118" t="s">
        <v>3231</v>
      </c>
      <c r="D118" t="s">
        <v>3189</v>
      </c>
      <c r="E118" t="s">
        <v>5139</v>
      </c>
      <c r="F118" t="n">
        <v>2748</v>
      </c>
      <c r="G118" t="n">
        <v>3761809.58332876</v>
      </c>
      <c r="H118" t="n">
        <v>0.724110671936759</v>
      </c>
      <c r="I118" t="n">
        <v>0.715588673443879</v>
      </c>
    </row>
    <row r="119">
      <c r="A119" t="s">
        <v>5243</v>
      </c>
      <c r="B119" t="n">
        <v>2021</v>
      </c>
      <c r="C119" t="s">
        <v>3231</v>
      </c>
      <c r="D119" t="s">
        <v>3189</v>
      </c>
      <c r="E119" t="s">
        <v>5141</v>
      </c>
      <c r="F119" t="n">
        <v>637</v>
      </c>
      <c r="G119" t="n">
        <v>867659.376955507</v>
      </c>
      <c r="H119" t="n">
        <v>0.167852437417655</v>
      </c>
      <c r="I119" t="n">
        <v>0.165050146426423</v>
      </c>
    </row>
    <row r="120">
      <c r="A120" t="s">
        <v>5244</v>
      </c>
      <c r="B120" t="n">
        <v>2021</v>
      </c>
      <c r="C120" t="s">
        <v>3231</v>
      </c>
      <c r="D120" t="s">
        <v>3189</v>
      </c>
      <c r="E120" t="s">
        <v>5143</v>
      </c>
      <c r="F120" t="n">
        <v>298</v>
      </c>
      <c r="G120" t="n">
        <v>427242.037719605</v>
      </c>
      <c r="H120" t="n">
        <v>0.0785243741765481</v>
      </c>
      <c r="I120" t="n">
        <v>0.0812719400700493</v>
      </c>
    </row>
    <row r="121">
      <c r="A121" t="s">
        <v>5245</v>
      </c>
      <c r="B121" t="n">
        <v>2021</v>
      </c>
      <c r="C121" t="s">
        <v>3231</v>
      </c>
      <c r="D121" t="s">
        <v>3189</v>
      </c>
      <c r="E121" t="s">
        <v>5145</v>
      </c>
      <c r="F121" t="n">
        <v>18</v>
      </c>
      <c r="G121" t="n">
        <v>26978.3090576851</v>
      </c>
      <c r="H121" t="n">
        <v>0.00474308300395257</v>
      </c>
      <c r="I121" t="n">
        <v>0.0051319376918767</v>
      </c>
    </row>
    <row r="122">
      <c r="A122" t="s">
        <v>5246</v>
      </c>
      <c r="B122" t="n">
        <v>2021</v>
      </c>
      <c r="C122" t="s">
        <v>3231</v>
      </c>
      <c r="D122" t="s">
        <v>3189</v>
      </c>
      <c r="E122" t="s">
        <v>5147</v>
      </c>
      <c r="F122" t="n">
        <v>36</v>
      </c>
      <c r="G122" t="n">
        <v>67511.6752518368</v>
      </c>
      <c r="H122" t="n">
        <v>0.00948616600790514</v>
      </c>
      <c r="I122" t="n">
        <v>0.0128423805259932</v>
      </c>
    </row>
    <row r="123">
      <c r="A123" t="s">
        <v>5247</v>
      </c>
      <c r="B123" t="n">
        <v>2021</v>
      </c>
      <c r="C123" t="s">
        <v>3231</v>
      </c>
      <c r="D123" t="s">
        <v>3189</v>
      </c>
      <c r="E123" t="s">
        <v>5149</v>
      </c>
      <c r="F123" t="n">
        <v>21</v>
      </c>
      <c r="G123" t="n">
        <v>40824.3816694027</v>
      </c>
      <c r="H123" t="n">
        <v>0.00553359683794466</v>
      </c>
      <c r="I123" t="n">
        <v>0.00776580113263575</v>
      </c>
    </row>
    <row r="124">
      <c r="A124" t="s">
        <v>5248</v>
      </c>
      <c r="B124" t="n">
        <v>2021</v>
      </c>
      <c r="C124" t="s">
        <v>3231</v>
      </c>
      <c r="D124" t="s">
        <v>3189</v>
      </c>
      <c r="E124" t="s">
        <v>5151</v>
      </c>
      <c r="F124" t="n">
        <v>21</v>
      </c>
      <c r="G124" t="n">
        <v>37838.5367932849</v>
      </c>
      <c r="H124" t="n">
        <v>0.00553359683794466</v>
      </c>
      <c r="I124" t="n">
        <v>0.0071978200249584</v>
      </c>
    </row>
    <row r="125">
      <c r="A125" t="s">
        <v>3240</v>
      </c>
      <c r="B125" t="n">
        <v>2021</v>
      </c>
      <c r="C125" t="s">
        <v>3231</v>
      </c>
      <c r="D125" t="s">
        <v>3189</v>
      </c>
      <c r="E125" t="s">
        <v>3194</v>
      </c>
      <c r="F125" t="n">
        <v>4</v>
      </c>
      <c r="G125" t="n">
        <v>7725.6126165286</v>
      </c>
      <c r="H125" t="n">
        <v>0.00105401844532279</v>
      </c>
      <c r="I125" t="n">
        <v>0.00146960146741692</v>
      </c>
    </row>
    <row r="126">
      <c r="A126" t="s">
        <v>5249</v>
      </c>
      <c r="B126" t="n">
        <v>2021</v>
      </c>
      <c r="C126" t="s">
        <v>3231</v>
      </c>
      <c r="D126" t="s">
        <v>3189</v>
      </c>
      <c r="E126" t="s">
        <v>5153</v>
      </c>
      <c r="F126" t="n">
        <v>12</v>
      </c>
      <c r="G126" t="n">
        <v>19354.4866073878</v>
      </c>
      <c r="H126" t="n">
        <v>0.00316205533596838</v>
      </c>
      <c r="I126" t="n">
        <v>0.00368169921676696</v>
      </c>
    </row>
    <row r="127">
      <c r="A127" t="s">
        <v>5250</v>
      </c>
      <c r="B127" t="n">
        <v>2021</v>
      </c>
      <c r="C127" t="s">
        <v>3231</v>
      </c>
      <c r="D127" t="s">
        <v>3198</v>
      </c>
      <c r="E127" t="s">
        <v>5139</v>
      </c>
      <c r="F127" t="n">
        <v>21797</v>
      </c>
      <c r="G127" t="n">
        <v>19549787.718914</v>
      </c>
      <c r="H127" t="n">
        <v>0.742657580919932</v>
      </c>
      <c r="I127" t="n">
        <v>0.728253344876516</v>
      </c>
    </row>
    <row r="128">
      <c r="A128" t="s">
        <v>5251</v>
      </c>
      <c r="B128" t="n">
        <v>2021</v>
      </c>
      <c r="C128" t="s">
        <v>3231</v>
      </c>
      <c r="D128" t="s">
        <v>3198</v>
      </c>
      <c r="E128" t="s">
        <v>5141</v>
      </c>
      <c r="F128" t="n">
        <v>4225</v>
      </c>
      <c r="G128" t="n">
        <v>3881154.96596596</v>
      </c>
      <c r="H128" t="n">
        <v>0.143952299829642</v>
      </c>
      <c r="I128" t="n">
        <v>0.144577737957445</v>
      </c>
    </row>
    <row r="129">
      <c r="A129" t="s">
        <v>5252</v>
      </c>
      <c r="B129" t="n">
        <v>2021</v>
      </c>
      <c r="C129" t="s">
        <v>3231</v>
      </c>
      <c r="D129" t="s">
        <v>3198</v>
      </c>
      <c r="E129" t="s">
        <v>5143</v>
      </c>
      <c r="F129" t="n">
        <v>2059</v>
      </c>
      <c r="G129" t="n">
        <v>2049359.68975783</v>
      </c>
      <c r="H129" t="n">
        <v>0.0701533219761499</v>
      </c>
      <c r="I129" t="n">
        <v>0.0763411383478769</v>
      </c>
    </row>
    <row r="130">
      <c r="A130" t="s">
        <v>5253</v>
      </c>
      <c r="B130" t="n">
        <v>2021</v>
      </c>
      <c r="C130" t="s">
        <v>3231</v>
      </c>
      <c r="D130" t="s">
        <v>3198</v>
      </c>
      <c r="E130" t="s">
        <v>5145</v>
      </c>
      <c r="F130" t="n">
        <v>212</v>
      </c>
      <c r="G130" t="n">
        <v>223760.333545494</v>
      </c>
      <c r="H130" t="n">
        <v>0.00722316865417376</v>
      </c>
      <c r="I130" t="n">
        <v>0.00833534428599122</v>
      </c>
    </row>
    <row r="131">
      <c r="A131" t="s">
        <v>5254</v>
      </c>
      <c r="B131" t="n">
        <v>2021</v>
      </c>
      <c r="C131" t="s">
        <v>3231</v>
      </c>
      <c r="D131" t="s">
        <v>3198</v>
      </c>
      <c r="E131" t="s">
        <v>5147</v>
      </c>
      <c r="F131" t="n">
        <v>329</v>
      </c>
      <c r="G131" t="n">
        <v>359442.661292471</v>
      </c>
      <c r="H131" t="n">
        <v>0.0112095400340715</v>
      </c>
      <c r="I131" t="n">
        <v>0.0133896758441171</v>
      </c>
    </row>
    <row r="132">
      <c r="A132" t="s">
        <v>5255</v>
      </c>
      <c r="B132" t="n">
        <v>2021</v>
      </c>
      <c r="C132" t="s">
        <v>3231</v>
      </c>
      <c r="D132" t="s">
        <v>3198</v>
      </c>
      <c r="E132" t="s">
        <v>5149</v>
      </c>
      <c r="F132" t="n">
        <v>248</v>
      </c>
      <c r="G132" t="n">
        <v>293658.787262323</v>
      </c>
      <c r="H132" t="n">
        <v>0.00844974446337308</v>
      </c>
      <c r="I132" t="n">
        <v>0.0109391466112578</v>
      </c>
    </row>
    <row r="133">
      <c r="A133" t="s">
        <v>5256</v>
      </c>
      <c r="B133" t="n">
        <v>2021</v>
      </c>
      <c r="C133" t="s">
        <v>3231</v>
      </c>
      <c r="D133" t="s">
        <v>3198</v>
      </c>
      <c r="E133" t="s">
        <v>5151</v>
      </c>
      <c r="F133" t="n">
        <v>276</v>
      </c>
      <c r="G133" t="n">
        <v>306165.029469549</v>
      </c>
      <c r="H133" t="n">
        <v>0.00940374787052811</v>
      </c>
      <c r="I133" t="n">
        <v>0.0114050193281486</v>
      </c>
    </row>
    <row r="134">
      <c r="A134" t="s">
        <v>3242</v>
      </c>
      <c r="B134" t="n">
        <v>2021</v>
      </c>
      <c r="C134" t="s">
        <v>3231</v>
      </c>
      <c r="D134" t="s">
        <v>3198</v>
      </c>
      <c r="E134" t="s">
        <v>3190</v>
      </c>
      <c r="F134" t="n">
        <v>2</v>
      </c>
      <c r="G134" t="n">
        <v>2817.15455956941</v>
      </c>
      <c r="H134" t="n">
        <v>0.0000681431005110732</v>
      </c>
      <c r="I134" t="n">
        <v>0.000104942430093789</v>
      </c>
    </row>
    <row r="135">
      <c r="A135" t="s">
        <v>3244</v>
      </c>
      <c r="B135" t="n">
        <v>2021</v>
      </c>
      <c r="C135" t="s">
        <v>3231</v>
      </c>
      <c r="D135" t="s">
        <v>3198</v>
      </c>
      <c r="E135" t="s">
        <v>3194</v>
      </c>
      <c r="F135" t="n">
        <v>22</v>
      </c>
      <c r="G135" t="n">
        <v>21538.8171402612</v>
      </c>
      <c r="H135" t="n">
        <v>0.000749574105621806</v>
      </c>
      <c r="I135" t="n">
        <v>0.00080234710742681</v>
      </c>
    </row>
    <row r="136">
      <c r="A136" t="s">
        <v>5257</v>
      </c>
      <c r="B136" t="n">
        <v>2021</v>
      </c>
      <c r="C136" t="s">
        <v>3231</v>
      </c>
      <c r="D136" t="s">
        <v>3198</v>
      </c>
      <c r="E136" t="s">
        <v>5153</v>
      </c>
      <c r="F136" t="n">
        <v>180</v>
      </c>
      <c r="G136" t="n">
        <v>157076.842092539</v>
      </c>
      <c r="H136" t="n">
        <v>0.00613287904599659</v>
      </c>
      <c r="I136" t="n">
        <v>0.00585130321112698</v>
      </c>
    </row>
    <row r="137">
      <c r="A137" t="s">
        <v>5258</v>
      </c>
      <c r="B137" t="n">
        <v>2022</v>
      </c>
      <c r="C137" t="s">
        <v>3231</v>
      </c>
      <c r="D137" t="s">
        <v>3189</v>
      </c>
      <c r="E137" t="s">
        <v>5139</v>
      </c>
      <c r="F137" t="n">
        <v>1946</v>
      </c>
      <c r="G137" t="n">
        <v>3771401.02961465</v>
      </c>
      <c r="H137" t="n">
        <v>0.725037257824143</v>
      </c>
      <c r="I137" t="n">
        <v>0.72725371255546</v>
      </c>
    </row>
    <row r="138">
      <c r="A138" t="s">
        <v>5259</v>
      </c>
      <c r="B138" t="n">
        <v>2022</v>
      </c>
      <c r="C138" t="s">
        <v>3231</v>
      </c>
      <c r="D138" t="s">
        <v>3189</v>
      </c>
      <c r="E138" t="s">
        <v>5141</v>
      </c>
      <c r="F138" t="n">
        <v>412</v>
      </c>
      <c r="G138" t="n">
        <v>776419.141551671</v>
      </c>
      <c r="H138" t="n">
        <v>0.153502235469449</v>
      </c>
      <c r="I138" t="n">
        <v>0.149719878304819</v>
      </c>
    </row>
    <row r="139">
      <c r="A139" t="s">
        <v>5260</v>
      </c>
      <c r="B139" t="n">
        <v>2022</v>
      </c>
      <c r="C139" t="s">
        <v>3231</v>
      </c>
      <c r="D139" t="s">
        <v>3189</v>
      </c>
      <c r="E139" t="s">
        <v>5143</v>
      </c>
      <c r="F139" t="n">
        <v>226</v>
      </c>
      <c r="G139" t="n">
        <v>438694.236144318</v>
      </c>
      <c r="H139" t="n">
        <v>0.0842026825633383</v>
      </c>
      <c r="I139" t="n">
        <v>0.0845950906327338</v>
      </c>
    </row>
    <row r="140">
      <c r="A140" t="s">
        <v>5261</v>
      </c>
      <c r="B140" t="n">
        <v>2022</v>
      </c>
      <c r="C140" t="s">
        <v>3231</v>
      </c>
      <c r="D140" t="s">
        <v>3189</v>
      </c>
      <c r="E140" t="s">
        <v>5145</v>
      </c>
      <c r="F140" t="n">
        <v>16</v>
      </c>
      <c r="G140" t="n">
        <v>32904.6099160711</v>
      </c>
      <c r="H140" t="n">
        <v>0.00596125186289121</v>
      </c>
      <c r="I140" t="n">
        <v>0.00634512202063458</v>
      </c>
    </row>
    <row r="141">
      <c r="A141" t="s">
        <v>5262</v>
      </c>
      <c r="B141" t="n">
        <v>2022</v>
      </c>
      <c r="C141" t="s">
        <v>3231</v>
      </c>
      <c r="D141" t="s">
        <v>3189</v>
      </c>
      <c r="E141" t="s">
        <v>5147</v>
      </c>
      <c r="F141" t="n">
        <v>26</v>
      </c>
      <c r="G141" t="n">
        <v>54175.8061537716</v>
      </c>
      <c r="H141" t="n">
        <v>0.00968703427719821</v>
      </c>
      <c r="I141" t="n">
        <v>0.0104469283024089</v>
      </c>
    </row>
    <row r="142">
      <c r="A142" t="s">
        <v>5263</v>
      </c>
      <c r="B142" t="n">
        <v>2022</v>
      </c>
      <c r="C142" t="s">
        <v>3231</v>
      </c>
      <c r="D142" t="s">
        <v>3189</v>
      </c>
      <c r="E142" t="s">
        <v>5149</v>
      </c>
      <c r="F142" t="n">
        <v>10</v>
      </c>
      <c r="G142" t="n">
        <v>18289.7544172513</v>
      </c>
      <c r="H142" t="n">
        <v>0.003725782414307</v>
      </c>
      <c r="I142" t="n">
        <v>0.00352688343064717</v>
      </c>
    </row>
    <row r="143">
      <c r="A143" t="s">
        <v>5264</v>
      </c>
      <c r="B143" t="n">
        <v>2022</v>
      </c>
      <c r="C143" t="s">
        <v>3231</v>
      </c>
      <c r="D143" t="s">
        <v>3189</v>
      </c>
      <c r="E143" t="s">
        <v>5151</v>
      </c>
      <c r="F143" t="n">
        <v>23</v>
      </c>
      <c r="G143" t="n">
        <v>50796.0855112633</v>
      </c>
      <c r="H143" t="n">
        <v>0.00856929955290611</v>
      </c>
      <c r="I143" t="n">
        <v>0.00979520381981902</v>
      </c>
    </row>
    <row r="144">
      <c r="A144" t="s">
        <v>3247</v>
      </c>
      <c r="B144" t="n">
        <v>2022</v>
      </c>
      <c r="C144" t="s">
        <v>3231</v>
      </c>
      <c r="D144" t="s">
        <v>3189</v>
      </c>
      <c r="E144" t="s">
        <v>3194</v>
      </c>
      <c r="F144" t="n">
        <v>6</v>
      </c>
      <c r="G144" t="n">
        <v>11343.8847474411</v>
      </c>
      <c r="H144" t="n">
        <v>0.0022354694485842</v>
      </c>
      <c r="I144" t="n">
        <v>0.00218748476563383</v>
      </c>
    </row>
    <row r="145">
      <c r="A145" t="s">
        <v>5265</v>
      </c>
      <c r="B145" t="n">
        <v>2022</v>
      </c>
      <c r="C145" t="s">
        <v>3231</v>
      </c>
      <c r="D145" t="s">
        <v>3189</v>
      </c>
      <c r="E145" t="s">
        <v>5153</v>
      </c>
      <c r="F145" t="n">
        <v>19</v>
      </c>
      <c r="G145" t="n">
        <v>31787.4519435579</v>
      </c>
      <c r="H145" t="n">
        <v>0.00707898658718331</v>
      </c>
      <c r="I145" t="n">
        <v>0.0061296961678437</v>
      </c>
    </row>
    <row r="146">
      <c r="A146" t="s">
        <v>5266</v>
      </c>
      <c r="B146" t="n">
        <v>2022</v>
      </c>
      <c r="C146" t="s">
        <v>3231</v>
      </c>
      <c r="D146" t="s">
        <v>3198</v>
      </c>
      <c r="E146" t="s">
        <v>5139</v>
      </c>
      <c r="F146" t="n">
        <v>17634</v>
      </c>
      <c r="G146" t="n">
        <v>19743310.8218761</v>
      </c>
      <c r="H146" t="n">
        <v>0.738256719417232</v>
      </c>
      <c r="I146" t="n">
        <v>0.721998094956892</v>
      </c>
    </row>
    <row r="147">
      <c r="A147" t="s">
        <v>5267</v>
      </c>
      <c r="B147" t="n">
        <v>2022</v>
      </c>
      <c r="C147" t="s">
        <v>3231</v>
      </c>
      <c r="D147" t="s">
        <v>3198</v>
      </c>
      <c r="E147" t="s">
        <v>5141</v>
      </c>
      <c r="F147" t="n">
        <v>3384</v>
      </c>
      <c r="G147" t="n">
        <v>3958120.55218352</v>
      </c>
      <c r="H147" t="n">
        <v>0.141672946495855</v>
      </c>
      <c r="I147" t="n">
        <v>0.144745505152041</v>
      </c>
    </row>
    <row r="148">
      <c r="A148" t="s">
        <v>5268</v>
      </c>
      <c r="B148" t="n">
        <v>2022</v>
      </c>
      <c r="C148" t="s">
        <v>3231</v>
      </c>
      <c r="D148" t="s">
        <v>3198</v>
      </c>
      <c r="E148" t="s">
        <v>5143</v>
      </c>
      <c r="F148" t="n">
        <v>1647</v>
      </c>
      <c r="G148" t="n">
        <v>2049966.48008849</v>
      </c>
      <c r="H148" t="n">
        <v>0.0689525244913338</v>
      </c>
      <c r="I148" t="n">
        <v>0.0749657393687696</v>
      </c>
    </row>
    <row r="149">
      <c r="A149" t="s">
        <v>5269</v>
      </c>
      <c r="B149" t="n">
        <v>2022</v>
      </c>
      <c r="C149" t="s">
        <v>3231</v>
      </c>
      <c r="D149" t="s">
        <v>3198</v>
      </c>
      <c r="E149" t="s">
        <v>5145</v>
      </c>
      <c r="F149" t="n">
        <v>179</v>
      </c>
      <c r="G149" t="n">
        <v>217366.501297382</v>
      </c>
      <c r="H149" t="n">
        <v>0.00749392949845098</v>
      </c>
      <c r="I149" t="n">
        <v>0.00794893021034056</v>
      </c>
    </row>
    <row r="150">
      <c r="A150" t="s">
        <v>5270</v>
      </c>
      <c r="B150" t="n">
        <v>2022</v>
      </c>
      <c r="C150" t="s">
        <v>3231</v>
      </c>
      <c r="D150" t="s">
        <v>3198</v>
      </c>
      <c r="E150" t="s">
        <v>5147</v>
      </c>
      <c r="F150" t="n">
        <v>317</v>
      </c>
      <c r="G150" t="n">
        <v>427425.452512253</v>
      </c>
      <c r="H150" t="n">
        <v>0.0132713723520054</v>
      </c>
      <c r="I150" t="n">
        <v>0.0156306287853199</v>
      </c>
    </row>
    <row r="151">
      <c r="A151" t="s">
        <v>5271</v>
      </c>
      <c r="B151" t="n">
        <v>2022</v>
      </c>
      <c r="C151" t="s">
        <v>3231</v>
      </c>
      <c r="D151" t="s">
        <v>3198</v>
      </c>
      <c r="E151" t="s">
        <v>5149</v>
      </c>
      <c r="F151" t="n">
        <v>218</v>
      </c>
      <c r="G151" t="n">
        <v>307487.785645085</v>
      </c>
      <c r="H151" t="n">
        <v>0.00912668508749895</v>
      </c>
      <c r="I151" t="n">
        <v>0.0112445981052112</v>
      </c>
    </row>
    <row r="152">
      <c r="A152" t="s">
        <v>5272</v>
      </c>
      <c r="B152" t="n">
        <v>2022</v>
      </c>
      <c r="C152" t="s">
        <v>3231</v>
      </c>
      <c r="D152" t="s">
        <v>3198</v>
      </c>
      <c r="E152" t="s">
        <v>5151</v>
      </c>
      <c r="F152" t="n">
        <v>270</v>
      </c>
      <c r="G152" t="n">
        <v>380725.332027371</v>
      </c>
      <c r="H152" t="n">
        <v>0.0113036925395629</v>
      </c>
      <c r="I152" t="n">
        <v>0.0139228403435261</v>
      </c>
    </row>
    <row r="153">
      <c r="A153" t="s">
        <v>3249</v>
      </c>
      <c r="B153" t="n">
        <v>2022</v>
      </c>
      <c r="C153" t="s">
        <v>3231</v>
      </c>
      <c r="D153" t="s">
        <v>3198</v>
      </c>
      <c r="E153" t="s">
        <v>3190</v>
      </c>
      <c r="F153" t="n">
        <v>2</v>
      </c>
      <c r="G153" t="n">
        <v>2826.63815378289</v>
      </c>
      <c r="H153" t="n">
        <v>0.0000837310558486143</v>
      </c>
      <c r="I153" t="n">
        <v>0.000103368040982388</v>
      </c>
    </row>
    <row r="154">
      <c r="A154" t="s">
        <v>3251</v>
      </c>
      <c r="B154" t="n">
        <v>2022</v>
      </c>
      <c r="C154" t="s">
        <v>3231</v>
      </c>
      <c r="D154" t="s">
        <v>3198</v>
      </c>
      <c r="E154" t="s">
        <v>3194</v>
      </c>
      <c r="F154" t="n">
        <v>32</v>
      </c>
      <c r="G154" t="n">
        <v>42185.3903529174</v>
      </c>
      <c r="H154" t="n">
        <v>0.00133969689357783</v>
      </c>
      <c r="I154" t="n">
        <v>0.00154268814104224</v>
      </c>
    </row>
    <row r="155">
      <c r="A155" t="s">
        <v>5273</v>
      </c>
      <c r="B155" t="n">
        <v>2022</v>
      </c>
      <c r="C155" t="s">
        <v>3231</v>
      </c>
      <c r="D155" t="s">
        <v>3198</v>
      </c>
      <c r="E155" t="s">
        <v>5153</v>
      </c>
      <c r="F155" t="n">
        <v>203</v>
      </c>
      <c r="G155" t="n">
        <v>215963.045863101</v>
      </c>
      <c r="H155" t="n">
        <v>0.00849870216863435</v>
      </c>
      <c r="I155" t="n">
        <v>0.00789760689587473</v>
      </c>
    </row>
  </sheetData>
  <autoFilter ref="A1:I155" xr:uid="{00000000-0001-0000-0D00-000000000000}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G1" sqref="G1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5274</v>
      </c>
      <c r="E1" t="s">
        <v>3181</v>
      </c>
      <c r="F1" t="s">
        <v>5137</v>
      </c>
      <c r="G1" t="s">
        <v>3183</v>
      </c>
      <c r="H1" t="s">
        <v>3184</v>
      </c>
      <c r="I1" t="s">
        <v>3185</v>
      </c>
      <c r="J1" t="s">
        <v>3186</v>
      </c>
    </row>
    <row r="2">
      <c r="A2" t="s">
        <v>5275</v>
      </c>
      <c r="B2" t="n">
        <v>2015</v>
      </c>
      <c r="C2" t="s">
        <v>3188</v>
      </c>
      <c r="D2" t="n">
        <v>-9</v>
      </c>
      <c r="E2" t="s">
        <v>3189</v>
      </c>
      <c r="F2" t="s">
        <v>3190</v>
      </c>
      <c r="G2" t="n">
        <v>1</v>
      </c>
      <c r="H2" t="n">
        <v>846.583181449206</v>
      </c>
      <c r="I2" t="n">
        <v>1</v>
      </c>
      <c r="J2" t="n">
        <v>1</v>
      </c>
    </row>
    <row r="3">
      <c r="A3" t="s">
        <v>5276</v>
      </c>
      <c r="B3" t="n">
        <v>2015</v>
      </c>
      <c r="C3" t="s">
        <v>3188</v>
      </c>
      <c r="D3" t="n">
        <v>-9</v>
      </c>
      <c r="E3" t="s">
        <v>3198</v>
      </c>
      <c r="F3" t="s">
        <v>3190</v>
      </c>
      <c r="G3" t="n">
        <v>2</v>
      </c>
      <c r="H3" t="n">
        <v>1818.51612454547</v>
      </c>
      <c r="I3" t="n">
        <v>1</v>
      </c>
      <c r="J3" t="n">
        <v>1</v>
      </c>
    </row>
    <row r="4">
      <c r="A4" t="s">
        <v>5277</v>
      </c>
      <c r="B4" t="n">
        <v>2015</v>
      </c>
      <c r="C4" t="s">
        <v>3188</v>
      </c>
      <c r="D4" t="n">
        <v>-8</v>
      </c>
      <c r="E4" t="s">
        <v>3189</v>
      </c>
      <c r="F4" t="s">
        <v>5139</v>
      </c>
      <c r="G4" t="n">
        <v>2</v>
      </c>
      <c r="H4" t="n">
        <v>2461.56581619069</v>
      </c>
      <c r="I4" t="n">
        <v>0.2</v>
      </c>
      <c r="J4" t="n">
        <v>0.258897597327509</v>
      </c>
    </row>
    <row r="5">
      <c r="A5" t="s">
        <v>5278</v>
      </c>
      <c r="B5" t="n">
        <v>2015</v>
      </c>
      <c r="C5" t="s">
        <v>3188</v>
      </c>
      <c r="D5" t="n">
        <v>-8</v>
      </c>
      <c r="E5" t="s">
        <v>3189</v>
      </c>
      <c r="F5" t="s">
        <v>5141</v>
      </c>
      <c r="G5" t="n">
        <v>2</v>
      </c>
      <c r="H5" t="n">
        <v>1623.53398000865</v>
      </c>
      <c r="I5" t="n">
        <v>0.2</v>
      </c>
      <c r="J5" t="n">
        <v>0.170756777592188</v>
      </c>
    </row>
    <row r="6">
      <c r="A6" t="s">
        <v>5279</v>
      </c>
      <c r="B6" t="n">
        <v>2015</v>
      </c>
      <c r="C6" t="s">
        <v>3188</v>
      </c>
      <c r="D6" t="n">
        <v>-8</v>
      </c>
      <c r="E6" t="s">
        <v>3189</v>
      </c>
      <c r="F6" t="s">
        <v>5143</v>
      </c>
      <c r="G6" t="n">
        <v>2</v>
      </c>
      <c r="H6" t="n">
        <v>1711.49067418519</v>
      </c>
      <c r="I6" t="n">
        <v>0.2</v>
      </c>
      <c r="J6" t="n">
        <v>0.180007709109598</v>
      </c>
    </row>
    <row r="7">
      <c r="A7" t="s">
        <v>5280</v>
      </c>
      <c r="B7" t="n">
        <v>2015</v>
      </c>
      <c r="C7" t="s">
        <v>3188</v>
      </c>
      <c r="D7" t="n">
        <v>-8</v>
      </c>
      <c r="E7" t="s">
        <v>3189</v>
      </c>
      <c r="F7" t="s">
        <v>5149</v>
      </c>
      <c r="G7" t="n">
        <v>1</v>
      </c>
      <c r="H7" t="n">
        <v>835.588594677139</v>
      </c>
      <c r="I7" t="n">
        <v>0.1</v>
      </c>
      <c r="J7" t="n">
        <v>0.0878838494153925</v>
      </c>
    </row>
    <row r="8">
      <c r="A8" t="s">
        <v>5281</v>
      </c>
      <c r="B8" t="n">
        <v>2015</v>
      </c>
      <c r="C8" t="s">
        <v>3188</v>
      </c>
      <c r="D8" t="n">
        <v>-8</v>
      </c>
      <c r="E8" t="s">
        <v>3189</v>
      </c>
      <c r="F8" t="s">
        <v>3194</v>
      </c>
      <c r="G8" t="n">
        <v>3</v>
      </c>
      <c r="H8" t="n">
        <v>2875.69525127191</v>
      </c>
      <c r="I8" t="n">
        <v>0.3</v>
      </c>
      <c r="J8" t="n">
        <v>0.302454066555313</v>
      </c>
    </row>
    <row r="9">
      <c r="A9" t="s">
        <v>5282</v>
      </c>
      <c r="B9" t="n">
        <v>2015</v>
      </c>
      <c r="C9" t="s">
        <v>3188</v>
      </c>
      <c r="D9" t="n">
        <v>-8</v>
      </c>
      <c r="E9" t="s">
        <v>3198</v>
      </c>
      <c r="F9" t="s">
        <v>5139</v>
      </c>
      <c r="G9" t="n">
        <v>6</v>
      </c>
      <c r="H9" t="n">
        <v>4366.60216819146</v>
      </c>
      <c r="I9" t="n">
        <v>0.130434782608696</v>
      </c>
      <c r="J9" t="n">
        <v>0.11295939307257</v>
      </c>
    </row>
    <row r="10">
      <c r="A10" t="s">
        <v>5283</v>
      </c>
      <c r="B10" t="n">
        <v>2015</v>
      </c>
      <c r="C10" t="s">
        <v>3188</v>
      </c>
      <c r="D10" t="n">
        <v>-8</v>
      </c>
      <c r="E10" t="s">
        <v>3198</v>
      </c>
      <c r="F10" t="s">
        <v>5141</v>
      </c>
      <c r="G10" t="n">
        <v>5</v>
      </c>
      <c r="H10" t="n">
        <v>5132.22990866434</v>
      </c>
      <c r="I10" t="n">
        <v>0.108695652173913</v>
      </c>
      <c r="J10" t="n">
        <v>0.132765375287606</v>
      </c>
    </row>
    <row r="11">
      <c r="A11" t="s">
        <v>5284</v>
      </c>
      <c r="B11" t="n">
        <v>2015</v>
      </c>
      <c r="C11" t="s">
        <v>3188</v>
      </c>
      <c r="D11" t="n">
        <v>-8</v>
      </c>
      <c r="E11" t="s">
        <v>3198</v>
      </c>
      <c r="F11" t="s">
        <v>5143</v>
      </c>
      <c r="G11" t="n">
        <v>10</v>
      </c>
      <c r="H11" t="n">
        <v>7805.31639973447</v>
      </c>
      <c r="I11" t="n">
        <v>0.217391304347826</v>
      </c>
      <c r="J11" t="n">
        <v>0.201915303774641</v>
      </c>
    </row>
    <row r="12">
      <c r="A12" t="s">
        <v>5285</v>
      </c>
      <c r="B12" t="n">
        <v>2015</v>
      </c>
      <c r="C12" t="s">
        <v>3188</v>
      </c>
      <c r="D12" t="n">
        <v>-8</v>
      </c>
      <c r="E12" t="s">
        <v>3198</v>
      </c>
      <c r="F12" t="s">
        <v>5145</v>
      </c>
      <c r="G12" t="n">
        <v>1</v>
      </c>
      <c r="H12" t="n">
        <v>1086.54235068678</v>
      </c>
      <c r="I12" t="n">
        <v>0.0217391304347826</v>
      </c>
      <c r="J12" t="n">
        <v>0.0281077047447298</v>
      </c>
    </row>
    <row r="13">
      <c r="A13" t="s">
        <v>5286</v>
      </c>
      <c r="B13" t="n">
        <v>2015</v>
      </c>
      <c r="C13" t="s">
        <v>3188</v>
      </c>
      <c r="D13" t="n">
        <v>-8</v>
      </c>
      <c r="E13" t="s">
        <v>3198</v>
      </c>
      <c r="F13" t="s">
        <v>5149</v>
      </c>
      <c r="G13" t="n">
        <v>1</v>
      </c>
      <c r="H13" t="n">
        <v>670.675477525691</v>
      </c>
      <c r="I13" t="n">
        <v>0.0217391304347826</v>
      </c>
      <c r="J13" t="n">
        <v>0.0173496673092469</v>
      </c>
    </row>
    <row r="14">
      <c r="A14" t="s">
        <v>4065</v>
      </c>
      <c r="B14" t="n">
        <v>2015</v>
      </c>
      <c r="C14" t="s">
        <v>3188</v>
      </c>
      <c r="D14" t="n">
        <v>-8</v>
      </c>
      <c r="E14" t="s">
        <v>3198</v>
      </c>
      <c r="F14" t="s">
        <v>3194</v>
      </c>
      <c r="G14" t="n">
        <v>14</v>
      </c>
      <c r="H14" t="n">
        <v>11818.5519184769</v>
      </c>
      <c r="I14" t="n">
        <v>0.304347826086957</v>
      </c>
      <c r="J14" t="n">
        <v>0.305733474286425</v>
      </c>
    </row>
    <row r="15">
      <c r="A15" t="s">
        <v>5287</v>
      </c>
      <c r="B15" t="n">
        <v>2015</v>
      </c>
      <c r="C15" t="s">
        <v>3188</v>
      </c>
      <c r="D15" t="n">
        <v>-8</v>
      </c>
      <c r="E15" t="s">
        <v>3198</v>
      </c>
      <c r="F15" t="s">
        <v>5153</v>
      </c>
      <c r="G15" t="n">
        <v>9</v>
      </c>
      <c r="H15" t="n">
        <v>7776.47014263659</v>
      </c>
      <c r="I15" t="n">
        <v>0.195652173913043</v>
      </c>
      <c r="J15" t="n">
        <v>0.201169081524781</v>
      </c>
    </row>
    <row r="16">
      <c r="A16" t="s">
        <v>5288</v>
      </c>
      <c r="B16" t="n">
        <v>2015</v>
      </c>
      <c r="C16" t="s">
        <v>3188</v>
      </c>
      <c r="D16" t="n">
        <v>1</v>
      </c>
      <c r="E16" t="s">
        <v>3189</v>
      </c>
      <c r="F16" t="s">
        <v>5139</v>
      </c>
      <c r="G16" t="n">
        <v>110</v>
      </c>
      <c r="H16" t="n">
        <v>116472.987401027</v>
      </c>
      <c r="I16" t="n">
        <v>0.179445350734095</v>
      </c>
      <c r="J16" t="n">
        <v>0.186604584527221</v>
      </c>
    </row>
    <row r="17">
      <c r="A17" t="s">
        <v>5289</v>
      </c>
      <c r="B17" t="n">
        <v>2015</v>
      </c>
      <c r="C17" t="s">
        <v>3188</v>
      </c>
      <c r="D17" t="n">
        <v>1</v>
      </c>
      <c r="E17" t="s">
        <v>3189</v>
      </c>
      <c r="F17" t="s">
        <v>5141</v>
      </c>
      <c r="G17" t="n">
        <v>146</v>
      </c>
      <c r="H17" t="n">
        <v>156630.104775628</v>
      </c>
      <c r="I17" t="n">
        <v>0.238172920065253</v>
      </c>
      <c r="J17" t="n">
        <v>0.2509414094916</v>
      </c>
    </row>
    <row r="18">
      <c r="A18" t="s">
        <v>5290</v>
      </c>
      <c r="B18" t="n">
        <v>2015</v>
      </c>
      <c r="C18" t="s">
        <v>3188</v>
      </c>
      <c r="D18" t="n">
        <v>1</v>
      </c>
      <c r="E18" t="s">
        <v>3189</v>
      </c>
      <c r="F18" t="s">
        <v>5143</v>
      </c>
      <c r="G18" t="n">
        <v>246</v>
      </c>
      <c r="H18" t="n">
        <v>241438.6822731</v>
      </c>
      <c r="I18" t="n">
        <v>0.401305057096248</v>
      </c>
      <c r="J18" t="n">
        <v>0.386815569856107</v>
      </c>
    </row>
    <row r="19">
      <c r="A19" t="s">
        <v>5291</v>
      </c>
      <c r="B19" t="n">
        <v>2015</v>
      </c>
      <c r="C19" t="s">
        <v>3188</v>
      </c>
      <c r="D19" t="n">
        <v>1</v>
      </c>
      <c r="E19" t="s">
        <v>3189</v>
      </c>
      <c r="F19" t="s">
        <v>5145</v>
      </c>
      <c r="G19" t="n">
        <v>27</v>
      </c>
      <c r="H19" t="n">
        <v>24822.1120690713</v>
      </c>
      <c r="I19" t="n">
        <v>0.0440456769983687</v>
      </c>
      <c r="J19" t="n">
        <v>0.0397681901451454</v>
      </c>
    </row>
    <row r="20">
      <c r="A20" t="s">
        <v>5292</v>
      </c>
      <c r="B20" t="n">
        <v>2015</v>
      </c>
      <c r="C20" t="s">
        <v>3188</v>
      </c>
      <c r="D20" t="n">
        <v>1</v>
      </c>
      <c r="E20" t="s">
        <v>3189</v>
      </c>
      <c r="F20" t="s">
        <v>5147</v>
      </c>
      <c r="G20" t="n">
        <v>10</v>
      </c>
      <c r="H20" t="n">
        <v>10128.4576585792</v>
      </c>
      <c r="I20" t="n">
        <v>0.0163132137030995</v>
      </c>
      <c r="J20" t="n">
        <v>0.0162270812782814</v>
      </c>
    </row>
    <row r="21">
      <c r="A21" t="s">
        <v>5293</v>
      </c>
      <c r="B21" t="n">
        <v>2015</v>
      </c>
      <c r="C21" t="s">
        <v>3188</v>
      </c>
      <c r="D21" t="n">
        <v>1</v>
      </c>
      <c r="E21" t="s">
        <v>3189</v>
      </c>
      <c r="F21" t="s">
        <v>5149</v>
      </c>
      <c r="G21" t="n">
        <v>31</v>
      </c>
      <c r="H21" t="n">
        <v>30348.724353164</v>
      </c>
      <c r="I21" t="n">
        <v>0.0505709624796085</v>
      </c>
      <c r="J21" t="n">
        <v>0.0486225280661374</v>
      </c>
    </row>
    <row r="22">
      <c r="A22" t="s">
        <v>5294</v>
      </c>
      <c r="B22" t="n">
        <v>2015</v>
      </c>
      <c r="C22" t="s">
        <v>3188</v>
      </c>
      <c r="D22" t="n">
        <v>1</v>
      </c>
      <c r="E22" t="s">
        <v>3189</v>
      </c>
      <c r="F22" t="s">
        <v>5151</v>
      </c>
      <c r="G22" t="n">
        <v>24</v>
      </c>
      <c r="H22" t="n">
        <v>24870.9768991694</v>
      </c>
      <c r="I22" t="n">
        <v>0.0391517128874388</v>
      </c>
      <c r="J22" t="n">
        <v>0.0398464778367545</v>
      </c>
    </row>
    <row r="23">
      <c r="A23" t="s">
        <v>5295</v>
      </c>
      <c r="B23" t="n">
        <v>2015</v>
      </c>
      <c r="C23" t="s">
        <v>3188</v>
      </c>
      <c r="D23" t="n">
        <v>1</v>
      </c>
      <c r="E23" t="s">
        <v>3189</v>
      </c>
      <c r="F23" t="s">
        <v>5153</v>
      </c>
      <c r="G23" t="n">
        <v>19</v>
      </c>
      <c r="H23" t="n">
        <v>19457.9753450548</v>
      </c>
      <c r="I23" t="n">
        <v>0.0309951060358891</v>
      </c>
      <c r="J23" t="n">
        <v>0.0311741587987537</v>
      </c>
    </row>
    <row r="24">
      <c r="A24" t="s">
        <v>5296</v>
      </c>
      <c r="B24" t="n">
        <v>2015</v>
      </c>
      <c r="C24" t="s">
        <v>3188</v>
      </c>
      <c r="D24" t="n">
        <v>1</v>
      </c>
      <c r="E24" t="s">
        <v>3198</v>
      </c>
      <c r="F24" t="s">
        <v>5139</v>
      </c>
      <c r="G24" t="n">
        <v>755</v>
      </c>
      <c r="H24" t="n">
        <v>620017.844279678</v>
      </c>
      <c r="I24" t="n">
        <v>0.154428308447535</v>
      </c>
      <c r="J24" t="n">
        <v>0.156846904507441</v>
      </c>
    </row>
    <row r="25">
      <c r="A25" t="s">
        <v>5297</v>
      </c>
      <c r="B25" t="n">
        <v>2015</v>
      </c>
      <c r="C25" t="s">
        <v>3188</v>
      </c>
      <c r="D25" t="n">
        <v>1</v>
      </c>
      <c r="E25" t="s">
        <v>3198</v>
      </c>
      <c r="F25" t="s">
        <v>5141</v>
      </c>
      <c r="G25" t="n">
        <v>1432</v>
      </c>
      <c r="H25" t="n">
        <v>1154178.41008966</v>
      </c>
      <c r="I25" t="n">
        <v>0.29290243403559</v>
      </c>
      <c r="J25" t="n">
        <v>0.29197435612873</v>
      </c>
    </row>
    <row r="26">
      <c r="A26" t="s">
        <v>5298</v>
      </c>
      <c r="B26" t="n">
        <v>2015</v>
      </c>
      <c r="C26" t="s">
        <v>3188</v>
      </c>
      <c r="D26" t="n">
        <v>1</v>
      </c>
      <c r="E26" t="s">
        <v>3198</v>
      </c>
      <c r="F26" t="s">
        <v>5143</v>
      </c>
      <c r="G26" t="n">
        <v>1760</v>
      </c>
      <c r="H26" t="n">
        <v>1420380.08408054</v>
      </c>
      <c r="I26" t="n">
        <v>0.359991818367764</v>
      </c>
      <c r="J26" t="n">
        <v>0.35931581883885</v>
      </c>
    </row>
    <row r="27">
      <c r="A27" t="s">
        <v>5299</v>
      </c>
      <c r="B27" t="n">
        <v>2015</v>
      </c>
      <c r="C27" t="s">
        <v>3188</v>
      </c>
      <c r="D27" t="n">
        <v>1</v>
      </c>
      <c r="E27" t="s">
        <v>3198</v>
      </c>
      <c r="F27" t="s">
        <v>5145</v>
      </c>
      <c r="G27" t="n">
        <v>159</v>
      </c>
      <c r="H27" t="n">
        <v>123947.55904007</v>
      </c>
      <c r="I27" t="n">
        <v>0.0325219881366333</v>
      </c>
      <c r="J27" t="n">
        <v>0.0313552120088966</v>
      </c>
    </row>
    <row r="28">
      <c r="A28" t="s">
        <v>5300</v>
      </c>
      <c r="B28" t="n">
        <v>2015</v>
      </c>
      <c r="C28" t="s">
        <v>3188</v>
      </c>
      <c r="D28" t="n">
        <v>1</v>
      </c>
      <c r="E28" t="s">
        <v>3198</v>
      </c>
      <c r="F28" t="s">
        <v>5147</v>
      </c>
      <c r="G28" t="n">
        <v>110</v>
      </c>
      <c r="H28" t="n">
        <v>89209.4539299495</v>
      </c>
      <c r="I28" t="n">
        <v>0.0224994886479853</v>
      </c>
      <c r="J28" t="n">
        <v>0.0225674580672232</v>
      </c>
    </row>
    <row r="29">
      <c r="A29" t="s">
        <v>5301</v>
      </c>
      <c r="B29" t="n">
        <v>2015</v>
      </c>
      <c r="C29" t="s">
        <v>3188</v>
      </c>
      <c r="D29" t="n">
        <v>1</v>
      </c>
      <c r="E29" t="s">
        <v>3198</v>
      </c>
      <c r="F29" t="s">
        <v>5149</v>
      </c>
      <c r="G29" t="n">
        <v>307</v>
      </c>
      <c r="H29" t="n">
        <v>249999.692920907</v>
      </c>
      <c r="I29" t="n">
        <v>0.062794027408468</v>
      </c>
      <c r="J29" t="n">
        <v>0.0632428216771894</v>
      </c>
    </row>
    <row r="30">
      <c r="A30" t="s">
        <v>5302</v>
      </c>
      <c r="B30" t="n">
        <v>2015</v>
      </c>
      <c r="C30" t="s">
        <v>3188</v>
      </c>
      <c r="D30" t="n">
        <v>1</v>
      </c>
      <c r="E30" t="s">
        <v>3198</v>
      </c>
      <c r="F30" t="s">
        <v>5151</v>
      </c>
      <c r="G30" t="n">
        <v>261</v>
      </c>
      <c r="H30" t="n">
        <v>210882.966368804</v>
      </c>
      <c r="I30" t="n">
        <v>0.0533851503374923</v>
      </c>
      <c r="J30" t="n">
        <v>0.0533474008747619</v>
      </c>
    </row>
    <row r="31">
      <c r="A31" t="s">
        <v>4067</v>
      </c>
      <c r="B31" t="n">
        <v>2015</v>
      </c>
      <c r="C31" t="s">
        <v>3188</v>
      </c>
      <c r="D31" t="n">
        <v>1</v>
      </c>
      <c r="E31" t="s">
        <v>3198</v>
      </c>
      <c r="F31" t="s">
        <v>3194</v>
      </c>
      <c r="G31" t="n">
        <v>3</v>
      </c>
      <c r="H31" t="n">
        <v>2989.19339176773</v>
      </c>
      <c r="I31" t="n">
        <v>0.000613622417672326</v>
      </c>
      <c r="J31" t="n">
        <v>0.000756181027366334</v>
      </c>
    </row>
    <row r="32">
      <c r="A32" t="s">
        <v>5303</v>
      </c>
      <c r="B32" t="n">
        <v>2015</v>
      </c>
      <c r="C32" t="s">
        <v>3188</v>
      </c>
      <c r="D32" t="n">
        <v>1</v>
      </c>
      <c r="E32" t="s">
        <v>3198</v>
      </c>
      <c r="F32" t="s">
        <v>5153</v>
      </c>
      <c r="G32" t="n">
        <v>102</v>
      </c>
      <c r="H32" t="n">
        <v>81407.7433123523</v>
      </c>
      <c r="I32" t="n">
        <v>0.0208631622008591</v>
      </c>
      <c r="J32" t="n">
        <v>0.0205938468695413</v>
      </c>
    </row>
    <row r="33">
      <c r="A33" t="s">
        <v>5304</v>
      </c>
      <c r="B33" t="n">
        <v>2015</v>
      </c>
      <c r="C33" t="s">
        <v>3188</v>
      </c>
      <c r="D33" t="n">
        <v>2</v>
      </c>
      <c r="E33" t="s">
        <v>3189</v>
      </c>
      <c r="F33" t="s">
        <v>5139</v>
      </c>
      <c r="G33" t="n">
        <v>71</v>
      </c>
      <c r="H33" t="n">
        <v>70901.6468515591</v>
      </c>
      <c r="I33" t="n">
        <v>0.510791366906475</v>
      </c>
      <c r="J33" t="n">
        <v>0.504713289389012</v>
      </c>
    </row>
    <row r="34">
      <c r="A34" t="s">
        <v>5305</v>
      </c>
      <c r="B34" t="n">
        <v>2015</v>
      </c>
      <c r="C34" t="s">
        <v>3188</v>
      </c>
      <c r="D34" t="n">
        <v>2</v>
      </c>
      <c r="E34" t="s">
        <v>3189</v>
      </c>
      <c r="F34" t="s">
        <v>5141</v>
      </c>
      <c r="G34" t="n">
        <v>36</v>
      </c>
      <c r="H34" t="n">
        <v>37761.5190790424</v>
      </c>
      <c r="I34" t="n">
        <v>0.258992805755396</v>
      </c>
      <c r="J34" t="n">
        <v>0.268805328973686</v>
      </c>
    </row>
    <row r="35">
      <c r="A35" t="s">
        <v>5306</v>
      </c>
      <c r="B35" t="n">
        <v>2015</v>
      </c>
      <c r="C35" t="s">
        <v>3188</v>
      </c>
      <c r="D35" t="n">
        <v>2</v>
      </c>
      <c r="E35" t="s">
        <v>3189</v>
      </c>
      <c r="F35" t="s">
        <v>5143</v>
      </c>
      <c r="G35" t="n">
        <v>21</v>
      </c>
      <c r="H35" t="n">
        <v>20308.2233887613</v>
      </c>
      <c r="I35" t="n">
        <v>0.151079136690647</v>
      </c>
      <c r="J35" t="n">
        <v>0.144564064212046</v>
      </c>
    </row>
    <row r="36">
      <c r="A36" t="s">
        <v>5307</v>
      </c>
      <c r="B36" t="n">
        <v>2015</v>
      </c>
      <c r="C36" t="s">
        <v>3188</v>
      </c>
      <c r="D36" t="n">
        <v>2</v>
      </c>
      <c r="E36" t="s">
        <v>3189</v>
      </c>
      <c r="F36" t="s">
        <v>5145</v>
      </c>
      <c r="G36" t="n">
        <v>2</v>
      </c>
      <c r="H36" t="n">
        <v>2053.54448487174</v>
      </c>
      <c r="I36" t="n">
        <v>0.0143884892086331</v>
      </c>
      <c r="J36" t="n">
        <v>0.014618153990643</v>
      </c>
    </row>
    <row r="37">
      <c r="A37" t="s">
        <v>5308</v>
      </c>
      <c r="B37" t="n">
        <v>2015</v>
      </c>
      <c r="C37" t="s">
        <v>3188</v>
      </c>
      <c r="D37" t="n">
        <v>2</v>
      </c>
      <c r="E37" t="s">
        <v>3189</v>
      </c>
      <c r="F37" t="s">
        <v>5147</v>
      </c>
      <c r="G37" t="n">
        <v>3</v>
      </c>
      <c r="H37" t="n">
        <v>3029.61946608085</v>
      </c>
      <c r="I37" t="n">
        <v>0.0215827338129496</v>
      </c>
      <c r="J37" t="n">
        <v>0.0215663425917874</v>
      </c>
    </row>
    <row r="38">
      <c r="A38" t="s">
        <v>5309</v>
      </c>
      <c r="B38" t="n">
        <v>2015</v>
      </c>
      <c r="C38" t="s">
        <v>3188</v>
      </c>
      <c r="D38" t="n">
        <v>2</v>
      </c>
      <c r="E38" t="s">
        <v>3189</v>
      </c>
      <c r="F38" t="s">
        <v>5149</v>
      </c>
      <c r="G38" t="n">
        <v>2</v>
      </c>
      <c r="H38" t="n">
        <v>2117.06876399924</v>
      </c>
      <c r="I38" t="n">
        <v>0.0143884892086331</v>
      </c>
      <c r="J38" t="n">
        <v>0.0150703514965998</v>
      </c>
    </row>
    <row r="39">
      <c r="A39" t="s">
        <v>5310</v>
      </c>
      <c r="B39" t="n">
        <v>2015</v>
      </c>
      <c r="C39" t="s">
        <v>3188</v>
      </c>
      <c r="D39" t="n">
        <v>2</v>
      </c>
      <c r="E39" t="s">
        <v>3189</v>
      </c>
      <c r="F39" t="s">
        <v>5151</v>
      </c>
      <c r="G39" t="n">
        <v>3</v>
      </c>
      <c r="H39" t="n">
        <v>3310.5922391448</v>
      </c>
      <c r="I39" t="n">
        <v>0.0215827338129496</v>
      </c>
      <c r="J39" t="n">
        <v>0.023566446945058</v>
      </c>
    </row>
    <row r="40">
      <c r="A40" t="s">
        <v>5311</v>
      </c>
      <c r="B40" t="n">
        <v>2015</v>
      </c>
      <c r="C40" t="s">
        <v>3188</v>
      </c>
      <c r="D40" t="n">
        <v>2</v>
      </c>
      <c r="E40" t="s">
        <v>3189</v>
      </c>
      <c r="F40" t="s">
        <v>5153</v>
      </c>
      <c r="G40" t="n">
        <v>1</v>
      </c>
      <c r="H40" t="n">
        <v>996.842534000797</v>
      </c>
      <c r="I40" t="n">
        <v>0.00719424460431655</v>
      </c>
      <c r="J40" t="n">
        <v>0.00709602240116876</v>
      </c>
    </row>
    <row r="41">
      <c r="A41" t="s">
        <v>5312</v>
      </c>
      <c r="B41" t="n">
        <v>2015</v>
      </c>
      <c r="C41" t="s">
        <v>3188</v>
      </c>
      <c r="D41" t="n">
        <v>2</v>
      </c>
      <c r="E41" t="s">
        <v>3198</v>
      </c>
      <c r="F41" t="s">
        <v>5139</v>
      </c>
      <c r="G41" t="n">
        <v>605</v>
      </c>
      <c r="H41" t="n">
        <v>475487.278872891</v>
      </c>
      <c r="I41" t="n">
        <v>0.527462946817785</v>
      </c>
      <c r="J41" t="n">
        <v>0.522222618241437</v>
      </c>
    </row>
    <row r="42">
      <c r="A42" t="s">
        <v>5313</v>
      </c>
      <c r="B42" t="n">
        <v>2015</v>
      </c>
      <c r="C42" t="s">
        <v>3188</v>
      </c>
      <c r="D42" t="n">
        <v>2</v>
      </c>
      <c r="E42" t="s">
        <v>3198</v>
      </c>
      <c r="F42" t="s">
        <v>5141</v>
      </c>
      <c r="G42" t="n">
        <v>302</v>
      </c>
      <c r="H42" t="n">
        <v>241051.343583669</v>
      </c>
      <c r="I42" t="n">
        <v>0.263295553618134</v>
      </c>
      <c r="J42" t="n">
        <v>0.264744125384964</v>
      </c>
    </row>
    <row r="43">
      <c r="A43" t="s">
        <v>5314</v>
      </c>
      <c r="B43" t="n">
        <v>2015</v>
      </c>
      <c r="C43" t="s">
        <v>3188</v>
      </c>
      <c r="D43" t="n">
        <v>2</v>
      </c>
      <c r="E43" t="s">
        <v>3198</v>
      </c>
      <c r="F43" t="s">
        <v>5143</v>
      </c>
      <c r="G43" t="n">
        <v>150</v>
      </c>
      <c r="H43" t="n">
        <v>121105.00078855</v>
      </c>
      <c r="I43" t="n">
        <v>0.13077593722755</v>
      </c>
      <c r="J43" t="n">
        <v>0.133008333564345</v>
      </c>
    </row>
    <row r="44">
      <c r="A44" t="s">
        <v>5315</v>
      </c>
      <c r="B44" t="n">
        <v>2015</v>
      </c>
      <c r="C44" t="s">
        <v>3188</v>
      </c>
      <c r="D44" t="n">
        <v>2</v>
      </c>
      <c r="E44" t="s">
        <v>3198</v>
      </c>
      <c r="F44" t="s">
        <v>5145</v>
      </c>
      <c r="G44" t="n">
        <v>18</v>
      </c>
      <c r="H44" t="n">
        <v>15602.2193078154</v>
      </c>
      <c r="I44" t="n">
        <v>0.015693112467306</v>
      </c>
      <c r="J44" t="n">
        <v>0.0171357514266592</v>
      </c>
    </row>
    <row r="45">
      <c r="A45" t="s">
        <v>5316</v>
      </c>
      <c r="B45" t="n">
        <v>2015</v>
      </c>
      <c r="C45" t="s">
        <v>3188</v>
      </c>
      <c r="D45" t="n">
        <v>2</v>
      </c>
      <c r="E45" t="s">
        <v>3198</v>
      </c>
      <c r="F45" t="s">
        <v>5147</v>
      </c>
      <c r="G45" t="n">
        <v>28</v>
      </c>
      <c r="H45" t="n">
        <v>22667.1484420376</v>
      </c>
      <c r="I45" t="n">
        <v>0.024411508282476</v>
      </c>
      <c r="J45" t="n">
        <v>0.0248950879096654</v>
      </c>
    </row>
    <row r="46">
      <c r="A46" t="s">
        <v>5317</v>
      </c>
      <c r="B46" t="n">
        <v>2015</v>
      </c>
      <c r="C46" t="s">
        <v>3188</v>
      </c>
      <c r="D46" t="n">
        <v>2</v>
      </c>
      <c r="E46" t="s">
        <v>3198</v>
      </c>
      <c r="F46" t="s">
        <v>5149</v>
      </c>
      <c r="G46" t="n">
        <v>12</v>
      </c>
      <c r="H46" t="n">
        <v>9560.13037318879</v>
      </c>
      <c r="I46" t="n">
        <v>0.010462074978204</v>
      </c>
      <c r="J46" t="n">
        <v>0.0104997894497841</v>
      </c>
    </row>
    <row r="47">
      <c r="A47" t="s">
        <v>5318</v>
      </c>
      <c r="B47" t="n">
        <v>2015</v>
      </c>
      <c r="C47" t="s">
        <v>3188</v>
      </c>
      <c r="D47" t="n">
        <v>2</v>
      </c>
      <c r="E47" t="s">
        <v>3198</v>
      </c>
      <c r="F47" t="s">
        <v>5151</v>
      </c>
      <c r="G47" t="n">
        <v>7</v>
      </c>
      <c r="H47" t="n">
        <v>5105.78750632461</v>
      </c>
      <c r="I47" t="n">
        <v>0.00610287707061901</v>
      </c>
      <c r="J47" t="n">
        <v>0.00560763208230863</v>
      </c>
    </row>
    <row r="48">
      <c r="A48" t="s">
        <v>4070</v>
      </c>
      <c r="B48" t="n">
        <v>2015</v>
      </c>
      <c r="C48" t="s">
        <v>3188</v>
      </c>
      <c r="D48" t="n">
        <v>2</v>
      </c>
      <c r="E48" t="s">
        <v>3198</v>
      </c>
      <c r="F48" t="s">
        <v>3194</v>
      </c>
      <c r="G48" t="n">
        <v>1</v>
      </c>
      <c r="H48" t="n">
        <v>951.926484230013</v>
      </c>
      <c r="I48" t="n">
        <v>0.000871839581517001</v>
      </c>
      <c r="J48" t="n">
        <v>0.00104549072721008</v>
      </c>
    </row>
    <row r="49">
      <c r="A49" t="s">
        <v>5319</v>
      </c>
      <c r="B49" t="n">
        <v>2015</v>
      </c>
      <c r="C49" t="s">
        <v>3188</v>
      </c>
      <c r="D49" t="n">
        <v>2</v>
      </c>
      <c r="E49" t="s">
        <v>3198</v>
      </c>
      <c r="F49" t="s">
        <v>5153</v>
      </c>
      <c r="G49" t="n">
        <v>24</v>
      </c>
      <c r="H49" t="n">
        <v>18976.0294608882</v>
      </c>
      <c r="I49" t="n">
        <v>0.020924149956408</v>
      </c>
      <c r="J49" t="n">
        <v>0.0208411712136273</v>
      </c>
    </row>
    <row r="50">
      <c r="A50" t="s">
        <v>5320</v>
      </c>
      <c r="B50" t="n">
        <v>2015</v>
      </c>
      <c r="C50" t="s">
        <v>3188</v>
      </c>
      <c r="D50" t="n">
        <v>3</v>
      </c>
      <c r="E50" t="s">
        <v>3189</v>
      </c>
      <c r="F50" t="s">
        <v>5139</v>
      </c>
      <c r="G50" t="n">
        <v>3144</v>
      </c>
      <c r="H50" t="n">
        <v>3113923.51420756</v>
      </c>
      <c r="I50" t="n">
        <v>0.761259079903148</v>
      </c>
      <c r="J50" t="n">
        <v>0.759035810924891</v>
      </c>
    </row>
    <row r="51">
      <c r="A51" t="s">
        <v>5321</v>
      </c>
      <c r="B51" t="n">
        <v>2015</v>
      </c>
      <c r="C51" t="s">
        <v>3188</v>
      </c>
      <c r="D51" t="n">
        <v>3</v>
      </c>
      <c r="E51" t="s">
        <v>3189</v>
      </c>
      <c r="F51" t="s">
        <v>5141</v>
      </c>
      <c r="G51" t="n">
        <v>661</v>
      </c>
      <c r="H51" t="n">
        <v>654028.875206224</v>
      </c>
      <c r="I51" t="n">
        <v>0.160048426150121</v>
      </c>
      <c r="J51" t="n">
        <v>0.159423099313595</v>
      </c>
    </row>
    <row r="52">
      <c r="A52" t="s">
        <v>5322</v>
      </c>
      <c r="B52" t="n">
        <v>2015</v>
      </c>
      <c r="C52" t="s">
        <v>3188</v>
      </c>
      <c r="D52" t="n">
        <v>3</v>
      </c>
      <c r="E52" t="s">
        <v>3189</v>
      </c>
      <c r="F52" t="s">
        <v>5143</v>
      </c>
      <c r="G52" t="n">
        <v>207</v>
      </c>
      <c r="H52" t="n">
        <v>213247.340168766</v>
      </c>
      <c r="I52" t="n">
        <v>0.0501210653753027</v>
      </c>
      <c r="J52" t="n">
        <v>0.0519802002310152</v>
      </c>
    </row>
    <row r="53">
      <c r="A53" t="s">
        <v>5323</v>
      </c>
      <c r="B53" t="n">
        <v>2015</v>
      </c>
      <c r="C53" t="s">
        <v>3188</v>
      </c>
      <c r="D53" t="n">
        <v>3</v>
      </c>
      <c r="E53" t="s">
        <v>3189</v>
      </c>
      <c r="F53" t="s">
        <v>5145</v>
      </c>
      <c r="G53" t="n">
        <v>2</v>
      </c>
      <c r="H53" t="n">
        <v>1633.30694602827</v>
      </c>
      <c r="I53" t="n">
        <v>0.000484261501210654</v>
      </c>
      <c r="J53" t="n">
        <v>0.000398127460938396</v>
      </c>
    </row>
    <row r="54">
      <c r="A54" t="s">
        <v>5324</v>
      </c>
      <c r="B54" t="n">
        <v>2015</v>
      </c>
      <c r="C54" t="s">
        <v>3188</v>
      </c>
      <c r="D54" t="n">
        <v>3</v>
      </c>
      <c r="E54" t="s">
        <v>3189</v>
      </c>
      <c r="F54" t="s">
        <v>5147</v>
      </c>
      <c r="G54" t="n">
        <v>37</v>
      </c>
      <c r="H54" t="n">
        <v>36576.546949164</v>
      </c>
      <c r="I54" t="n">
        <v>0.00895883777239709</v>
      </c>
      <c r="J54" t="n">
        <v>0.008915732466684</v>
      </c>
    </row>
    <row r="55">
      <c r="A55" t="s">
        <v>5325</v>
      </c>
      <c r="B55" t="n">
        <v>2015</v>
      </c>
      <c r="C55" t="s">
        <v>3188</v>
      </c>
      <c r="D55" t="n">
        <v>3</v>
      </c>
      <c r="E55" t="s">
        <v>3189</v>
      </c>
      <c r="F55" t="s">
        <v>5149</v>
      </c>
      <c r="G55" t="n">
        <v>21</v>
      </c>
      <c r="H55" t="n">
        <v>21567.7143845393</v>
      </c>
      <c r="I55" t="n">
        <v>0.00508474576271186</v>
      </c>
      <c r="J55" t="n">
        <v>0.00525724781067119</v>
      </c>
    </row>
    <row r="56">
      <c r="A56" t="s">
        <v>5326</v>
      </c>
      <c r="B56" t="n">
        <v>2015</v>
      </c>
      <c r="C56" t="s">
        <v>3188</v>
      </c>
      <c r="D56" t="n">
        <v>3</v>
      </c>
      <c r="E56" t="s">
        <v>3189</v>
      </c>
      <c r="F56" t="s">
        <v>5151</v>
      </c>
      <c r="G56" t="n">
        <v>27</v>
      </c>
      <c r="H56" t="n">
        <v>27035.6888725143</v>
      </c>
      <c r="I56" t="n">
        <v>0.00653753026634383</v>
      </c>
      <c r="J56" t="n">
        <v>0.00659009636352104</v>
      </c>
    </row>
    <row r="57">
      <c r="A57" t="s">
        <v>4071</v>
      </c>
      <c r="B57" t="n">
        <v>2015</v>
      </c>
      <c r="C57" t="s">
        <v>3188</v>
      </c>
      <c r="D57" t="n">
        <v>3</v>
      </c>
      <c r="E57" t="s">
        <v>3189</v>
      </c>
      <c r="F57" t="s">
        <v>3194</v>
      </c>
      <c r="G57" t="n">
        <v>3</v>
      </c>
      <c r="H57" t="n">
        <v>2802.39800612479</v>
      </c>
      <c r="I57" t="n">
        <v>0.000726392251815981</v>
      </c>
      <c r="J57" t="n">
        <v>0.000683099772171039</v>
      </c>
    </row>
    <row r="58">
      <c r="A58" t="s">
        <v>5327</v>
      </c>
      <c r="B58" t="n">
        <v>2015</v>
      </c>
      <c r="C58" t="s">
        <v>3188</v>
      </c>
      <c r="D58" t="n">
        <v>3</v>
      </c>
      <c r="E58" t="s">
        <v>3189</v>
      </c>
      <c r="F58" t="s">
        <v>5153</v>
      </c>
      <c r="G58" t="n">
        <v>28</v>
      </c>
      <c r="H58" t="n">
        <v>31657.08017904</v>
      </c>
      <c r="I58" t="n">
        <v>0.00677966101694915</v>
      </c>
      <c r="J58" t="n">
        <v>0.00771658565651278</v>
      </c>
    </row>
    <row r="59">
      <c r="A59" t="s">
        <v>5328</v>
      </c>
      <c r="B59" t="n">
        <v>2015</v>
      </c>
      <c r="C59" t="s">
        <v>3188</v>
      </c>
      <c r="D59" t="n">
        <v>3</v>
      </c>
      <c r="E59" t="s">
        <v>3198</v>
      </c>
      <c r="F59" t="s">
        <v>5139</v>
      </c>
      <c r="G59" t="n">
        <v>21651</v>
      </c>
      <c r="H59" t="n">
        <v>16794344.9691173</v>
      </c>
      <c r="I59" t="n">
        <v>0.799401860877271</v>
      </c>
      <c r="J59" t="n">
        <v>0.797985773160162</v>
      </c>
    </row>
    <row r="60">
      <c r="A60" t="s">
        <v>5329</v>
      </c>
      <c r="B60" t="n">
        <v>2015</v>
      </c>
      <c r="C60" t="s">
        <v>3188</v>
      </c>
      <c r="D60" t="n">
        <v>3</v>
      </c>
      <c r="E60" t="s">
        <v>3198</v>
      </c>
      <c r="F60" t="s">
        <v>5141</v>
      </c>
      <c r="G60" t="n">
        <v>3753</v>
      </c>
      <c r="H60" t="n">
        <v>2922441.95091586</v>
      </c>
      <c r="I60" t="n">
        <v>0.138568896765618</v>
      </c>
      <c r="J60" t="n">
        <v>0.138860259450765</v>
      </c>
    </row>
    <row r="61">
      <c r="A61" t="s">
        <v>5330</v>
      </c>
      <c r="B61" t="n">
        <v>2015</v>
      </c>
      <c r="C61" t="s">
        <v>3188</v>
      </c>
      <c r="D61" t="n">
        <v>3</v>
      </c>
      <c r="E61" t="s">
        <v>3198</v>
      </c>
      <c r="F61" t="s">
        <v>5143</v>
      </c>
      <c r="G61" t="n">
        <v>886</v>
      </c>
      <c r="H61" t="n">
        <v>700293.372000938</v>
      </c>
      <c r="I61" t="n">
        <v>0.0327130409097622</v>
      </c>
      <c r="J61" t="n">
        <v>0.0332745426465107</v>
      </c>
    </row>
    <row r="62">
      <c r="A62" t="s">
        <v>5331</v>
      </c>
      <c r="B62" t="n">
        <v>2015</v>
      </c>
      <c r="C62" t="s">
        <v>3188</v>
      </c>
      <c r="D62" t="n">
        <v>3</v>
      </c>
      <c r="E62" t="s">
        <v>3198</v>
      </c>
      <c r="F62" t="s">
        <v>5145</v>
      </c>
      <c r="G62" t="n">
        <v>58</v>
      </c>
      <c r="H62" t="n">
        <v>47591.5165019843</v>
      </c>
      <c r="I62" t="n">
        <v>0.00214148574804313</v>
      </c>
      <c r="J62" t="n">
        <v>0.00226131791156703</v>
      </c>
    </row>
    <row r="63">
      <c r="A63" t="s">
        <v>5332</v>
      </c>
      <c r="B63" t="n">
        <v>2015</v>
      </c>
      <c r="C63" t="s">
        <v>3188</v>
      </c>
      <c r="D63" t="n">
        <v>3</v>
      </c>
      <c r="E63" t="s">
        <v>3198</v>
      </c>
      <c r="F63" t="s">
        <v>5147</v>
      </c>
      <c r="G63" t="n">
        <v>391</v>
      </c>
      <c r="H63" t="n">
        <v>308245.093711041</v>
      </c>
      <c r="I63" t="n">
        <v>0.0144365677152562</v>
      </c>
      <c r="J63" t="n">
        <v>0.0146463109981455</v>
      </c>
    </row>
    <row r="64">
      <c r="A64" t="s">
        <v>5333</v>
      </c>
      <c r="B64" t="n">
        <v>2015</v>
      </c>
      <c r="C64" t="s">
        <v>3188</v>
      </c>
      <c r="D64" t="n">
        <v>3</v>
      </c>
      <c r="E64" t="s">
        <v>3198</v>
      </c>
      <c r="F64" t="s">
        <v>5149</v>
      </c>
      <c r="G64" t="n">
        <v>86</v>
      </c>
      <c r="H64" t="n">
        <v>72817.5683340797</v>
      </c>
      <c r="I64" t="n">
        <v>0.00317530645399498</v>
      </c>
      <c r="J64" t="n">
        <v>0.00345993747738097</v>
      </c>
    </row>
    <row r="65">
      <c r="A65" t="s">
        <v>5334</v>
      </c>
      <c r="B65" t="n">
        <v>2015</v>
      </c>
      <c r="C65" t="s">
        <v>3188</v>
      </c>
      <c r="D65" t="n">
        <v>3</v>
      </c>
      <c r="E65" t="s">
        <v>3198</v>
      </c>
      <c r="F65" t="s">
        <v>5151</v>
      </c>
      <c r="G65" t="n">
        <v>151</v>
      </c>
      <c r="H65" t="n">
        <v>118308.115777435</v>
      </c>
      <c r="I65" t="n">
        <v>0.00557524737852607</v>
      </c>
      <c r="J65" t="n">
        <v>0.00562142753488649</v>
      </c>
    </row>
    <row r="66">
      <c r="A66" t="s">
        <v>3270</v>
      </c>
      <c r="B66" t="n">
        <v>2015</v>
      </c>
      <c r="C66" t="s">
        <v>3188</v>
      </c>
      <c r="D66" t="n">
        <v>3</v>
      </c>
      <c r="E66" t="s">
        <v>3198</v>
      </c>
      <c r="F66" t="s">
        <v>3194</v>
      </c>
      <c r="G66" t="n">
        <v>9</v>
      </c>
      <c r="H66" t="n">
        <v>6331.75343298448</v>
      </c>
      <c r="I66" t="n">
        <v>0.000332299512627382</v>
      </c>
      <c r="J66" t="n">
        <v>0.000300854196336375</v>
      </c>
    </row>
    <row r="67">
      <c r="A67" t="s">
        <v>5335</v>
      </c>
      <c r="B67" t="n">
        <v>2015</v>
      </c>
      <c r="C67" t="s">
        <v>3188</v>
      </c>
      <c r="D67" t="n">
        <v>3</v>
      </c>
      <c r="E67" t="s">
        <v>3198</v>
      </c>
      <c r="F67" t="s">
        <v>5153</v>
      </c>
      <c r="G67" t="n">
        <v>99</v>
      </c>
      <c r="H67" t="n">
        <v>75545.9434845874</v>
      </c>
      <c r="I67" t="n">
        <v>0.0036552946389012</v>
      </c>
      <c r="J67" t="n">
        <v>0.00358957662424573</v>
      </c>
    </row>
    <row r="68">
      <c r="A68" t="s">
        <v>5336</v>
      </c>
      <c r="B68" t="n">
        <v>2016</v>
      </c>
      <c r="C68" t="s">
        <v>3188</v>
      </c>
      <c r="D68" t="n">
        <v>-8</v>
      </c>
      <c r="E68" t="s">
        <v>3189</v>
      </c>
      <c r="F68" t="s">
        <v>5139</v>
      </c>
      <c r="G68" t="n">
        <v>4</v>
      </c>
      <c r="H68" t="n">
        <v>4330.07524160042</v>
      </c>
      <c r="I68" t="n">
        <v>0.363636363636364</v>
      </c>
      <c r="J68" t="n">
        <v>0.367355821545158</v>
      </c>
    </row>
    <row r="69">
      <c r="A69" t="s">
        <v>5337</v>
      </c>
      <c r="B69" t="n">
        <v>2016</v>
      </c>
      <c r="C69" t="s">
        <v>3188</v>
      </c>
      <c r="D69" t="n">
        <v>-8</v>
      </c>
      <c r="E69" t="s">
        <v>3189</v>
      </c>
      <c r="F69" t="s">
        <v>5141</v>
      </c>
      <c r="G69" t="n">
        <v>1</v>
      </c>
      <c r="H69" t="n">
        <v>935.019209456963</v>
      </c>
      <c r="I69" t="n">
        <v>0.0909090909090909</v>
      </c>
      <c r="J69" t="n">
        <v>0.0793253536452666</v>
      </c>
    </row>
    <row r="70">
      <c r="A70" t="s">
        <v>4078</v>
      </c>
      <c r="B70" t="n">
        <v>2016</v>
      </c>
      <c r="C70" t="s">
        <v>3188</v>
      </c>
      <c r="D70" t="n">
        <v>-8</v>
      </c>
      <c r="E70" t="s">
        <v>3189</v>
      </c>
      <c r="F70" t="s">
        <v>3194</v>
      </c>
      <c r="G70" t="n">
        <v>6</v>
      </c>
      <c r="H70" t="n">
        <v>6522.04757213808</v>
      </c>
      <c r="I70" t="n">
        <v>0.545454545454545</v>
      </c>
      <c r="J70" t="n">
        <v>0.553318824809576</v>
      </c>
    </row>
    <row r="71">
      <c r="A71" t="s">
        <v>5338</v>
      </c>
      <c r="B71" t="n">
        <v>2016</v>
      </c>
      <c r="C71" t="s">
        <v>3188</v>
      </c>
      <c r="D71" t="n">
        <v>-8</v>
      </c>
      <c r="E71" t="s">
        <v>3198</v>
      </c>
      <c r="F71" t="s">
        <v>5139</v>
      </c>
      <c r="G71" t="n">
        <v>21</v>
      </c>
      <c r="H71" t="n">
        <v>19012.2400517509</v>
      </c>
      <c r="I71" t="n">
        <v>0.362068965517241</v>
      </c>
      <c r="J71" t="n">
        <v>0.367610567800321</v>
      </c>
    </row>
    <row r="72">
      <c r="A72" t="s">
        <v>5339</v>
      </c>
      <c r="B72" t="n">
        <v>2016</v>
      </c>
      <c r="C72" t="s">
        <v>3188</v>
      </c>
      <c r="D72" t="n">
        <v>-8</v>
      </c>
      <c r="E72" t="s">
        <v>3198</v>
      </c>
      <c r="F72" t="s">
        <v>5141</v>
      </c>
      <c r="G72" t="n">
        <v>5</v>
      </c>
      <c r="H72" t="n">
        <v>4867.86822581063</v>
      </c>
      <c r="I72" t="n">
        <v>0.0862068965517241</v>
      </c>
      <c r="J72" t="n">
        <v>0.0941225125285846</v>
      </c>
    </row>
    <row r="73">
      <c r="A73" t="s">
        <v>5340</v>
      </c>
      <c r="B73" t="n">
        <v>2016</v>
      </c>
      <c r="C73" t="s">
        <v>3188</v>
      </c>
      <c r="D73" t="n">
        <v>-8</v>
      </c>
      <c r="E73" t="s">
        <v>3198</v>
      </c>
      <c r="F73" t="s">
        <v>5143</v>
      </c>
      <c r="G73" t="n">
        <v>10</v>
      </c>
      <c r="H73" t="n">
        <v>7926.48483396406</v>
      </c>
      <c r="I73" t="n">
        <v>0.172413793103448</v>
      </c>
      <c r="J73" t="n">
        <v>0.153262297474821</v>
      </c>
    </row>
    <row r="74">
      <c r="A74" t="s">
        <v>5341</v>
      </c>
      <c r="B74" t="n">
        <v>2016</v>
      </c>
      <c r="C74" t="s">
        <v>3188</v>
      </c>
      <c r="D74" t="n">
        <v>-8</v>
      </c>
      <c r="E74" t="s">
        <v>3198</v>
      </c>
      <c r="F74" t="s">
        <v>5147</v>
      </c>
      <c r="G74" t="n">
        <v>3</v>
      </c>
      <c r="H74" t="n">
        <v>2819.56389093864</v>
      </c>
      <c r="I74" t="n">
        <v>0.0517241379310345</v>
      </c>
      <c r="J74" t="n">
        <v>0.0545175886731864</v>
      </c>
    </row>
    <row r="75">
      <c r="A75" t="s">
        <v>3359</v>
      </c>
      <c r="B75" t="n">
        <v>2016</v>
      </c>
      <c r="C75" t="s">
        <v>3188</v>
      </c>
      <c r="D75" t="n">
        <v>-8</v>
      </c>
      <c r="E75" t="s">
        <v>3198</v>
      </c>
      <c r="F75" t="s">
        <v>3194</v>
      </c>
      <c r="G75" t="n">
        <v>15</v>
      </c>
      <c r="H75" t="n">
        <v>12952.882756454</v>
      </c>
      <c r="I75" t="n">
        <v>0.258620689655172</v>
      </c>
      <c r="J75" t="n">
        <v>0.250450055952902</v>
      </c>
    </row>
    <row r="76">
      <c r="A76" t="s">
        <v>5342</v>
      </c>
      <c r="B76" t="n">
        <v>2016</v>
      </c>
      <c r="C76" t="s">
        <v>3188</v>
      </c>
      <c r="D76" t="n">
        <v>-8</v>
      </c>
      <c r="E76" t="s">
        <v>3198</v>
      </c>
      <c r="F76" t="s">
        <v>5153</v>
      </c>
      <c r="G76" t="n">
        <v>4</v>
      </c>
      <c r="H76" t="n">
        <v>4139.38652440345</v>
      </c>
      <c r="I76" t="n">
        <v>0.0689655172413793</v>
      </c>
      <c r="J76" t="n">
        <v>0.0800369775701844</v>
      </c>
    </row>
    <row r="77">
      <c r="A77" t="s">
        <v>5343</v>
      </c>
      <c r="B77" t="n">
        <v>2016</v>
      </c>
      <c r="C77" t="s">
        <v>3188</v>
      </c>
      <c r="D77" t="n">
        <v>1</v>
      </c>
      <c r="E77" t="s">
        <v>3189</v>
      </c>
      <c r="F77" t="s">
        <v>5139</v>
      </c>
      <c r="G77" t="n">
        <v>72</v>
      </c>
      <c r="H77" t="n">
        <v>82725.4718402678</v>
      </c>
      <c r="I77" t="n">
        <v>0.150943396226415</v>
      </c>
      <c r="J77" t="n">
        <v>0.151764285109227</v>
      </c>
    </row>
    <row r="78">
      <c r="A78" t="s">
        <v>5344</v>
      </c>
      <c r="B78" t="n">
        <v>2016</v>
      </c>
      <c r="C78" t="s">
        <v>3188</v>
      </c>
      <c r="D78" t="n">
        <v>1</v>
      </c>
      <c r="E78" t="s">
        <v>3189</v>
      </c>
      <c r="F78" t="s">
        <v>5141</v>
      </c>
      <c r="G78" t="n">
        <v>124</v>
      </c>
      <c r="H78" t="n">
        <v>137065.607432947</v>
      </c>
      <c r="I78" t="n">
        <v>0.259958071278826</v>
      </c>
      <c r="J78" t="n">
        <v>0.251454158705658</v>
      </c>
    </row>
    <row r="79">
      <c r="A79" t="s">
        <v>5345</v>
      </c>
      <c r="B79" t="n">
        <v>2016</v>
      </c>
      <c r="C79" t="s">
        <v>3188</v>
      </c>
      <c r="D79" t="n">
        <v>1</v>
      </c>
      <c r="E79" t="s">
        <v>3189</v>
      </c>
      <c r="F79" t="s">
        <v>5143</v>
      </c>
      <c r="G79" t="n">
        <v>194</v>
      </c>
      <c r="H79" t="n">
        <v>220455.468780072</v>
      </c>
      <c r="I79" t="n">
        <v>0.406708595387841</v>
      </c>
      <c r="J79" t="n">
        <v>0.404437301759108</v>
      </c>
    </row>
    <row r="80">
      <c r="A80" t="s">
        <v>5346</v>
      </c>
      <c r="B80" t="n">
        <v>2016</v>
      </c>
      <c r="C80" t="s">
        <v>3188</v>
      </c>
      <c r="D80" t="n">
        <v>1</v>
      </c>
      <c r="E80" t="s">
        <v>3189</v>
      </c>
      <c r="F80" t="s">
        <v>5145</v>
      </c>
      <c r="G80" t="n">
        <v>20</v>
      </c>
      <c r="H80" t="n">
        <v>23189.5024787132</v>
      </c>
      <c r="I80" t="n">
        <v>0.0419287211740042</v>
      </c>
      <c r="J80" t="n">
        <v>0.0425423776671341</v>
      </c>
    </row>
    <row r="81">
      <c r="A81" t="s">
        <v>5347</v>
      </c>
      <c r="B81" t="n">
        <v>2016</v>
      </c>
      <c r="C81" t="s">
        <v>3188</v>
      </c>
      <c r="D81" t="n">
        <v>1</v>
      </c>
      <c r="E81" t="s">
        <v>3189</v>
      </c>
      <c r="F81" t="s">
        <v>5147</v>
      </c>
      <c r="G81" t="n">
        <v>13</v>
      </c>
      <c r="H81" t="n">
        <v>15937.6525332129</v>
      </c>
      <c r="I81" t="n">
        <v>0.0272536687631027</v>
      </c>
      <c r="J81" t="n">
        <v>0.0292384726156974</v>
      </c>
    </row>
    <row r="82">
      <c r="A82" t="s">
        <v>5348</v>
      </c>
      <c r="B82" t="n">
        <v>2016</v>
      </c>
      <c r="C82" t="s">
        <v>3188</v>
      </c>
      <c r="D82" t="n">
        <v>1</v>
      </c>
      <c r="E82" t="s">
        <v>3189</v>
      </c>
      <c r="F82" t="s">
        <v>5149</v>
      </c>
      <c r="G82" t="n">
        <v>20</v>
      </c>
      <c r="H82" t="n">
        <v>24873.5631399162</v>
      </c>
      <c r="I82" t="n">
        <v>0.0419287211740042</v>
      </c>
      <c r="J82" t="n">
        <v>0.0456318766647529</v>
      </c>
    </row>
    <row r="83">
      <c r="A83" t="s">
        <v>5349</v>
      </c>
      <c r="B83" t="n">
        <v>2016</v>
      </c>
      <c r="C83" t="s">
        <v>3188</v>
      </c>
      <c r="D83" t="n">
        <v>1</v>
      </c>
      <c r="E83" t="s">
        <v>3189</v>
      </c>
      <c r="F83" t="s">
        <v>5151</v>
      </c>
      <c r="G83" t="n">
        <v>19</v>
      </c>
      <c r="H83" t="n">
        <v>22903.481513406</v>
      </c>
      <c r="I83" t="n">
        <v>0.039832285115304</v>
      </c>
      <c r="J83" t="n">
        <v>0.042017656969138</v>
      </c>
    </row>
    <row r="84">
      <c r="A84" t="s">
        <v>5350</v>
      </c>
      <c r="B84" t="n">
        <v>2016</v>
      </c>
      <c r="C84" t="s">
        <v>3188</v>
      </c>
      <c r="D84" t="n">
        <v>1</v>
      </c>
      <c r="E84" t="s">
        <v>3189</v>
      </c>
      <c r="F84" t="s">
        <v>5153</v>
      </c>
      <c r="G84" t="n">
        <v>15</v>
      </c>
      <c r="H84" t="n">
        <v>17941.0818955885</v>
      </c>
      <c r="I84" t="n">
        <v>0.0314465408805031</v>
      </c>
      <c r="J84" t="n">
        <v>0.032913870509285</v>
      </c>
    </row>
    <row r="85">
      <c r="A85" t="s">
        <v>5351</v>
      </c>
      <c r="B85" t="n">
        <v>2016</v>
      </c>
      <c r="C85" t="s">
        <v>3188</v>
      </c>
      <c r="D85" t="n">
        <v>1</v>
      </c>
      <c r="E85" t="s">
        <v>3198</v>
      </c>
      <c r="F85" t="s">
        <v>5139</v>
      </c>
      <c r="G85" t="n">
        <v>751</v>
      </c>
      <c r="H85" t="n">
        <v>691081.274712822</v>
      </c>
      <c r="I85" t="n">
        <v>0.172366307092036</v>
      </c>
      <c r="J85" t="n">
        <v>0.174361351086675</v>
      </c>
    </row>
    <row r="86">
      <c r="A86" t="s">
        <v>5352</v>
      </c>
      <c r="B86" t="n">
        <v>2016</v>
      </c>
      <c r="C86" t="s">
        <v>3188</v>
      </c>
      <c r="D86" t="n">
        <v>1</v>
      </c>
      <c r="E86" t="s">
        <v>3198</v>
      </c>
      <c r="F86" t="s">
        <v>5141</v>
      </c>
      <c r="G86" t="n">
        <v>1289</v>
      </c>
      <c r="H86" t="n">
        <v>1181919.41176458</v>
      </c>
      <c r="I86" t="n">
        <v>0.295845765434932</v>
      </c>
      <c r="J86" t="n">
        <v>0.298200910734381</v>
      </c>
    </row>
    <row r="87">
      <c r="A87" t="s">
        <v>5353</v>
      </c>
      <c r="B87" t="n">
        <v>2016</v>
      </c>
      <c r="C87" t="s">
        <v>3188</v>
      </c>
      <c r="D87" t="n">
        <v>1</v>
      </c>
      <c r="E87" t="s">
        <v>3198</v>
      </c>
      <c r="F87" t="s">
        <v>5143</v>
      </c>
      <c r="G87" t="n">
        <v>1481</v>
      </c>
      <c r="H87" t="n">
        <v>1338797.12835068</v>
      </c>
      <c r="I87" t="n">
        <v>0.339912784025706</v>
      </c>
      <c r="J87" t="n">
        <v>0.337781509457321</v>
      </c>
    </row>
    <row r="88">
      <c r="A88" t="s">
        <v>5354</v>
      </c>
      <c r="B88" t="n">
        <v>2016</v>
      </c>
      <c r="C88" t="s">
        <v>3188</v>
      </c>
      <c r="D88" t="n">
        <v>1</v>
      </c>
      <c r="E88" t="s">
        <v>3198</v>
      </c>
      <c r="F88" t="s">
        <v>5145</v>
      </c>
      <c r="G88" t="n">
        <v>154</v>
      </c>
      <c r="H88" t="n">
        <v>135243.445678169</v>
      </c>
      <c r="I88" t="n">
        <v>0.0353454211613496</v>
      </c>
      <c r="J88" t="n">
        <v>0.034122223791785</v>
      </c>
    </row>
    <row r="89">
      <c r="A89" t="s">
        <v>5355</v>
      </c>
      <c r="B89" t="n">
        <v>2016</v>
      </c>
      <c r="C89" t="s">
        <v>3188</v>
      </c>
      <c r="D89" t="n">
        <v>1</v>
      </c>
      <c r="E89" t="s">
        <v>3198</v>
      </c>
      <c r="F89" t="s">
        <v>5147</v>
      </c>
      <c r="G89" t="n">
        <v>116</v>
      </c>
      <c r="H89" t="n">
        <v>109764.20053966</v>
      </c>
      <c r="I89" t="n">
        <v>0.0266238237319256</v>
      </c>
      <c r="J89" t="n">
        <v>0.0276937532636765</v>
      </c>
    </row>
    <row r="90">
      <c r="A90" t="s">
        <v>5356</v>
      </c>
      <c r="B90" t="n">
        <v>2016</v>
      </c>
      <c r="C90" t="s">
        <v>3188</v>
      </c>
      <c r="D90" t="n">
        <v>1</v>
      </c>
      <c r="E90" t="s">
        <v>3198</v>
      </c>
      <c r="F90" t="s">
        <v>5149</v>
      </c>
      <c r="G90" t="n">
        <v>244</v>
      </c>
      <c r="H90" t="n">
        <v>217878.937330538</v>
      </c>
      <c r="I90" t="n">
        <v>0.0560018361257746</v>
      </c>
      <c r="J90" t="n">
        <v>0.0549713431348119</v>
      </c>
    </row>
    <row r="91">
      <c r="A91" t="s">
        <v>5357</v>
      </c>
      <c r="B91" t="n">
        <v>2016</v>
      </c>
      <c r="C91" t="s">
        <v>3188</v>
      </c>
      <c r="D91" t="n">
        <v>1</v>
      </c>
      <c r="E91" t="s">
        <v>3198</v>
      </c>
      <c r="F91" t="s">
        <v>5151</v>
      </c>
      <c r="G91" t="n">
        <v>230</v>
      </c>
      <c r="H91" t="n">
        <v>204592.638942179</v>
      </c>
      <c r="I91" t="n">
        <v>0.0527886160201974</v>
      </c>
      <c r="J91" t="n">
        <v>0.0516191803390573</v>
      </c>
    </row>
    <row r="92">
      <c r="A92" t="s">
        <v>3363</v>
      </c>
      <c r="B92" t="n">
        <v>2016</v>
      </c>
      <c r="C92" t="s">
        <v>3188</v>
      </c>
      <c r="D92" t="n">
        <v>1</v>
      </c>
      <c r="E92" t="s">
        <v>3198</v>
      </c>
      <c r="F92" t="s">
        <v>3194</v>
      </c>
      <c r="G92" t="n">
        <v>2</v>
      </c>
      <c r="H92" t="n">
        <v>1516.09749602011</v>
      </c>
      <c r="I92" t="n">
        <v>0.00045903144365389</v>
      </c>
      <c r="J92" t="n">
        <v>0.000382514788720099</v>
      </c>
    </row>
    <row r="93">
      <c r="A93" t="s">
        <v>5358</v>
      </c>
      <c r="B93" t="n">
        <v>2016</v>
      </c>
      <c r="C93" t="s">
        <v>3188</v>
      </c>
      <c r="D93" t="n">
        <v>1</v>
      </c>
      <c r="E93" t="s">
        <v>3198</v>
      </c>
      <c r="F93" t="s">
        <v>5153</v>
      </c>
      <c r="G93" t="n">
        <v>90</v>
      </c>
      <c r="H93" t="n">
        <v>82707.2074675336</v>
      </c>
      <c r="I93" t="n">
        <v>0.0206564149644251</v>
      </c>
      <c r="J93" t="n">
        <v>0.0208672134035721</v>
      </c>
    </row>
    <row r="94">
      <c r="A94" t="s">
        <v>5359</v>
      </c>
      <c r="B94" t="n">
        <v>2016</v>
      </c>
      <c r="C94" t="s">
        <v>3188</v>
      </c>
      <c r="D94" t="n">
        <v>2</v>
      </c>
      <c r="E94" t="s">
        <v>3189</v>
      </c>
      <c r="F94" t="s">
        <v>5139</v>
      </c>
      <c r="G94" t="n">
        <v>65</v>
      </c>
      <c r="H94" t="n">
        <v>72969.9764944109</v>
      </c>
      <c r="I94" t="n">
        <v>0.485074626865672</v>
      </c>
      <c r="J94" t="n">
        <v>0.486768140866039</v>
      </c>
    </row>
    <row r="95">
      <c r="A95" t="s">
        <v>5360</v>
      </c>
      <c r="B95" t="n">
        <v>2016</v>
      </c>
      <c r="C95" t="s">
        <v>3188</v>
      </c>
      <c r="D95" t="n">
        <v>2</v>
      </c>
      <c r="E95" t="s">
        <v>3189</v>
      </c>
      <c r="F95" t="s">
        <v>5141</v>
      </c>
      <c r="G95" t="n">
        <v>36</v>
      </c>
      <c r="H95" t="n">
        <v>40445.6731838352</v>
      </c>
      <c r="I95" t="n">
        <v>0.26865671641791</v>
      </c>
      <c r="J95" t="n">
        <v>0.269805008684343</v>
      </c>
    </row>
    <row r="96">
      <c r="A96" t="s">
        <v>5361</v>
      </c>
      <c r="B96" t="n">
        <v>2016</v>
      </c>
      <c r="C96" t="s">
        <v>3188</v>
      </c>
      <c r="D96" t="n">
        <v>2</v>
      </c>
      <c r="E96" t="s">
        <v>3189</v>
      </c>
      <c r="F96" t="s">
        <v>5143</v>
      </c>
      <c r="G96" t="n">
        <v>23</v>
      </c>
      <c r="H96" t="n">
        <v>25502.0397004565</v>
      </c>
      <c r="I96" t="n">
        <v>0.171641791044776</v>
      </c>
      <c r="J96" t="n">
        <v>0.170119014006177</v>
      </c>
    </row>
    <row r="97">
      <c r="A97" t="s">
        <v>5362</v>
      </c>
      <c r="B97" t="n">
        <v>2016</v>
      </c>
      <c r="C97" t="s">
        <v>3188</v>
      </c>
      <c r="D97" t="n">
        <v>2</v>
      </c>
      <c r="E97" t="s">
        <v>3189</v>
      </c>
      <c r="F97" t="s">
        <v>5145</v>
      </c>
      <c r="G97" t="n">
        <v>3</v>
      </c>
      <c r="H97" t="n">
        <v>2916.64428299744</v>
      </c>
      <c r="I97" t="n">
        <v>0.0223880597014925</v>
      </c>
      <c r="J97" t="n">
        <v>0.0194563515490644</v>
      </c>
    </row>
    <row r="98">
      <c r="A98" t="s">
        <v>5363</v>
      </c>
      <c r="B98" t="n">
        <v>2016</v>
      </c>
      <c r="C98" t="s">
        <v>3188</v>
      </c>
      <c r="D98" t="n">
        <v>2</v>
      </c>
      <c r="E98" t="s">
        <v>3189</v>
      </c>
      <c r="F98" t="s">
        <v>5147</v>
      </c>
      <c r="G98" t="n">
        <v>1</v>
      </c>
      <c r="H98" t="n">
        <v>1088.93183652807</v>
      </c>
      <c r="I98" t="n">
        <v>0.00746268656716418</v>
      </c>
      <c r="J98" t="n">
        <v>0.00726404681845016</v>
      </c>
    </row>
    <row r="99">
      <c r="A99" t="s">
        <v>5364</v>
      </c>
      <c r="B99" t="n">
        <v>2016</v>
      </c>
      <c r="C99" t="s">
        <v>3188</v>
      </c>
      <c r="D99" t="n">
        <v>2</v>
      </c>
      <c r="E99" t="s">
        <v>3189</v>
      </c>
      <c r="F99" t="s">
        <v>5149</v>
      </c>
      <c r="G99" t="n">
        <v>2</v>
      </c>
      <c r="H99" t="n">
        <v>2648.5797908486</v>
      </c>
      <c r="I99" t="n">
        <v>0.0149253731343284</v>
      </c>
      <c r="J99" t="n">
        <v>0.017668146855241</v>
      </c>
    </row>
    <row r="100">
      <c r="A100" t="s">
        <v>5365</v>
      </c>
      <c r="B100" t="n">
        <v>2016</v>
      </c>
      <c r="C100" t="s">
        <v>3188</v>
      </c>
      <c r="D100" t="n">
        <v>2</v>
      </c>
      <c r="E100" t="s">
        <v>3189</v>
      </c>
      <c r="F100" t="s">
        <v>5151</v>
      </c>
      <c r="G100" t="n">
        <v>2</v>
      </c>
      <c r="H100" t="n">
        <v>2095.77693861821</v>
      </c>
      <c r="I100" t="n">
        <v>0.0149253731343284</v>
      </c>
      <c r="J100" t="n">
        <v>0.0139805094244377</v>
      </c>
    </row>
    <row r="101">
      <c r="A101" t="s">
        <v>5366</v>
      </c>
      <c r="B101" t="n">
        <v>2016</v>
      </c>
      <c r="C101" t="s">
        <v>3188</v>
      </c>
      <c r="D101" t="n">
        <v>2</v>
      </c>
      <c r="E101" t="s">
        <v>3189</v>
      </c>
      <c r="F101" t="s">
        <v>5153</v>
      </c>
      <c r="G101" t="n">
        <v>2</v>
      </c>
      <c r="H101" t="n">
        <v>2239.42872388458</v>
      </c>
      <c r="I101" t="n">
        <v>0.0149253731343284</v>
      </c>
      <c r="J101" t="n">
        <v>0.0149387817962473</v>
      </c>
    </row>
    <row r="102">
      <c r="A102" t="s">
        <v>5367</v>
      </c>
      <c r="B102" t="n">
        <v>2016</v>
      </c>
      <c r="C102" t="s">
        <v>3188</v>
      </c>
      <c r="D102" t="n">
        <v>2</v>
      </c>
      <c r="E102" t="s">
        <v>3198</v>
      </c>
      <c r="F102" t="s">
        <v>5139</v>
      </c>
      <c r="G102" t="n">
        <v>566</v>
      </c>
      <c r="H102" t="n">
        <v>508796.02880337</v>
      </c>
      <c r="I102" t="n">
        <v>0.543707973102786</v>
      </c>
      <c r="J102" t="n">
        <v>0.544592296121127</v>
      </c>
    </row>
    <row r="103">
      <c r="A103" t="s">
        <v>5368</v>
      </c>
      <c r="B103" t="n">
        <v>2016</v>
      </c>
      <c r="C103" t="s">
        <v>3188</v>
      </c>
      <c r="D103" t="n">
        <v>2</v>
      </c>
      <c r="E103" t="s">
        <v>3198</v>
      </c>
      <c r="F103" t="s">
        <v>5141</v>
      </c>
      <c r="G103" t="n">
        <v>265</v>
      </c>
      <c r="H103" t="n">
        <v>234883.134557685</v>
      </c>
      <c r="I103" t="n">
        <v>0.254562920268972</v>
      </c>
      <c r="J103" t="n">
        <v>0.251408301809548</v>
      </c>
    </row>
    <row r="104">
      <c r="A104" t="s">
        <v>5369</v>
      </c>
      <c r="B104" t="n">
        <v>2016</v>
      </c>
      <c r="C104" t="s">
        <v>3188</v>
      </c>
      <c r="D104" t="n">
        <v>2</v>
      </c>
      <c r="E104" t="s">
        <v>3198</v>
      </c>
      <c r="F104" t="s">
        <v>5143</v>
      </c>
      <c r="G104" t="n">
        <v>136</v>
      </c>
      <c r="H104" t="n">
        <v>118855.752826997</v>
      </c>
      <c r="I104" t="n">
        <v>0.130643611911623</v>
      </c>
      <c r="J104" t="n">
        <v>0.127217831262347</v>
      </c>
    </row>
    <row r="105">
      <c r="A105" t="s">
        <v>5370</v>
      </c>
      <c r="B105" t="n">
        <v>2016</v>
      </c>
      <c r="C105" t="s">
        <v>3188</v>
      </c>
      <c r="D105" t="n">
        <v>2</v>
      </c>
      <c r="E105" t="s">
        <v>3198</v>
      </c>
      <c r="F105" t="s">
        <v>5145</v>
      </c>
      <c r="G105" t="n">
        <v>13</v>
      </c>
      <c r="H105" t="n">
        <v>12292.3423536236</v>
      </c>
      <c r="I105" t="n">
        <v>0.0124879923150817</v>
      </c>
      <c r="J105" t="n">
        <v>0.0131571682326435</v>
      </c>
    </row>
    <row r="106">
      <c r="A106" t="s">
        <v>5371</v>
      </c>
      <c r="B106" t="n">
        <v>2016</v>
      </c>
      <c r="C106" t="s">
        <v>3188</v>
      </c>
      <c r="D106" t="n">
        <v>2</v>
      </c>
      <c r="E106" t="s">
        <v>3198</v>
      </c>
      <c r="F106" t="s">
        <v>5147</v>
      </c>
      <c r="G106" t="n">
        <v>25</v>
      </c>
      <c r="H106" t="n">
        <v>26828.0057324787</v>
      </c>
      <c r="I106" t="n">
        <v>0.0240153698366955</v>
      </c>
      <c r="J106" t="n">
        <v>0.0287154860004767</v>
      </c>
    </row>
    <row r="107">
      <c r="A107" t="s">
        <v>5372</v>
      </c>
      <c r="B107" t="n">
        <v>2016</v>
      </c>
      <c r="C107" t="s">
        <v>3188</v>
      </c>
      <c r="D107" t="n">
        <v>2</v>
      </c>
      <c r="E107" t="s">
        <v>3198</v>
      </c>
      <c r="F107" t="s">
        <v>5149</v>
      </c>
      <c r="G107" t="n">
        <v>7</v>
      </c>
      <c r="H107" t="n">
        <v>6167.56010414156</v>
      </c>
      <c r="I107" t="n">
        <v>0.00672430355427474</v>
      </c>
      <c r="J107" t="n">
        <v>0.0066014778583847</v>
      </c>
    </row>
    <row r="108">
      <c r="A108" t="s">
        <v>5373</v>
      </c>
      <c r="B108" t="n">
        <v>2016</v>
      </c>
      <c r="C108" t="s">
        <v>3188</v>
      </c>
      <c r="D108" t="n">
        <v>2</v>
      </c>
      <c r="E108" t="s">
        <v>3198</v>
      </c>
      <c r="F108" t="s">
        <v>5151</v>
      </c>
      <c r="G108" t="n">
        <v>11</v>
      </c>
      <c r="H108" t="n">
        <v>9380.93189238667</v>
      </c>
      <c r="I108" t="n">
        <v>0.010566762728146</v>
      </c>
      <c r="J108" t="n">
        <v>0.0100409259306643</v>
      </c>
    </row>
    <row r="109">
      <c r="A109" t="s">
        <v>3368</v>
      </c>
      <c r="B109" t="n">
        <v>2016</v>
      </c>
      <c r="C109" t="s">
        <v>3188</v>
      </c>
      <c r="D109" t="n">
        <v>2</v>
      </c>
      <c r="E109" t="s">
        <v>3198</v>
      </c>
      <c r="F109" t="s">
        <v>3194</v>
      </c>
      <c r="G109" t="n">
        <v>1</v>
      </c>
      <c r="H109" t="n">
        <v>1069.44636648721</v>
      </c>
      <c r="I109" t="n">
        <v>0.000960614793467819</v>
      </c>
      <c r="J109" t="n">
        <v>0.00114468710314708</v>
      </c>
    </row>
    <row r="110">
      <c r="A110" t="s">
        <v>5374</v>
      </c>
      <c r="B110" t="n">
        <v>2016</v>
      </c>
      <c r="C110" t="s">
        <v>3188</v>
      </c>
      <c r="D110" t="n">
        <v>2</v>
      </c>
      <c r="E110" t="s">
        <v>3198</v>
      </c>
      <c r="F110" t="s">
        <v>5153</v>
      </c>
      <c r="G110" t="n">
        <v>17</v>
      </c>
      <c r="H110" t="n">
        <v>15996.401298257</v>
      </c>
      <c r="I110" t="n">
        <v>0.0163304514889529</v>
      </c>
      <c r="J110" t="n">
        <v>0.0171218256816612</v>
      </c>
    </row>
    <row r="111">
      <c r="A111" t="s">
        <v>5375</v>
      </c>
      <c r="B111" t="n">
        <v>2016</v>
      </c>
      <c r="C111" t="s">
        <v>3188</v>
      </c>
      <c r="D111" t="n">
        <v>3</v>
      </c>
      <c r="E111" t="s">
        <v>3189</v>
      </c>
      <c r="F111" t="s">
        <v>5139</v>
      </c>
      <c r="G111" t="n">
        <v>2928</v>
      </c>
      <c r="H111" t="n">
        <v>3300893.56950658</v>
      </c>
      <c r="I111" t="n">
        <v>0.763494132985658</v>
      </c>
      <c r="J111" t="n">
        <v>0.757883896669691</v>
      </c>
    </row>
    <row r="112">
      <c r="A112" t="s">
        <v>5376</v>
      </c>
      <c r="B112" t="n">
        <v>2016</v>
      </c>
      <c r="C112" t="s">
        <v>3188</v>
      </c>
      <c r="D112" t="n">
        <v>3</v>
      </c>
      <c r="E112" t="s">
        <v>3189</v>
      </c>
      <c r="F112" t="s">
        <v>5141</v>
      </c>
      <c r="G112" t="n">
        <v>583</v>
      </c>
      <c r="H112" t="n">
        <v>678062.078561754</v>
      </c>
      <c r="I112" t="n">
        <v>0.152020860495437</v>
      </c>
      <c r="J112" t="n">
        <v>0.155682792996306</v>
      </c>
    </row>
    <row r="113">
      <c r="A113" t="s">
        <v>5377</v>
      </c>
      <c r="B113" t="n">
        <v>2016</v>
      </c>
      <c r="C113" t="s">
        <v>3188</v>
      </c>
      <c r="D113" t="n">
        <v>3</v>
      </c>
      <c r="E113" t="s">
        <v>3189</v>
      </c>
      <c r="F113" t="s">
        <v>5143</v>
      </c>
      <c r="G113" t="n">
        <v>216</v>
      </c>
      <c r="H113" t="n">
        <v>251822.862177163</v>
      </c>
      <c r="I113" t="n">
        <v>0.0563233376792699</v>
      </c>
      <c r="J113" t="n">
        <v>0.0578184325057992</v>
      </c>
    </row>
    <row r="114">
      <c r="A114" t="s">
        <v>5378</v>
      </c>
      <c r="B114" t="n">
        <v>2016</v>
      </c>
      <c r="C114" t="s">
        <v>3188</v>
      </c>
      <c r="D114" t="n">
        <v>3</v>
      </c>
      <c r="E114" t="s">
        <v>3189</v>
      </c>
      <c r="F114" t="s">
        <v>5145</v>
      </c>
      <c r="G114" t="n">
        <v>8</v>
      </c>
      <c r="H114" t="n">
        <v>9364.30075205115</v>
      </c>
      <c r="I114" t="n">
        <v>0.00208604954367666</v>
      </c>
      <c r="J114" t="n">
        <v>0.0021500398586351</v>
      </c>
    </row>
    <row r="115">
      <c r="A115" t="s">
        <v>5379</v>
      </c>
      <c r="B115" t="n">
        <v>2016</v>
      </c>
      <c r="C115" t="s">
        <v>3188</v>
      </c>
      <c r="D115" t="n">
        <v>3</v>
      </c>
      <c r="E115" t="s">
        <v>3189</v>
      </c>
      <c r="F115" t="s">
        <v>5147</v>
      </c>
      <c r="G115" t="n">
        <v>43</v>
      </c>
      <c r="H115" t="n">
        <v>47939.9355169725</v>
      </c>
      <c r="I115" t="n">
        <v>0.0112125162972621</v>
      </c>
      <c r="J115" t="n">
        <v>0.0110069907952615</v>
      </c>
    </row>
    <row r="116">
      <c r="A116" t="s">
        <v>5380</v>
      </c>
      <c r="B116" t="n">
        <v>2016</v>
      </c>
      <c r="C116" t="s">
        <v>3188</v>
      </c>
      <c r="D116" t="n">
        <v>3</v>
      </c>
      <c r="E116" t="s">
        <v>3189</v>
      </c>
      <c r="F116" t="s">
        <v>5149</v>
      </c>
      <c r="G116" t="n">
        <v>18</v>
      </c>
      <c r="H116" t="n">
        <v>20022.7501767252</v>
      </c>
      <c r="I116" t="n">
        <v>0.00469361147327249</v>
      </c>
      <c r="J116" t="n">
        <v>0.00459721575580777</v>
      </c>
    </row>
    <row r="117">
      <c r="A117" t="s">
        <v>5381</v>
      </c>
      <c r="B117" t="n">
        <v>2016</v>
      </c>
      <c r="C117" t="s">
        <v>3188</v>
      </c>
      <c r="D117" t="n">
        <v>3</v>
      </c>
      <c r="E117" t="s">
        <v>3189</v>
      </c>
      <c r="F117" t="s">
        <v>5151</v>
      </c>
      <c r="G117" t="n">
        <v>16</v>
      </c>
      <c r="H117" t="n">
        <v>17122.7797616604</v>
      </c>
      <c r="I117" t="n">
        <v>0.00417209908735332</v>
      </c>
      <c r="J117" t="n">
        <v>0.00393138366152289</v>
      </c>
    </row>
    <row r="118">
      <c r="A118" t="s">
        <v>3371</v>
      </c>
      <c r="B118" t="n">
        <v>2016</v>
      </c>
      <c r="C118" t="s">
        <v>3188</v>
      </c>
      <c r="D118" t="n">
        <v>3</v>
      </c>
      <c r="E118" t="s">
        <v>3189</v>
      </c>
      <c r="F118" t="s">
        <v>3194</v>
      </c>
      <c r="G118" t="n">
        <v>3</v>
      </c>
      <c r="H118" t="n">
        <v>2796.07939179174</v>
      </c>
      <c r="I118" t="n">
        <v>0.000782268578878748</v>
      </c>
      <c r="J118" t="n">
        <v>0.000641978755214973</v>
      </c>
    </row>
    <row r="119">
      <c r="A119" t="s">
        <v>5382</v>
      </c>
      <c r="B119" t="n">
        <v>2016</v>
      </c>
      <c r="C119" t="s">
        <v>3188</v>
      </c>
      <c r="D119" t="n">
        <v>3</v>
      </c>
      <c r="E119" t="s">
        <v>3189</v>
      </c>
      <c r="F119" t="s">
        <v>5153</v>
      </c>
      <c r="G119" t="n">
        <v>20</v>
      </c>
      <c r="H119" t="n">
        <v>27383.6215664008</v>
      </c>
      <c r="I119" t="n">
        <v>0.00521512385919166</v>
      </c>
      <c r="J119" t="n">
        <v>0.00628726900176132</v>
      </c>
    </row>
    <row r="120">
      <c r="A120" t="s">
        <v>5383</v>
      </c>
      <c r="B120" t="n">
        <v>2016</v>
      </c>
      <c r="C120" t="s">
        <v>3188</v>
      </c>
      <c r="D120" t="n">
        <v>3</v>
      </c>
      <c r="E120" t="s">
        <v>3198</v>
      </c>
      <c r="F120" t="s">
        <v>5139</v>
      </c>
      <c r="G120" t="n">
        <v>19680</v>
      </c>
      <c r="H120" t="n">
        <v>17092937.3702934</v>
      </c>
      <c r="I120" t="n">
        <v>0.796052099344713</v>
      </c>
      <c r="J120" t="n">
        <v>0.795556709820832</v>
      </c>
    </row>
    <row r="121">
      <c r="A121" t="s">
        <v>5384</v>
      </c>
      <c r="B121" t="n">
        <v>2016</v>
      </c>
      <c r="C121" t="s">
        <v>3188</v>
      </c>
      <c r="D121" t="n">
        <v>3</v>
      </c>
      <c r="E121" t="s">
        <v>3198</v>
      </c>
      <c r="F121" t="s">
        <v>5141</v>
      </c>
      <c r="G121" t="n">
        <v>3438</v>
      </c>
      <c r="H121" t="n">
        <v>2980275.25820556</v>
      </c>
      <c r="I121" t="n">
        <v>0.139066418574549</v>
      </c>
      <c r="J121" t="n">
        <v>0.138710973275961</v>
      </c>
    </row>
    <row r="122">
      <c r="A122" t="s">
        <v>5385</v>
      </c>
      <c r="B122" t="n">
        <v>2016</v>
      </c>
      <c r="C122" t="s">
        <v>3188</v>
      </c>
      <c r="D122" t="n">
        <v>3</v>
      </c>
      <c r="E122" t="s">
        <v>3198</v>
      </c>
      <c r="F122" t="s">
        <v>5143</v>
      </c>
      <c r="G122" t="n">
        <v>907</v>
      </c>
      <c r="H122" t="n">
        <v>789096.663287473</v>
      </c>
      <c r="I122" t="n">
        <v>0.0366879702289459</v>
      </c>
      <c r="J122" t="n">
        <v>0.0367269318067362</v>
      </c>
    </row>
    <row r="123">
      <c r="A123" t="s">
        <v>5386</v>
      </c>
      <c r="B123" t="n">
        <v>2016</v>
      </c>
      <c r="C123" t="s">
        <v>3188</v>
      </c>
      <c r="D123" t="n">
        <v>3</v>
      </c>
      <c r="E123" t="s">
        <v>3198</v>
      </c>
      <c r="F123" t="s">
        <v>5145</v>
      </c>
      <c r="G123" t="n">
        <v>47</v>
      </c>
      <c r="H123" t="n">
        <v>40017.4248617557</v>
      </c>
      <c r="I123" t="n">
        <v>0.00190114068441065</v>
      </c>
      <c r="J123" t="n">
        <v>0.00186253129984845</v>
      </c>
    </row>
    <row r="124">
      <c r="A124" t="s">
        <v>5387</v>
      </c>
      <c r="B124" t="n">
        <v>2016</v>
      </c>
      <c r="C124" t="s">
        <v>3188</v>
      </c>
      <c r="D124" t="n">
        <v>3</v>
      </c>
      <c r="E124" t="s">
        <v>3198</v>
      </c>
      <c r="F124" t="s">
        <v>5147</v>
      </c>
      <c r="G124" t="n">
        <v>349</v>
      </c>
      <c r="H124" t="n">
        <v>310981.163480327</v>
      </c>
      <c r="I124" t="n">
        <v>0.0141169808267939</v>
      </c>
      <c r="J124" t="n">
        <v>0.014473998580527</v>
      </c>
    </row>
    <row r="125">
      <c r="A125" t="s">
        <v>5388</v>
      </c>
      <c r="B125" t="n">
        <v>2016</v>
      </c>
      <c r="C125" t="s">
        <v>3188</v>
      </c>
      <c r="D125" t="n">
        <v>3</v>
      </c>
      <c r="E125" t="s">
        <v>3198</v>
      </c>
      <c r="F125" t="s">
        <v>5149</v>
      </c>
      <c r="G125" t="n">
        <v>84</v>
      </c>
      <c r="H125" t="n">
        <v>74994.611906867</v>
      </c>
      <c r="I125" t="n">
        <v>0.00339778335086158</v>
      </c>
      <c r="J125" t="n">
        <v>0.00349047477390325</v>
      </c>
    </row>
    <row r="126">
      <c r="A126" t="s">
        <v>5389</v>
      </c>
      <c r="B126" t="n">
        <v>2016</v>
      </c>
      <c r="C126" t="s">
        <v>3188</v>
      </c>
      <c r="D126" t="n">
        <v>3</v>
      </c>
      <c r="E126" t="s">
        <v>3198</v>
      </c>
      <c r="F126" t="s">
        <v>5151</v>
      </c>
      <c r="G126" t="n">
        <v>117</v>
      </c>
      <c r="H126" t="n">
        <v>104827.132843077</v>
      </c>
      <c r="I126" t="n">
        <v>0.00473262681012863</v>
      </c>
      <c r="J126" t="n">
        <v>0.00487897001538934</v>
      </c>
    </row>
    <row r="127">
      <c r="A127" t="s">
        <v>3374</v>
      </c>
      <c r="B127" t="n">
        <v>2016</v>
      </c>
      <c r="C127" t="s">
        <v>3188</v>
      </c>
      <c r="D127" t="n">
        <v>3</v>
      </c>
      <c r="E127" t="s">
        <v>3198</v>
      </c>
      <c r="F127" t="s">
        <v>3194</v>
      </c>
      <c r="G127" t="n">
        <v>9</v>
      </c>
      <c r="H127" t="n">
        <v>7228.1992652577</v>
      </c>
      <c r="I127" t="n">
        <v>0.000364048216163741</v>
      </c>
      <c r="J127" t="n">
        <v>0.000336422131598734</v>
      </c>
    </row>
    <row r="128">
      <c r="A128" t="s">
        <v>5390</v>
      </c>
      <c r="B128" t="n">
        <v>2016</v>
      </c>
      <c r="C128" t="s">
        <v>3188</v>
      </c>
      <c r="D128" t="n">
        <v>3</v>
      </c>
      <c r="E128" t="s">
        <v>3198</v>
      </c>
      <c r="F128" t="s">
        <v>5153</v>
      </c>
      <c r="G128" t="n">
        <v>91</v>
      </c>
      <c r="H128" t="n">
        <v>85146.8033553203</v>
      </c>
      <c r="I128" t="n">
        <v>0.00368093196343338</v>
      </c>
      <c r="J128" t="n">
        <v>0.00396298829520354</v>
      </c>
    </row>
    <row r="129">
      <c r="A129" t="s">
        <v>5391</v>
      </c>
      <c r="B129" t="n">
        <v>2017</v>
      </c>
      <c r="C129" t="s">
        <v>3188</v>
      </c>
      <c r="D129" t="n">
        <v>-9</v>
      </c>
      <c r="E129" t="s">
        <v>3198</v>
      </c>
      <c r="F129" t="s">
        <v>3190</v>
      </c>
      <c r="G129" t="n">
        <v>2</v>
      </c>
      <c r="H129" t="n">
        <v>1740.3247048466</v>
      </c>
      <c r="I129" t="n">
        <v>1</v>
      </c>
      <c r="J129" t="n">
        <v>1</v>
      </c>
    </row>
    <row r="130">
      <c r="A130" t="s">
        <v>5392</v>
      </c>
      <c r="B130" t="n">
        <v>2017</v>
      </c>
      <c r="C130" t="s">
        <v>3188</v>
      </c>
      <c r="D130" t="n">
        <v>-8</v>
      </c>
      <c r="E130" t="s">
        <v>3189</v>
      </c>
      <c r="F130" t="s">
        <v>5139</v>
      </c>
      <c r="G130" t="n">
        <v>1</v>
      </c>
      <c r="H130" t="n">
        <v>1068.97852746877</v>
      </c>
      <c r="I130" t="n">
        <v>0.25</v>
      </c>
      <c r="J130" t="n">
        <v>0.260561208757323</v>
      </c>
    </row>
    <row r="131">
      <c r="A131" t="s">
        <v>5393</v>
      </c>
      <c r="B131" t="n">
        <v>2017</v>
      </c>
      <c r="C131" t="s">
        <v>3188</v>
      </c>
      <c r="D131" t="n">
        <v>-8</v>
      </c>
      <c r="E131" t="s">
        <v>3189</v>
      </c>
      <c r="F131" t="s">
        <v>5143</v>
      </c>
      <c r="G131" t="n">
        <v>1</v>
      </c>
      <c r="H131" t="n">
        <v>998.134980086223</v>
      </c>
      <c r="I131" t="n">
        <v>0.25</v>
      </c>
      <c r="J131" t="n">
        <v>0.243293246993525</v>
      </c>
    </row>
    <row r="132">
      <c r="A132" t="s">
        <v>5394</v>
      </c>
      <c r="B132" t="n">
        <v>2017</v>
      </c>
      <c r="C132" t="s">
        <v>3188</v>
      </c>
      <c r="D132" t="n">
        <v>-8</v>
      </c>
      <c r="E132" t="s">
        <v>3189</v>
      </c>
      <c r="F132" t="s">
        <v>5145</v>
      </c>
      <c r="G132" t="n">
        <v>1</v>
      </c>
      <c r="H132" t="n">
        <v>1142.35220154355</v>
      </c>
      <c r="I132" t="n">
        <v>0.25</v>
      </c>
      <c r="J132" t="n">
        <v>0.278445883441258</v>
      </c>
    </row>
    <row r="133">
      <c r="A133" t="s">
        <v>5395</v>
      </c>
      <c r="B133" t="n">
        <v>2017</v>
      </c>
      <c r="C133" t="s">
        <v>3188</v>
      </c>
      <c r="D133" t="n">
        <v>-8</v>
      </c>
      <c r="E133" t="s">
        <v>3189</v>
      </c>
      <c r="F133" t="s">
        <v>3194</v>
      </c>
      <c r="G133" t="n">
        <v>1</v>
      </c>
      <c r="H133" t="n">
        <v>893.134722358522</v>
      </c>
      <c r="I133" t="n">
        <v>0.25</v>
      </c>
      <c r="J133" t="n">
        <v>0.217699660807894</v>
      </c>
    </row>
    <row r="134">
      <c r="A134" t="s">
        <v>5396</v>
      </c>
      <c r="B134" t="n">
        <v>2017</v>
      </c>
      <c r="C134" t="s">
        <v>3188</v>
      </c>
      <c r="D134" t="n">
        <v>-8</v>
      </c>
      <c r="E134" t="s">
        <v>3198</v>
      </c>
      <c r="F134" t="s">
        <v>5139</v>
      </c>
      <c r="G134" t="n">
        <v>18</v>
      </c>
      <c r="H134" t="n">
        <v>16219.7772948889</v>
      </c>
      <c r="I134" t="n">
        <v>0.4</v>
      </c>
      <c r="J134" t="n">
        <v>0.377202220008538</v>
      </c>
    </row>
    <row r="135">
      <c r="A135" t="s">
        <v>5397</v>
      </c>
      <c r="B135" t="n">
        <v>2017</v>
      </c>
      <c r="C135" t="s">
        <v>3188</v>
      </c>
      <c r="D135" t="n">
        <v>-8</v>
      </c>
      <c r="E135" t="s">
        <v>3198</v>
      </c>
      <c r="F135" t="s">
        <v>5141</v>
      </c>
      <c r="G135" t="n">
        <v>10</v>
      </c>
      <c r="H135" t="n">
        <v>9658.67972619506</v>
      </c>
      <c r="I135" t="n">
        <v>0.222222222222222</v>
      </c>
      <c r="J135" t="n">
        <v>0.224619325458944</v>
      </c>
    </row>
    <row r="136">
      <c r="A136" t="s">
        <v>5398</v>
      </c>
      <c r="B136" t="n">
        <v>2017</v>
      </c>
      <c r="C136" t="s">
        <v>3188</v>
      </c>
      <c r="D136" t="n">
        <v>-8</v>
      </c>
      <c r="E136" t="s">
        <v>3198</v>
      </c>
      <c r="F136" t="s">
        <v>5143</v>
      </c>
      <c r="G136" t="n">
        <v>4</v>
      </c>
      <c r="H136" t="n">
        <v>3622.61682584103</v>
      </c>
      <c r="I136" t="n">
        <v>0.0888888888888889</v>
      </c>
      <c r="J136" t="n">
        <v>0.0842464778710687</v>
      </c>
    </row>
    <row r="137">
      <c r="A137" t="s">
        <v>5399</v>
      </c>
      <c r="B137" t="n">
        <v>2017</v>
      </c>
      <c r="C137" t="s">
        <v>3188</v>
      </c>
      <c r="D137" t="n">
        <v>-8</v>
      </c>
      <c r="E137" t="s">
        <v>3198</v>
      </c>
      <c r="F137" t="s">
        <v>5151</v>
      </c>
      <c r="G137" t="n">
        <v>1</v>
      </c>
      <c r="H137" t="n">
        <v>1839.45712474293</v>
      </c>
      <c r="I137" t="n">
        <v>0.0222222222222222</v>
      </c>
      <c r="J137" t="n">
        <v>0.0427778568379109</v>
      </c>
    </row>
    <row r="138">
      <c r="A138" t="s">
        <v>3459</v>
      </c>
      <c r="B138" t="n">
        <v>2017</v>
      </c>
      <c r="C138" t="s">
        <v>3188</v>
      </c>
      <c r="D138" t="n">
        <v>-8</v>
      </c>
      <c r="E138" t="s">
        <v>3198</v>
      </c>
      <c r="F138" t="s">
        <v>3194</v>
      </c>
      <c r="G138" t="n">
        <v>7</v>
      </c>
      <c r="H138" t="n">
        <v>6526.82957169263</v>
      </c>
      <c r="I138" t="n">
        <v>0.155555555555556</v>
      </c>
      <c r="J138" t="n">
        <v>0.151785968407571</v>
      </c>
    </row>
    <row r="139">
      <c r="A139" t="s">
        <v>5400</v>
      </c>
      <c r="B139" t="n">
        <v>2017</v>
      </c>
      <c r="C139" t="s">
        <v>3188</v>
      </c>
      <c r="D139" t="n">
        <v>-8</v>
      </c>
      <c r="E139" t="s">
        <v>3198</v>
      </c>
      <c r="F139" t="s">
        <v>5153</v>
      </c>
      <c r="G139" t="n">
        <v>5</v>
      </c>
      <c r="H139" t="n">
        <v>5132.85640796529</v>
      </c>
      <c r="I139" t="n">
        <v>0.111111111111111</v>
      </c>
      <c r="J139" t="n">
        <v>0.119368151415967</v>
      </c>
    </row>
    <row r="140">
      <c r="A140" t="s">
        <v>5401</v>
      </c>
      <c r="B140" t="n">
        <v>2017</v>
      </c>
      <c r="C140" t="s">
        <v>3188</v>
      </c>
      <c r="D140" t="n">
        <v>1</v>
      </c>
      <c r="E140" t="s">
        <v>3189</v>
      </c>
      <c r="F140" t="s">
        <v>5139</v>
      </c>
      <c r="G140" t="n">
        <v>114</v>
      </c>
      <c r="H140" t="n">
        <v>126512.659928419</v>
      </c>
      <c r="I140" t="n">
        <v>0.188429752066116</v>
      </c>
      <c r="J140" t="n">
        <v>0.188837254972308</v>
      </c>
    </row>
    <row r="141">
      <c r="A141" t="s">
        <v>5402</v>
      </c>
      <c r="B141" t="n">
        <v>2017</v>
      </c>
      <c r="C141" t="s">
        <v>3188</v>
      </c>
      <c r="D141" t="n">
        <v>1</v>
      </c>
      <c r="E141" t="s">
        <v>3189</v>
      </c>
      <c r="F141" t="s">
        <v>5141</v>
      </c>
      <c r="G141" t="n">
        <v>160</v>
      </c>
      <c r="H141" t="n">
        <v>172815.243459643</v>
      </c>
      <c r="I141" t="n">
        <v>0.264462809917355</v>
      </c>
      <c r="J141" t="n">
        <v>0.257950123021321</v>
      </c>
    </row>
    <row r="142">
      <c r="A142" t="s">
        <v>5403</v>
      </c>
      <c r="B142" t="n">
        <v>2017</v>
      </c>
      <c r="C142" t="s">
        <v>3188</v>
      </c>
      <c r="D142" t="n">
        <v>1</v>
      </c>
      <c r="E142" t="s">
        <v>3189</v>
      </c>
      <c r="F142" t="s">
        <v>5143</v>
      </c>
      <c r="G142" t="n">
        <v>228</v>
      </c>
      <c r="H142" t="n">
        <v>257456.836758286</v>
      </c>
      <c r="I142" t="n">
        <v>0.376859504132231</v>
      </c>
      <c r="J142" t="n">
        <v>0.384289148254381</v>
      </c>
    </row>
    <row r="143">
      <c r="A143" t="s">
        <v>5404</v>
      </c>
      <c r="B143" t="n">
        <v>2017</v>
      </c>
      <c r="C143" t="s">
        <v>3188</v>
      </c>
      <c r="D143" t="n">
        <v>1</v>
      </c>
      <c r="E143" t="s">
        <v>3189</v>
      </c>
      <c r="F143" t="s">
        <v>5145</v>
      </c>
      <c r="G143" t="n">
        <v>25</v>
      </c>
      <c r="H143" t="n">
        <v>28145.1293244085</v>
      </c>
      <c r="I143" t="n">
        <v>0.0413223140495868</v>
      </c>
      <c r="J143" t="n">
        <v>0.0420104119656409</v>
      </c>
    </row>
    <row r="144">
      <c r="A144" t="s">
        <v>5405</v>
      </c>
      <c r="B144" t="n">
        <v>2017</v>
      </c>
      <c r="C144" t="s">
        <v>3188</v>
      </c>
      <c r="D144" t="n">
        <v>1</v>
      </c>
      <c r="E144" t="s">
        <v>3189</v>
      </c>
      <c r="F144" t="s">
        <v>5147</v>
      </c>
      <c r="G144" t="n">
        <v>12</v>
      </c>
      <c r="H144" t="n">
        <v>14831.6026698744</v>
      </c>
      <c r="I144" t="n">
        <v>0.0198347107438017</v>
      </c>
      <c r="J144" t="n">
        <v>0.0221381728643102</v>
      </c>
    </row>
    <row r="145">
      <c r="A145" t="s">
        <v>5406</v>
      </c>
      <c r="B145" t="n">
        <v>2017</v>
      </c>
      <c r="C145" t="s">
        <v>3188</v>
      </c>
      <c r="D145" t="n">
        <v>1</v>
      </c>
      <c r="E145" t="s">
        <v>3189</v>
      </c>
      <c r="F145" t="s">
        <v>5149</v>
      </c>
      <c r="G145" t="n">
        <v>27</v>
      </c>
      <c r="H145" t="n">
        <v>27865.5503249167</v>
      </c>
      <c r="I145" t="n">
        <v>0.0446280991735537</v>
      </c>
      <c r="J145" t="n">
        <v>0.0415931024976255</v>
      </c>
    </row>
    <row r="146">
      <c r="A146" t="s">
        <v>5407</v>
      </c>
      <c r="B146" t="n">
        <v>2017</v>
      </c>
      <c r="C146" t="s">
        <v>3188</v>
      </c>
      <c r="D146" t="n">
        <v>1</v>
      </c>
      <c r="E146" t="s">
        <v>3189</v>
      </c>
      <c r="F146" t="s">
        <v>5151</v>
      </c>
      <c r="G146" t="n">
        <v>18</v>
      </c>
      <c r="H146" t="n">
        <v>18135.9481299317</v>
      </c>
      <c r="I146" t="n">
        <v>0.0297520661157025</v>
      </c>
      <c r="J146" t="n">
        <v>0.0270703553550624</v>
      </c>
    </row>
    <row r="147">
      <c r="A147" t="s">
        <v>5408</v>
      </c>
      <c r="B147" t="n">
        <v>2017</v>
      </c>
      <c r="C147" t="s">
        <v>3188</v>
      </c>
      <c r="D147" t="n">
        <v>1</v>
      </c>
      <c r="E147" t="s">
        <v>3189</v>
      </c>
      <c r="F147" t="s">
        <v>5153</v>
      </c>
      <c r="G147" t="n">
        <v>21</v>
      </c>
      <c r="H147" t="n">
        <v>24193.0714311393</v>
      </c>
      <c r="I147" t="n">
        <v>0.0347107438016529</v>
      </c>
      <c r="J147" t="n">
        <v>0.0361114310693508</v>
      </c>
    </row>
    <row r="148">
      <c r="A148" t="s">
        <v>5409</v>
      </c>
      <c r="B148" t="n">
        <v>2017</v>
      </c>
      <c r="C148" t="s">
        <v>3188</v>
      </c>
      <c r="D148" t="n">
        <v>1</v>
      </c>
      <c r="E148" t="s">
        <v>3198</v>
      </c>
      <c r="F148" t="s">
        <v>5139</v>
      </c>
      <c r="G148" t="n">
        <v>796</v>
      </c>
      <c r="H148" t="n">
        <v>724119.492346406</v>
      </c>
      <c r="I148" t="n">
        <v>0.180090497737557</v>
      </c>
      <c r="J148" t="n">
        <v>0.180579446166467</v>
      </c>
    </row>
    <row r="149">
      <c r="A149" t="s">
        <v>5410</v>
      </c>
      <c r="B149" t="n">
        <v>2017</v>
      </c>
      <c r="C149" t="s">
        <v>3188</v>
      </c>
      <c r="D149" t="n">
        <v>1</v>
      </c>
      <c r="E149" t="s">
        <v>3198</v>
      </c>
      <c r="F149" t="s">
        <v>5141</v>
      </c>
      <c r="G149" t="n">
        <v>1179</v>
      </c>
      <c r="H149" t="n">
        <v>1075398.28189162</v>
      </c>
      <c r="I149" t="n">
        <v>0.266742081447964</v>
      </c>
      <c r="J149" t="n">
        <v>0.26818063621392</v>
      </c>
    </row>
    <row r="150">
      <c r="A150" t="s">
        <v>5411</v>
      </c>
      <c r="B150" t="n">
        <v>2017</v>
      </c>
      <c r="C150" t="s">
        <v>3188</v>
      </c>
      <c r="D150" t="n">
        <v>1</v>
      </c>
      <c r="E150" t="s">
        <v>3198</v>
      </c>
      <c r="F150" t="s">
        <v>5143</v>
      </c>
      <c r="G150" t="n">
        <v>1507</v>
      </c>
      <c r="H150" t="n">
        <v>1361642.53241375</v>
      </c>
      <c r="I150" t="n">
        <v>0.340950226244344</v>
      </c>
      <c r="J150" t="n">
        <v>0.339563645197875</v>
      </c>
    </row>
    <row r="151">
      <c r="A151" t="s">
        <v>5412</v>
      </c>
      <c r="B151" t="n">
        <v>2017</v>
      </c>
      <c r="C151" t="s">
        <v>3188</v>
      </c>
      <c r="D151" t="n">
        <v>1</v>
      </c>
      <c r="E151" t="s">
        <v>3198</v>
      </c>
      <c r="F151" t="s">
        <v>5145</v>
      </c>
      <c r="G151" t="n">
        <v>162</v>
      </c>
      <c r="H151" t="n">
        <v>143358.94159748</v>
      </c>
      <c r="I151" t="n">
        <v>0.0366515837104072</v>
      </c>
      <c r="J151" t="n">
        <v>0.0357505612682771</v>
      </c>
    </row>
    <row r="152">
      <c r="A152" t="s">
        <v>5413</v>
      </c>
      <c r="B152" t="n">
        <v>2017</v>
      </c>
      <c r="C152" t="s">
        <v>3188</v>
      </c>
      <c r="D152" t="n">
        <v>1</v>
      </c>
      <c r="E152" t="s">
        <v>3198</v>
      </c>
      <c r="F152" t="s">
        <v>5147</v>
      </c>
      <c r="G152" t="n">
        <v>106</v>
      </c>
      <c r="H152" t="n">
        <v>98336.9128230833</v>
      </c>
      <c r="I152" t="n">
        <v>0.0239819004524887</v>
      </c>
      <c r="J152" t="n">
        <v>0.0245230593058219</v>
      </c>
    </row>
    <row r="153">
      <c r="A153" t="s">
        <v>5414</v>
      </c>
      <c r="B153" t="n">
        <v>2017</v>
      </c>
      <c r="C153" t="s">
        <v>3188</v>
      </c>
      <c r="D153" t="n">
        <v>1</v>
      </c>
      <c r="E153" t="s">
        <v>3198</v>
      </c>
      <c r="F153" t="s">
        <v>5149</v>
      </c>
      <c r="G153" t="n">
        <v>277</v>
      </c>
      <c r="H153" t="n">
        <v>257200.89920657</v>
      </c>
      <c r="I153" t="n">
        <v>0.0626696832579186</v>
      </c>
      <c r="J153" t="n">
        <v>0.0641402371060898</v>
      </c>
    </row>
    <row r="154">
      <c r="A154" t="s">
        <v>5415</v>
      </c>
      <c r="B154" t="n">
        <v>2017</v>
      </c>
      <c r="C154" t="s">
        <v>3188</v>
      </c>
      <c r="D154" t="n">
        <v>1</v>
      </c>
      <c r="E154" t="s">
        <v>3198</v>
      </c>
      <c r="F154" t="s">
        <v>5151</v>
      </c>
      <c r="G154" t="n">
        <v>262</v>
      </c>
      <c r="H154" t="n">
        <v>227649.647221179</v>
      </c>
      <c r="I154" t="n">
        <v>0.0592760180995475</v>
      </c>
      <c r="J154" t="n">
        <v>0.0567708059922332</v>
      </c>
    </row>
    <row r="155">
      <c r="A155" t="s">
        <v>4088</v>
      </c>
      <c r="B155" t="n">
        <v>2017</v>
      </c>
      <c r="C155" t="s">
        <v>3188</v>
      </c>
      <c r="D155" t="n">
        <v>1</v>
      </c>
      <c r="E155" t="s">
        <v>3198</v>
      </c>
      <c r="F155" t="s">
        <v>3194</v>
      </c>
      <c r="G155" t="n">
        <v>1</v>
      </c>
      <c r="H155" t="n">
        <v>1242.21489129346</v>
      </c>
      <c r="I155" t="n">
        <v>0.000226244343891403</v>
      </c>
      <c r="J155" t="n">
        <v>0.000309781022967135</v>
      </c>
    </row>
    <row r="156">
      <c r="A156" t="s">
        <v>5416</v>
      </c>
      <c r="B156" t="n">
        <v>2017</v>
      </c>
      <c r="C156" t="s">
        <v>3188</v>
      </c>
      <c r="D156" t="n">
        <v>1</v>
      </c>
      <c r="E156" t="s">
        <v>3198</v>
      </c>
      <c r="F156" t="s">
        <v>5153</v>
      </c>
      <c r="G156" t="n">
        <v>130</v>
      </c>
      <c r="H156" t="n">
        <v>121028.446123056</v>
      </c>
      <c r="I156" t="n">
        <v>0.0294117647058824</v>
      </c>
      <c r="J156" t="n">
        <v>0.0301818277263477</v>
      </c>
    </row>
    <row r="157">
      <c r="A157" t="s">
        <v>5417</v>
      </c>
      <c r="B157" t="n">
        <v>2017</v>
      </c>
      <c r="C157" t="s">
        <v>3188</v>
      </c>
      <c r="D157" t="n">
        <v>2</v>
      </c>
      <c r="E157" t="s">
        <v>3189</v>
      </c>
      <c r="F157" t="s">
        <v>5139</v>
      </c>
      <c r="G157" t="n">
        <v>75</v>
      </c>
      <c r="H157" t="n">
        <v>84774.4249499848</v>
      </c>
      <c r="I157" t="n">
        <v>0.5</v>
      </c>
      <c r="J157" t="n">
        <v>0.495848933745727</v>
      </c>
    </row>
    <row r="158">
      <c r="A158" t="s">
        <v>5418</v>
      </c>
      <c r="B158" t="n">
        <v>2017</v>
      </c>
      <c r="C158" t="s">
        <v>3188</v>
      </c>
      <c r="D158" t="n">
        <v>2</v>
      </c>
      <c r="E158" t="s">
        <v>3189</v>
      </c>
      <c r="F158" t="s">
        <v>5141</v>
      </c>
      <c r="G158" t="n">
        <v>43</v>
      </c>
      <c r="H158" t="n">
        <v>47763.7316959892</v>
      </c>
      <c r="I158" t="n">
        <v>0.286666666666667</v>
      </c>
      <c r="J158" t="n">
        <v>0.279371938496145</v>
      </c>
    </row>
    <row r="159">
      <c r="A159" t="s">
        <v>5419</v>
      </c>
      <c r="B159" t="n">
        <v>2017</v>
      </c>
      <c r="C159" t="s">
        <v>3188</v>
      </c>
      <c r="D159" t="n">
        <v>2</v>
      </c>
      <c r="E159" t="s">
        <v>3189</v>
      </c>
      <c r="F159" t="s">
        <v>5143</v>
      </c>
      <c r="G159" t="n">
        <v>16</v>
      </c>
      <c r="H159" t="n">
        <v>20542.098614246</v>
      </c>
      <c r="I159" t="n">
        <v>0.106666666666667</v>
      </c>
      <c r="J159" t="n">
        <v>0.120151539816199</v>
      </c>
    </row>
    <row r="160">
      <c r="A160" t="s">
        <v>5420</v>
      </c>
      <c r="B160" t="n">
        <v>2017</v>
      </c>
      <c r="C160" t="s">
        <v>3188</v>
      </c>
      <c r="D160" t="n">
        <v>2</v>
      </c>
      <c r="E160" t="s">
        <v>3189</v>
      </c>
      <c r="F160" t="s">
        <v>5145</v>
      </c>
      <c r="G160" t="n">
        <v>1</v>
      </c>
      <c r="H160" t="n">
        <v>1003.19523347069</v>
      </c>
      <c r="I160" t="n">
        <v>0.00666666666666667</v>
      </c>
      <c r="J160" t="n">
        <v>0.00586772823464993</v>
      </c>
    </row>
    <row r="161">
      <c r="A161" t="s">
        <v>5421</v>
      </c>
      <c r="B161" t="n">
        <v>2017</v>
      </c>
      <c r="C161" t="s">
        <v>3188</v>
      </c>
      <c r="D161" t="n">
        <v>2</v>
      </c>
      <c r="E161" t="s">
        <v>3189</v>
      </c>
      <c r="F161" t="s">
        <v>5147</v>
      </c>
      <c r="G161" t="n">
        <v>1</v>
      </c>
      <c r="H161" t="n">
        <v>847.592441898314</v>
      </c>
      <c r="I161" t="n">
        <v>0.00666666666666667</v>
      </c>
      <c r="J161" t="n">
        <v>0.00495760140884673</v>
      </c>
    </row>
    <row r="162">
      <c r="A162" t="s">
        <v>5422</v>
      </c>
      <c r="B162" t="n">
        <v>2017</v>
      </c>
      <c r="C162" t="s">
        <v>3188</v>
      </c>
      <c r="D162" t="n">
        <v>2</v>
      </c>
      <c r="E162" t="s">
        <v>3189</v>
      </c>
      <c r="F162" t="s">
        <v>5149</v>
      </c>
      <c r="G162" t="n">
        <v>2</v>
      </c>
      <c r="H162" t="n">
        <v>2495.96998188862</v>
      </c>
      <c r="I162" t="n">
        <v>0.0133333333333333</v>
      </c>
      <c r="J162" t="n">
        <v>0.0145990262382904</v>
      </c>
    </row>
    <row r="163">
      <c r="A163" t="s">
        <v>5423</v>
      </c>
      <c r="B163" t="n">
        <v>2017</v>
      </c>
      <c r="C163" t="s">
        <v>3188</v>
      </c>
      <c r="D163" t="n">
        <v>2</v>
      </c>
      <c r="E163" t="s">
        <v>3189</v>
      </c>
      <c r="F163" t="s">
        <v>5153</v>
      </c>
      <c r="G163" t="n">
        <v>12</v>
      </c>
      <c r="H163" t="n">
        <v>13541.2380568352</v>
      </c>
      <c r="I163" t="n">
        <v>0.08</v>
      </c>
      <c r="J163" t="n">
        <v>0.0792032320601424</v>
      </c>
    </row>
    <row r="164">
      <c r="A164" t="s">
        <v>5424</v>
      </c>
      <c r="B164" t="n">
        <v>2017</v>
      </c>
      <c r="C164" t="s">
        <v>3188</v>
      </c>
      <c r="D164" t="n">
        <v>2</v>
      </c>
      <c r="E164" t="s">
        <v>3198</v>
      </c>
      <c r="F164" t="s">
        <v>5139</v>
      </c>
      <c r="G164" t="n">
        <v>587</v>
      </c>
      <c r="H164" t="n">
        <v>525165.621042624</v>
      </c>
      <c r="I164" t="n">
        <v>0.499149659863946</v>
      </c>
      <c r="J164" t="n">
        <v>0.493451042083523</v>
      </c>
    </row>
    <row r="165">
      <c r="A165" t="s">
        <v>5425</v>
      </c>
      <c r="B165" t="n">
        <v>2017</v>
      </c>
      <c r="C165" t="s">
        <v>3188</v>
      </c>
      <c r="D165" t="n">
        <v>2</v>
      </c>
      <c r="E165" t="s">
        <v>3198</v>
      </c>
      <c r="F165" t="s">
        <v>5141</v>
      </c>
      <c r="G165" t="n">
        <v>319</v>
      </c>
      <c r="H165" t="n">
        <v>293635.123161059</v>
      </c>
      <c r="I165" t="n">
        <v>0.271258503401361</v>
      </c>
      <c r="J165" t="n">
        <v>0.275902594744274</v>
      </c>
    </row>
    <row r="166">
      <c r="A166" t="s">
        <v>5426</v>
      </c>
      <c r="B166" t="n">
        <v>2017</v>
      </c>
      <c r="C166" t="s">
        <v>3188</v>
      </c>
      <c r="D166" t="n">
        <v>2</v>
      </c>
      <c r="E166" t="s">
        <v>3198</v>
      </c>
      <c r="F166" t="s">
        <v>5143</v>
      </c>
      <c r="G166" t="n">
        <v>150</v>
      </c>
      <c r="H166" t="n">
        <v>133920.556137721</v>
      </c>
      <c r="I166" t="n">
        <v>0.127551020408163</v>
      </c>
      <c r="J166" t="n">
        <v>0.125833137842052</v>
      </c>
    </row>
    <row r="167">
      <c r="A167" t="s">
        <v>5427</v>
      </c>
      <c r="B167" t="n">
        <v>2017</v>
      </c>
      <c r="C167" t="s">
        <v>3188</v>
      </c>
      <c r="D167" t="n">
        <v>2</v>
      </c>
      <c r="E167" t="s">
        <v>3198</v>
      </c>
      <c r="F167" t="s">
        <v>5145</v>
      </c>
      <c r="G167" t="n">
        <v>29</v>
      </c>
      <c r="H167" t="n">
        <v>26185.645137059</v>
      </c>
      <c r="I167" t="n">
        <v>0.0246598639455782</v>
      </c>
      <c r="J167" t="n">
        <v>0.0246043026481019</v>
      </c>
    </row>
    <row r="168">
      <c r="A168" t="s">
        <v>5428</v>
      </c>
      <c r="B168" t="n">
        <v>2017</v>
      </c>
      <c r="C168" t="s">
        <v>3188</v>
      </c>
      <c r="D168" t="n">
        <v>2</v>
      </c>
      <c r="E168" t="s">
        <v>3198</v>
      </c>
      <c r="F168" t="s">
        <v>5147</v>
      </c>
      <c r="G168" t="n">
        <v>44</v>
      </c>
      <c r="H168" t="n">
        <v>44785.8243664954</v>
      </c>
      <c r="I168" t="n">
        <v>0.0374149659863946</v>
      </c>
      <c r="J168" t="n">
        <v>0.0420812231774463</v>
      </c>
    </row>
    <row r="169">
      <c r="A169" t="s">
        <v>5429</v>
      </c>
      <c r="B169" t="n">
        <v>2017</v>
      </c>
      <c r="C169" t="s">
        <v>3188</v>
      </c>
      <c r="D169" t="n">
        <v>2</v>
      </c>
      <c r="E169" t="s">
        <v>3198</v>
      </c>
      <c r="F169" t="s">
        <v>5149</v>
      </c>
      <c r="G169" t="n">
        <v>5</v>
      </c>
      <c r="H169" t="n">
        <v>4135.41292382325</v>
      </c>
      <c r="I169" t="n">
        <v>0.00425170068027211</v>
      </c>
      <c r="J169" t="n">
        <v>0.00388567669881923</v>
      </c>
    </row>
    <row r="170">
      <c r="A170" t="s">
        <v>5430</v>
      </c>
      <c r="B170" t="n">
        <v>2017</v>
      </c>
      <c r="C170" t="s">
        <v>3188</v>
      </c>
      <c r="D170" t="n">
        <v>2</v>
      </c>
      <c r="E170" t="s">
        <v>3198</v>
      </c>
      <c r="F170" t="s">
        <v>5151</v>
      </c>
      <c r="G170" t="n">
        <v>20</v>
      </c>
      <c r="H170" t="n">
        <v>17326.1440552133</v>
      </c>
      <c r="I170" t="n">
        <v>0.0170068027210884</v>
      </c>
      <c r="J170" t="n">
        <v>0.0162798239198532</v>
      </c>
    </row>
    <row r="171">
      <c r="A171" t="s">
        <v>4091</v>
      </c>
      <c r="B171" t="n">
        <v>2017</v>
      </c>
      <c r="C171" t="s">
        <v>3188</v>
      </c>
      <c r="D171" t="n">
        <v>2</v>
      </c>
      <c r="E171" t="s">
        <v>3198</v>
      </c>
      <c r="F171" t="s">
        <v>3194</v>
      </c>
      <c r="G171" t="n">
        <v>1</v>
      </c>
      <c r="H171" t="n">
        <v>521.363097232526</v>
      </c>
      <c r="I171" t="n">
        <v>0.000850340136054422</v>
      </c>
      <c r="J171" t="n">
        <v>0.000489878151434446</v>
      </c>
    </row>
    <row r="172">
      <c r="A172" t="s">
        <v>5431</v>
      </c>
      <c r="B172" t="n">
        <v>2017</v>
      </c>
      <c r="C172" t="s">
        <v>3188</v>
      </c>
      <c r="D172" t="n">
        <v>2</v>
      </c>
      <c r="E172" t="s">
        <v>3198</v>
      </c>
      <c r="F172" t="s">
        <v>5153</v>
      </c>
      <c r="G172" t="n">
        <v>21</v>
      </c>
      <c r="H172" t="n">
        <v>18595.2838012934</v>
      </c>
      <c r="I172" t="n">
        <v>0.0178571428571429</v>
      </c>
      <c r="J172" t="n">
        <v>0.0174723207344952</v>
      </c>
    </row>
    <row r="173">
      <c r="A173" t="s">
        <v>5432</v>
      </c>
      <c r="B173" t="n">
        <v>2017</v>
      </c>
      <c r="C173" t="s">
        <v>3188</v>
      </c>
      <c r="D173" t="n">
        <v>3</v>
      </c>
      <c r="E173" t="s">
        <v>3189</v>
      </c>
      <c r="F173" t="s">
        <v>5139</v>
      </c>
      <c r="G173" t="n">
        <v>2981</v>
      </c>
      <c r="H173" t="n">
        <v>3327287.38383914</v>
      </c>
      <c r="I173" t="n">
        <v>0.768298969072165</v>
      </c>
      <c r="J173" t="n">
        <v>0.762628538356797</v>
      </c>
    </row>
    <row r="174">
      <c r="A174" t="s">
        <v>5433</v>
      </c>
      <c r="B174" t="n">
        <v>2017</v>
      </c>
      <c r="C174" t="s">
        <v>3188</v>
      </c>
      <c r="D174" t="n">
        <v>3</v>
      </c>
      <c r="E174" t="s">
        <v>3189</v>
      </c>
      <c r="F174" t="s">
        <v>5141</v>
      </c>
      <c r="G174" t="n">
        <v>605</v>
      </c>
      <c r="H174" t="n">
        <v>704078.59566143</v>
      </c>
      <c r="I174" t="n">
        <v>0.155927835051546</v>
      </c>
      <c r="J174" t="n">
        <v>0.161377833758992</v>
      </c>
    </row>
    <row r="175">
      <c r="A175" t="s">
        <v>5434</v>
      </c>
      <c r="B175" t="n">
        <v>2017</v>
      </c>
      <c r="C175" t="s">
        <v>3188</v>
      </c>
      <c r="D175" t="n">
        <v>3</v>
      </c>
      <c r="E175" t="s">
        <v>3189</v>
      </c>
      <c r="F175" t="s">
        <v>5143</v>
      </c>
      <c r="G175" t="n">
        <v>180</v>
      </c>
      <c r="H175" t="n">
        <v>209240.212384387</v>
      </c>
      <c r="I175" t="n">
        <v>0.0463917525773196</v>
      </c>
      <c r="J175" t="n">
        <v>0.0479587540623108</v>
      </c>
    </row>
    <row r="176">
      <c r="A176" t="s">
        <v>5435</v>
      </c>
      <c r="B176" t="n">
        <v>2017</v>
      </c>
      <c r="C176" t="s">
        <v>3188</v>
      </c>
      <c r="D176" t="n">
        <v>3</v>
      </c>
      <c r="E176" t="s">
        <v>3189</v>
      </c>
      <c r="F176" t="s">
        <v>5145</v>
      </c>
      <c r="G176" t="n">
        <v>9</v>
      </c>
      <c r="H176" t="n">
        <v>10320.3867776216</v>
      </c>
      <c r="I176" t="n">
        <v>0.00231958762886598</v>
      </c>
      <c r="J176" t="n">
        <v>0.00236547691122879</v>
      </c>
    </row>
    <row r="177">
      <c r="A177" t="s">
        <v>5436</v>
      </c>
      <c r="B177" t="n">
        <v>2017</v>
      </c>
      <c r="C177" t="s">
        <v>3188</v>
      </c>
      <c r="D177" t="n">
        <v>3</v>
      </c>
      <c r="E177" t="s">
        <v>3189</v>
      </c>
      <c r="F177" t="s">
        <v>5147</v>
      </c>
      <c r="G177" t="n">
        <v>47</v>
      </c>
      <c r="H177" t="n">
        <v>49825.7849501597</v>
      </c>
      <c r="I177" t="n">
        <v>0.0121134020618557</v>
      </c>
      <c r="J177" t="n">
        <v>0.0114202836020664</v>
      </c>
    </row>
    <row r="178">
      <c r="A178" t="s">
        <v>5437</v>
      </c>
      <c r="B178" t="n">
        <v>2017</v>
      </c>
      <c r="C178" t="s">
        <v>3188</v>
      </c>
      <c r="D178" t="n">
        <v>3</v>
      </c>
      <c r="E178" t="s">
        <v>3189</v>
      </c>
      <c r="F178" t="s">
        <v>5149</v>
      </c>
      <c r="G178" t="n">
        <v>15</v>
      </c>
      <c r="H178" t="n">
        <v>16175.0999434505</v>
      </c>
      <c r="I178" t="n">
        <v>0.0038659793814433</v>
      </c>
      <c r="J178" t="n">
        <v>0.00370740227837354</v>
      </c>
    </row>
    <row r="179">
      <c r="A179" t="s">
        <v>5438</v>
      </c>
      <c r="B179" t="n">
        <v>2017</v>
      </c>
      <c r="C179" t="s">
        <v>3188</v>
      </c>
      <c r="D179" t="n">
        <v>3</v>
      </c>
      <c r="E179" t="s">
        <v>3189</v>
      </c>
      <c r="F179" t="s">
        <v>5151</v>
      </c>
      <c r="G179" t="n">
        <v>13</v>
      </c>
      <c r="H179" t="n">
        <v>13589.3104639876</v>
      </c>
      <c r="I179" t="n">
        <v>0.00335051546391753</v>
      </c>
      <c r="J179" t="n">
        <v>0.0031147282398161</v>
      </c>
    </row>
    <row r="180">
      <c r="A180" t="s">
        <v>5439</v>
      </c>
      <c r="B180" t="n">
        <v>2017</v>
      </c>
      <c r="C180" t="s">
        <v>3188</v>
      </c>
      <c r="D180" t="n">
        <v>3</v>
      </c>
      <c r="E180" t="s">
        <v>3189</v>
      </c>
      <c r="F180" t="s">
        <v>3194</v>
      </c>
      <c r="G180" t="n">
        <v>1</v>
      </c>
      <c r="H180" t="n">
        <v>1039.88207050808</v>
      </c>
      <c r="I180" t="n">
        <v>0.000257731958762887</v>
      </c>
      <c r="J180" t="n">
        <v>0.000238345430378778</v>
      </c>
    </row>
    <row r="181">
      <c r="A181" t="s">
        <v>5440</v>
      </c>
      <c r="B181" t="n">
        <v>2017</v>
      </c>
      <c r="C181" t="s">
        <v>3188</v>
      </c>
      <c r="D181" t="n">
        <v>3</v>
      </c>
      <c r="E181" t="s">
        <v>3189</v>
      </c>
      <c r="F181" t="s">
        <v>5153</v>
      </c>
      <c r="G181" t="n">
        <v>29</v>
      </c>
      <c r="H181" t="n">
        <v>31363.4504769299</v>
      </c>
      <c r="I181" t="n">
        <v>0.00747422680412371</v>
      </c>
      <c r="J181" t="n">
        <v>0.0071886373600373</v>
      </c>
    </row>
    <row r="182">
      <c r="A182" t="s">
        <v>5441</v>
      </c>
      <c r="B182" t="n">
        <v>2017</v>
      </c>
      <c r="C182" t="s">
        <v>3188</v>
      </c>
      <c r="D182" t="n">
        <v>3</v>
      </c>
      <c r="E182" t="s">
        <v>3198</v>
      </c>
      <c r="F182" t="s">
        <v>5139</v>
      </c>
      <c r="G182" t="n">
        <v>19983</v>
      </c>
      <c r="H182" t="n">
        <v>17296035.9482767</v>
      </c>
      <c r="I182" t="n">
        <v>0.803046134062048</v>
      </c>
      <c r="J182" t="n">
        <v>0.804286100140922</v>
      </c>
    </row>
    <row r="183">
      <c r="A183" t="s">
        <v>5442</v>
      </c>
      <c r="B183" t="n">
        <v>2017</v>
      </c>
      <c r="C183" t="s">
        <v>3188</v>
      </c>
      <c r="D183" t="n">
        <v>3</v>
      </c>
      <c r="E183" t="s">
        <v>3198</v>
      </c>
      <c r="F183" t="s">
        <v>5141</v>
      </c>
      <c r="G183" t="n">
        <v>3285</v>
      </c>
      <c r="H183" t="n">
        <v>2801950.92351485</v>
      </c>
      <c r="I183" t="n">
        <v>0.132012538177142</v>
      </c>
      <c r="J183" t="n">
        <v>0.130294027359752</v>
      </c>
    </row>
    <row r="184">
      <c r="A184" t="s">
        <v>5443</v>
      </c>
      <c r="B184" t="n">
        <v>2017</v>
      </c>
      <c r="C184" t="s">
        <v>3188</v>
      </c>
      <c r="D184" t="n">
        <v>3</v>
      </c>
      <c r="E184" t="s">
        <v>3198</v>
      </c>
      <c r="F184" t="s">
        <v>5143</v>
      </c>
      <c r="G184" t="n">
        <v>898</v>
      </c>
      <c r="H184" t="n">
        <v>761467.937506605</v>
      </c>
      <c r="I184" t="n">
        <v>0.036087445748272</v>
      </c>
      <c r="J184" t="n">
        <v>0.0354091584725552</v>
      </c>
    </row>
    <row r="185">
      <c r="A185" t="s">
        <v>5444</v>
      </c>
      <c r="B185" t="n">
        <v>2017</v>
      </c>
      <c r="C185" t="s">
        <v>3188</v>
      </c>
      <c r="D185" t="n">
        <v>3</v>
      </c>
      <c r="E185" t="s">
        <v>3198</v>
      </c>
      <c r="F185" t="s">
        <v>5145</v>
      </c>
      <c r="G185" t="n">
        <v>48</v>
      </c>
      <c r="H185" t="n">
        <v>41529.1407943458</v>
      </c>
      <c r="I185" t="n">
        <v>0.00192895032952901</v>
      </c>
      <c r="J185" t="n">
        <v>0.00193115409748068</v>
      </c>
    </row>
    <row r="186">
      <c r="A186" t="s">
        <v>5445</v>
      </c>
      <c r="B186" t="n">
        <v>2017</v>
      </c>
      <c r="C186" t="s">
        <v>3188</v>
      </c>
      <c r="D186" t="n">
        <v>3</v>
      </c>
      <c r="E186" t="s">
        <v>3198</v>
      </c>
      <c r="F186" t="s">
        <v>5147</v>
      </c>
      <c r="G186" t="n">
        <v>333</v>
      </c>
      <c r="H186" t="n">
        <v>298238.049472541</v>
      </c>
      <c r="I186" t="n">
        <v>0.0133820929111075</v>
      </c>
      <c r="J186" t="n">
        <v>0.0138684215528475</v>
      </c>
    </row>
    <row r="187">
      <c r="A187" t="s">
        <v>5446</v>
      </c>
      <c r="B187" t="n">
        <v>2017</v>
      </c>
      <c r="C187" t="s">
        <v>3188</v>
      </c>
      <c r="D187" t="n">
        <v>3</v>
      </c>
      <c r="E187" t="s">
        <v>3198</v>
      </c>
      <c r="F187" t="s">
        <v>5149</v>
      </c>
      <c r="G187" t="n">
        <v>63</v>
      </c>
      <c r="H187" t="n">
        <v>60191.7367326059</v>
      </c>
      <c r="I187" t="n">
        <v>0.00253174730750683</v>
      </c>
      <c r="J187" t="n">
        <v>0.00279898685121548</v>
      </c>
    </row>
    <row r="188">
      <c r="A188" t="s">
        <v>5447</v>
      </c>
      <c r="B188" t="n">
        <v>2017</v>
      </c>
      <c r="C188" t="s">
        <v>3188</v>
      </c>
      <c r="D188" t="n">
        <v>3</v>
      </c>
      <c r="E188" t="s">
        <v>3198</v>
      </c>
      <c r="F188" t="s">
        <v>5151</v>
      </c>
      <c r="G188" t="n">
        <v>153</v>
      </c>
      <c r="H188" t="n">
        <v>139733.877057567</v>
      </c>
      <c r="I188" t="n">
        <v>0.00614852917537373</v>
      </c>
      <c r="J188" t="n">
        <v>0.0064977903244587</v>
      </c>
    </row>
    <row r="189">
      <c r="A189" t="s">
        <v>4092</v>
      </c>
      <c r="B189" t="n">
        <v>2017</v>
      </c>
      <c r="C189" t="s">
        <v>3188</v>
      </c>
      <c r="D189" t="n">
        <v>3</v>
      </c>
      <c r="E189" t="s">
        <v>3198</v>
      </c>
      <c r="F189" t="s">
        <v>3194</v>
      </c>
      <c r="G189" t="n">
        <v>8</v>
      </c>
      <c r="H189" t="n">
        <v>5725.20321327173</v>
      </c>
      <c r="I189" t="n">
        <v>0.000321491721588169</v>
      </c>
      <c r="J189" t="n">
        <v>0.000266228711520191</v>
      </c>
    </row>
    <row r="190">
      <c r="A190" t="s">
        <v>5448</v>
      </c>
      <c r="B190" t="n">
        <v>2017</v>
      </c>
      <c r="C190" t="s">
        <v>3188</v>
      </c>
      <c r="D190" t="n">
        <v>3</v>
      </c>
      <c r="E190" t="s">
        <v>3198</v>
      </c>
      <c r="F190" t="s">
        <v>5153</v>
      </c>
      <c r="G190" t="n">
        <v>113</v>
      </c>
      <c r="H190" t="n">
        <v>99957.2995384257</v>
      </c>
      <c r="I190" t="n">
        <v>0.00454107056743289</v>
      </c>
      <c r="J190" t="n">
        <v>0.00464813248924756</v>
      </c>
    </row>
    <row r="191">
      <c r="A191" t="s">
        <v>5449</v>
      </c>
      <c r="B191" t="n">
        <v>2018</v>
      </c>
      <c r="C191" t="s">
        <v>3188</v>
      </c>
      <c r="D191" t="n">
        <v>-9</v>
      </c>
      <c r="E191" t="s">
        <v>3198</v>
      </c>
      <c r="F191" t="s">
        <v>3190</v>
      </c>
      <c r="G191" t="n">
        <v>4</v>
      </c>
      <c r="H191" t="n">
        <v>4688.86477703977</v>
      </c>
      <c r="I191" t="n">
        <v>1</v>
      </c>
      <c r="J191" t="n">
        <v>1</v>
      </c>
    </row>
    <row r="192">
      <c r="A192" t="s">
        <v>5450</v>
      </c>
      <c r="B192" t="n">
        <v>2018</v>
      </c>
      <c r="C192" t="s">
        <v>3188</v>
      </c>
      <c r="D192" t="n">
        <v>-8</v>
      </c>
      <c r="E192" t="s">
        <v>3189</v>
      </c>
      <c r="F192" t="s">
        <v>5139</v>
      </c>
      <c r="G192" t="n">
        <v>4</v>
      </c>
      <c r="H192" t="n">
        <v>5047.02033141623</v>
      </c>
      <c r="I192" t="n">
        <v>0.25</v>
      </c>
      <c r="J192" t="n">
        <v>0.265297797117215</v>
      </c>
    </row>
    <row r="193">
      <c r="A193" t="s">
        <v>5451</v>
      </c>
      <c r="B193" t="n">
        <v>2018</v>
      </c>
      <c r="C193" t="s">
        <v>3188</v>
      </c>
      <c r="D193" t="n">
        <v>-8</v>
      </c>
      <c r="E193" t="s">
        <v>3189</v>
      </c>
      <c r="F193" t="s">
        <v>5141</v>
      </c>
      <c r="G193" t="n">
        <v>2</v>
      </c>
      <c r="H193" t="n">
        <v>2364.4164955994</v>
      </c>
      <c r="I193" t="n">
        <v>0.125</v>
      </c>
      <c r="J193" t="n">
        <v>0.124286102801197</v>
      </c>
    </row>
    <row r="194">
      <c r="A194" t="s">
        <v>5452</v>
      </c>
      <c r="B194" t="n">
        <v>2018</v>
      </c>
      <c r="C194" t="s">
        <v>3188</v>
      </c>
      <c r="D194" t="n">
        <v>-8</v>
      </c>
      <c r="E194" t="s">
        <v>3189</v>
      </c>
      <c r="F194" t="s">
        <v>5143</v>
      </c>
      <c r="G194" t="n">
        <v>3</v>
      </c>
      <c r="H194" t="n">
        <v>3254.30629263025</v>
      </c>
      <c r="I194" t="n">
        <v>0.1875</v>
      </c>
      <c r="J194" t="n">
        <v>0.17106336687517</v>
      </c>
    </row>
    <row r="195">
      <c r="A195" t="s">
        <v>5453</v>
      </c>
      <c r="B195" t="n">
        <v>2018</v>
      </c>
      <c r="C195" t="s">
        <v>3188</v>
      </c>
      <c r="D195" t="n">
        <v>-8</v>
      </c>
      <c r="E195" t="s">
        <v>3189</v>
      </c>
      <c r="F195" t="s">
        <v>5147</v>
      </c>
      <c r="G195" t="n">
        <v>1</v>
      </c>
      <c r="H195" t="n">
        <v>1197.72958146884</v>
      </c>
      <c r="I195" t="n">
        <v>0.0625</v>
      </c>
      <c r="J195" t="n">
        <v>0.0629589339135165</v>
      </c>
    </row>
    <row r="196">
      <c r="A196" t="s">
        <v>3554</v>
      </c>
      <c r="B196" t="n">
        <v>2018</v>
      </c>
      <c r="C196" t="s">
        <v>3188</v>
      </c>
      <c r="D196" t="n">
        <v>-8</v>
      </c>
      <c r="E196" t="s">
        <v>3189</v>
      </c>
      <c r="F196" t="s">
        <v>3194</v>
      </c>
      <c r="G196" t="n">
        <v>4</v>
      </c>
      <c r="H196" t="n">
        <v>5349.68633796451</v>
      </c>
      <c r="I196" t="n">
        <v>0.25</v>
      </c>
      <c r="J196" t="n">
        <v>0.281207506119119</v>
      </c>
    </row>
    <row r="197">
      <c r="A197" t="s">
        <v>5454</v>
      </c>
      <c r="B197" t="n">
        <v>2018</v>
      </c>
      <c r="C197" t="s">
        <v>3188</v>
      </c>
      <c r="D197" t="n">
        <v>-8</v>
      </c>
      <c r="E197" t="s">
        <v>3189</v>
      </c>
      <c r="F197" t="s">
        <v>5153</v>
      </c>
      <c r="G197" t="n">
        <v>2</v>
      </c>
      <c r="H197" t="n">
        <v>1810.82226139998</v>
      </c>
      <c r="I197" t="n">
        <v>0.125</v>
      </c>
      <c r="J197" t="n">
        <v>0.095186293173783</v>
      </c>
    </row>
    <row r="198">
      <c r="A198" t="s">
        <v>5455</v>
      </c>
      <c r="B198" t="n">
        <v>2018</v>
      </c>
      <c r="C198" t="s">
        <v>3188</v>
      </c>
      <c r="D198" t="n">
        <v>-8</v>
      </c>
      <c r="E198" t="s">
        <v>3198</v>
      </c>
      <c r="F198" t="s">
        <v>5139</v>
      </c>
      <c r="G198" t="n">
        <v>17</v>
      </c>
      <c r="H198" t="n">
        <v>14473.8817490332</v>
      </c>
      <c r="I198" t="n">
        <v>0.395348837209302</v>
      </c>
      <c r="J198" t="n">
        <v>0.363131505458238</v>
      </c>
    </row>
    <row r="199">
      <c r="A199" t="s">
        <v>5456</v>
      </c>
      <c r="B199" t="n">
        <v>2018</v>
      </c>
      <c r="C199" t="s">
        <v>3188</v>
      </c>
      <c r="D199" t="n">
        <v>-8</v>
      </c>
      <c r="E199" t="s">
        <v>3198</v>
      </c>
      <c r="F199" t="s">
        <v>5141</v>
      </c>
      <c r="G199" t="n">
        <v>8</v>
      </c>
      <c r="H199" t="n">
        <v>9289.18881105478</v>
      </c>
      <c r="I199" t="n">
        <v>0.186046511627907</v>
      </c>
      <c r="J199" t="n">
        <v>0.233054074638233</v>
      </c>
    </row>
    <row r="200">
      <c r="A200" t="s">
        <v>5457</v>
      </c>
      <c r="B200" t="n">
        <v>2018</v>
      </c>
      <c r="C200" t="s">
        <v>3188</v>
      </c>
      <c r="D200" t="n">
        <v>-8</v>
      </c>
      <c r="E200" t="s">
        <v>3198</v>
      </c>
      <c r="F200" t="s">
        <v>5143</v>
      </c>
      <c r="G200" t="n">
        <v>4</v>
      </c>
      <c r="H200" t="n">
        <v>3402.49426766576</v>
      </c>
      <c r="I200" t="n">
        <v>0.0930232558139535</v>
      </c>
      <c r="J200" t="n">
        <v>0.0853643056613353</v>
      </c>
    </row>
    <row r="201">
      <c r="A201" t="s">
        <v>5458</v>
      </c>
      <c r="B201" t="n">
        <v>2018</v>
      </c>
      <c r="C201" t="s">
        <v>3188</v>
      </c>
      <c r="D201" t="n">
        <v>-8</v>
      </c>
      <c r="E201" t="s">
        <v>3198</v>
      </c>
      <c r="F201" t="s">
        <v>5145</v>
      </c>
      <c r="G201" t="n">
        <v>2</v>
      </c>
      <c r="H201" t="n">
        <v>2386.80545839602</v>
      </c>
      <c r="I201" t="n">
        <v>0.0465116279069767</v>
      </c>
      <c r="J201" t="n">
        <v>0.0598819497334349</v>
      </c>
    </row>
    <row r="202">
      <c r="A202" t="s">
        <v>5459</v>
      </c>
      <c r="B202" t="n">
        <v>2018</v>
      </c>
      <c r="C202" t="s">
        <v>3188</v>
      </c>
      <c r="D202" t="n">
        <v>-8</v>
      </c>
      <c r="E202" t="s">
        <v>3198</v>
      </c>
      <c r="F202" t="s">
        <v>5147</v>
      </c>
      <c r="G202" t="n">
        <v>2</v>
      </c>
      <c r="H202" t="n">
        <v>1745.51750534526</v>
      </c>
      <c r="I202" t="n">
        <v>0.0465116279069767</v>
      </c>
      <c r="J202" t="n">
        <v>0.0437928408225438</v>
      </c>
    </row>
    <row r="203">
      <c r="A203" t="s">
        <v>5460</v>
      </c>
      <c r="B203" t="n">
        <v>2018</v>
      </c>
      <c r="C203" t="s">
        <v>3188</v>
      </c>
      <c r="D203" t="n">
        <v>-8</v>
      </c>
      <c r="E203" t="s">
        <v>3198</v>
      </c>
      <c r="F203" t="s">
        <v>5149</v>
      </c>
      <c r="G203" t="n">
        <v>2</v>
      </c>
      <c r="H203" t="n">
        <v>2017.46407320702</v>
      </c>
      <c r="I203" t="n">
        <v>0.0465116279069767</v>
      </c>
      <c r="J203" t="n">
        <v>0.0506156384869256</v>
      </c>
    </row>
    <row r="204">
      <c r="A204" t="s">
        <v>5461</v>
      </c>
      <c r="B204" t="n">
        <v>2018</v>
      </c>
      <c r="C204" t="s">
        <v>3188</v>
      </c>
      <c r="D204" t="n">
        <v>-8</v>
      </c>
      <c r="E204" t="s">
        <v>3198</v>
      </c>
      <c r="F204" t="s">
        <v>5151</v>
      </c>
      <c r="G204" t="n">
        <v>1</v>
      </c>
      <c r="H204" t="n">
        <v>1239.57040234664</v>
      </c>
      <c r="I204" t="n">
        <v>0.0232558139534884</v>
      </c>
      <c r="J204" t="n">
        <v>0.0310992637725311</v>
      </c>
    </row>
    <row r="205">
      <c r="A205" t="s">
        <v>4095</v>
      </c>
      <c r="B205" t="n">
        <v>2018</v>
      </c>
      <c r="C205" t="s">
        <v>3188</v>
      </c>
      <c r="D205" t="n">
        <v>-8</v>
      </c>
      <c r="E205" t="s">
        <v>3198</v>
      </c>
      <c r="F205" t="s">
        <v>3194</v>
      </c>
      <c r="G205" t="n">
        <v>4</v>
      </c>
      <c r="H205" t="n">
        <v>2890.22282587965</v>
      </c>
      <c r="I205" t="n">
        <v>0.0930232558139535</v>
      </c>
      <c r="J205" t="n">
        <v>0.0725120588981975</v>
      </c>
    </row>
    <row r="206">
      <c r="A206" t="s">
        <v>5462</v>
      </c>
      <c r="B206" t="n">
        <v>2018</v>
      </c>
      <c r="C206" t="s">
        <v>3188</v>
      </c>
      <c r="D206" t="n">
        <v>-8</v>
      </c>
      <c r="E206" t="s">
        <v>3198</v>
      </c>
      <c r="F206" t="s">
        <v>5153</v>
      </c>
      <c r="G206" t="n">
        <v>3</v>
      </c>
      <c r="H206" t="n">
        <v>2413.36768130345</v>
      </c>
      <c r="I206" t="n">
        <v>0.0697674418604651</v>
      </c>
      <c r="J206" t="n">
        <v>0.0605483625285605</v>
      </c>
    </row>
    <row r="207">
      <c r="A207" t="s">
        <v>5463</v>
      </c>
      <c r="B207" t="n">
        <v>2018</v>
      </c>
      <c r="C207" t="s">
        <v>3188</v>
      </c>
      <c r="D207" t="n">
        <v>1</v>
      </c>
      <c r="E207" t="s">
        <v>3189</v>
      </c>
      <c r="F207" t="s">
        <v>5139</v>
      </c>
      <c r="G207" t="n">
        <v>88</v>
      </c>
      <c r="H207" t="n">
        <v>102853.411003046</v>
      </c>
      <c r="I207" t="n">
        <v>0.181443298969072</v>
      </c>
      <c r="J207" t="n">
        <v>0.174173312510541</v>
      </c>
    </row>
    <row r="208">
      <c r="A208" t="s">
        <v>5464</v>
      </c>
      <c r="B208" t="n">
        <v>2018</v>
      </c>
      <c r="C208" t="s">
        <v>3188</v>
      </c>
      <c r="D208" t="n">
        <v>1</v>
      </c>
      <c r="E208" t="s">
        <v>3189</v>
      </c>
      <c r="F208" t="s">
        <v>5141</v>
      </c>
      <c r="G208" t="n">
        <v>117</v>
      </c>
      <c r="H208" t="n">
        <v>143653.823441333</v>
      </c>
      <c r="I208" t="n">
        <v>0.241237113402062</v>
      </c>
      <c r="J208" t="n">
        <v>0.243265264997777</v>
      </c>
    </row>
    <row r="209">
      <c r="A209" t="s">
        <v>5465</v>
      </c>
      <c r="B209" t="n">
        <v>2018</v>
      </c>
      <c r="C209" t="s">
        <v>3188</v>
      </c>
      <c r="D209" t="n">
        <v>1</v>
      </c>
      <c r="E209" t="s">
        <v>3189</v>
      </c>
      <c r="F209" t="s">
        <v>5143</v>
      </c>
      <c r="G209" t="n">
        <v>185</v>
      </c>
      <c r="H209" t="n">
        <v>228224.396826602</v>
      </c>
      <c r="I209" t="n">
        <v>0.381443298969072</v>
      </c>
      <c r="J209" t="n">
        <v>0.386478180969925</v>
      </c>
    </row>
    <row r="210">
      <c r="A210" t="s">
        <v>5466</v>
      </c>
      <c r="B210" t="n">
        <v>2018</v>
      </c>
      <c r="C210" t="s">
        <v>3188</v>
      </c>
      <c r="D210" t="n">
        <v>1</v>
      </c>
      <c r="E210" t="s">
        <v>3189</v>
      </c>
      <c r="F210" t="s">
        <v>5145</v>
      </c>
      <c r="G210" t="n">
        <v>15</v>
      </c>
      <c r="H210" t="n">
        <v>17784.8614958927</v>
      </c>
      <c r="I210" t="n">
        <v>0.0309278350515464</v>
      </c>
      <c r="J210" t="n">
        <v>0.0301171172552464</v>
      </c>
    </row>
    <row r="211">
      <c r="A211" t="s">
        <v>5467</v>
      </c>
      <c r="B211" t="n">
        <v>2018</v>
      </c>
      <c r="C211" t="s">
        <v>3188</v>
      </c>
      <c r="D211" t="n">
        <v>1</v>
      </c>
      <c r="E211" t="s">
        <v>3189</v>
      </c>
      <c r="F211" t="s">
        <v>5147</v>
      </c>
      <c r="G211" t="n">
        <v>22</v>
      </c>
      <c r="H211" t="n">
        <v>28088.4401632585</v>
      </c>
      <c r="I211" t="n">
        <v>0.045360824742268</v>
      </c>
      <c r="J211" t="n">
        <v>0.0475653322410859</v>
      </c>
    </row>
    <row r="212">
      <c r="A212" t="s">
        <v>5468</v>
      </c>
      <c r="B212" t="n">
        <v>2018</v>
      </c>
      <c r="C212" t="s">
        <v>3188</v>
      </c>
      <c r="D212" t="n">
        <v>1</v>
      </c>
      <c r="E212" t="s">
        <v>3189</v>
      </c>
      <c r="F212" t="s">
        <v>5149</v>
      </c>
      <c r="G212" t="n">
        <v>25</v>
      </c>
      <c r="H212" t="n">
        <v>31254.7922317637</v>
      </c>
      <c r="I212" t="n">
        <v>0.0515463917525773</v>
      </c>
      <c r="J212" t="n">
        <v>0.0529272742804199</v>
      </c>
    </row>
    <row r="213">
      <c r="A213" t="s">
        <v>5469</v>
      </c>
      <c r="B213" t="n">
        <v>2018</v>
      </c>
      <c r="C213" t="s">
        <v>3188</v>
      </c>
      <c r="D213" t="n">
        <v>1</v>
      </c>
      <c r="E213" t="s">
        <v>3189</v>
      </c>
      <c r="F213" t="s">
        <v>5151</v>
      </c>
      <c r="G213" t="n">
        <v>20</v>
      </c>
      <c r="H213" t="n">
        <v>23108.6789444086</v>
      </c>
      <c r="I213" t="n">
        <v>0.0412371134020619</v>
      </c>
      <c r="J213" t="n">
        <v>0.0391325394096169</v>
      </c>
    </row>
    <row r="214">
      <c r="A214" t="s">
        <v>4096</v>
      </c>
      <c r="B214" t="n">
        <v>2018</v>
      </c>
      <c r="C214" t="s">
        <v>3188</v>
      </c>
      <c r="D214" t="n">
        <v>1</v>
      </c>
      <c r="E214" t="s">
        <v>3189</v>
      </c>
      <c r="F214" t="s">
        <v>3194</v>
      </c>
      <c r="G214" t="n">
        <v>2</v>
      </c>
      <c r="H214" t="n">
        <v>2751.15639285554</v>
      </c>
      <c r="I214" t="n">
        <v>0.00412371134020619</v>
      </c>
      <c r="J214" t="n">
        <v>0.00465884424741157</v>
      </c>
    </row>
    <row r="215">
      <c r="A215" t="s">
        <v>5470</v>
      </c>
      <c r="B215" t="n">
        <v>2018</v>
      </c>
      <c r="C215" t="s">
        <v>3188</v>
      </c>
      <c r="D215" t="n">
        <v>1</v>
      </c>
      <c r="E215" t="s">
        <v>3189</v>
      </c>
      <c r="F215" t="s">
        <v>5153</v>
      </c>
      <c r="G215" t="n">
        <v>11</v>
      </c>
      <c r="H215" t="n">
        <v>12803.8068325703</v>
      </c>
      <c r="I215" t="n">
        <v>0.022680412371134</v>
      </c>
      <c r="J215" t="n">
        <v>0.021682134087977</v>
      </c>
    </row>
    <row r="216">
      <c r="A216" t="s">
        <v>5471</v>
      </c>
      <c r="B216" t="n">
        <v>2018</v>
      </c>
      <c r="C216" t="s">
        <v>3188</v>
      </c>
      <c r="D216" t="n">
        <v>1</v>
      </c>
      <c r="E216" t="s">
        <v>3198</v>
      </c>
      <c r="F216" t="s">
        <v>5139</v>
      </c>
      <c r="G216" t="n">
        <v>755</v>
      </c>
      <c r="H216" t="n">
        <v>693189.271744116</v>
      </c>
      <c r="I216" t="n">
        <v>0.170930495811637</v>
      </c>
      <c r="J216" t="n">
        <v>0.170973664465669</v>
      </c>
    </row>
    <row r="217">
      <c r="A217" t="s">
        <v>5472</v>
      </c>
      <c r="B217" t="n">
        <v>2018</v>
      </c>
      <c r="C217" t="s">
        <v>3188</v>
      </c>
      <c r="D217" t="n">
        <v>1</v>
      </c>
      <c r="E217" t="s">
        <v>3198</v>
      </c>
      <c r="F217" t="s">
        <v>5141</v>
      </c>
      <c r="G217" t="n">
        <v>1320</v>
      </c>
      <c r="H217" t="n">
        <v>1222215.15184602</v>
      </c>
      <c r="I217" t="n">
        <v>0.298845370160743</v>
      </c>
      <c r="J217" t="n">
        <v>0.301456776373362</v>
      </c>
    </row>
    <row r="218">
      <c r="A218" t="s">
        <v>5473</v>
      </c>
      <c r="B218" t="n">
        <v>2018</v>
      </c>
      <c r="C218" t="s">
        <v>3188</v>
      </c>
      <c r="D218" t="n">
        <v>1</v>
      </c>
      <c r="E218" t="s">
        <v>3198</v>
      </c>
      <c r="F218" t="s">
        <v>5143</v>
      </c>
      <c r="G218" t="n">
        <v>1454</v>
      </c>
      <c r="H218" t="n">
        <v>1337975.84901211</v>
      </c>
      <c r="I218" t="n">
        <v>0.329182703192212</v>
      </c>
      <c r="J218" t="n">
        <v>0.330008906941955</v>
      </c>
    </row>
    <row r="219">
      <c r="A219" t="s">
        <v>5474</v>
      </c>
      <c r="B219" t="n">
        <v>2018</v>
      </c>
      <c r="C219" t="s">
        <v>3188</v>
      </c>
      <c r="D219" t="n">
        <v>1</v>
      </c>
      <c r="E219" t="s">
        <v>3198</v>
      </c>
      <c r="F219" t="s">
        <v>5145</v>
      </c>
      <c r="G219" t="n">
        <v>166</v>
      </c>
      <c r="H219" t="n">
        <v>148926.794635403</v>
      </c>
      <c r="I219" t="n">
        <v>0.0375820692777904</v>
      </c>
      <c r="J219" t="n">
        <v>0.0367324782045102</v>
      </c>
    </row>
    <row r="220">
      <c r="A220" t="s">
        <v>5475</v>
      </c>
      <c r="B220" t="n">
        <v>2018</v>
      </c>
      <c r="C220" t="s">
        <v>3188</v>
      </c>
      <c r="D220" t="n">
        <v>1</v>
      </c>
      <c r="E220" t="s">
        <v>3198</v>
      </c>
      <c r="F220" t="s">
        <v>5147</v>
      </c>
      <c r="G220" t="n">
        <v>112</v>
      </c>
      <c r="H220" t="n">
        <v>107870.452094822</v>
      </c>
      <c r="I220" t="n">
        <v>0.0253565768621236</v>
      </c>
      <c r="J220" t="n">
        <v>0.0266060183473645</v>
      </c>
    </row>
    <row r="221">
      <c r="A221" t="s">
        <v>5476</v>
      </c>
      <c r="B221" t="n">
        <v>2018</v>
      </c>
      <c r="C221" t="s">
        <v>3188</v>
      </c>
      <c r="D221" t="n">
        <v>1</v>
      </c>
      <c r="E221" t="s">
        <v>3198</v>
      </c>
      <c r="F221" t="s">
        <v>5149</v>
      </c>
      <c r="G221" t="n">
        <v>258</v>
      </c>
      <c r="H221" t="n">
        <v>228708.328439499</v>
      </c>
      <c r="I221" t="n">
        <v>0.0584106859859633</v>
      </c>
      <c r="J221" t="n">
        <v>0.0564104243978455</v>
      </c>
    </row>
    <row r="222">
      <c r="A222" t="s">
        <v>5477</v>
      </c>
      <c r="B222" t="n">
        <v>2018</v>
      </c>
      <c r="C222" t="s">
        <v>3188</v>
      </c>
      <c r="D222" t="n">
        <v>1</v>
      </c>
      <c r="E222" t="s">
        <v>3198</v>
      </c>
      <c r="F222" t="s">
        <v>5151</v>
      </c>
      <c r="G222" t="n">
        <v>249</v>
      </c>
      <c r="H222" t="n">
        <v>223366.791899591</v>
      </c>
      <c r="I222" t="n">
        <v>0.0563731039166855</v>
      </c>
      <c r="J222" t="n">
        <v>0.0550929457331692</v>
      </c>
    </row>
    <row r="223">
      <c r="A223" t="s">
        <v>3560</v>
      </c>
      <c r="B223" t="n">
        <v>2018</v>
      </c>
      <c r="C223" t="s">
        <v>3188</v>
      </c>
      <c r="D223" t="n">
        <v>1</v>
      </c>
      <c r="E223" t="s">
        <v>3198</v>
      </c>
      <c r="F223" t="s">
        <v>3194</v>
      </c>
      <c r="G223" t="n">
        <v>3</v>
      </c>
      <c r="H223" t="n">
        <v>2390.60006166851</v>
      </c>
      <c r="I223" t="n">
        <v>0.000679194023092597</v>
      </c>
      <c r="J223" t="n">
        <v>0.000589636437659986</v>
      </c>
    </row>
    <row r="224">
      <c r="A224" t="s">
        <v>5478</v>
      </c>
      <c r="B224" t="n">
        <v>2018</v>
      </c>
      <c r="C224" t="s">
        <v>3188</v>
      </c>
      <c r="D224" t="n">
        <v>1</v>
      </c>
      <c r="E224" t="s">
        <v>3198</v>
      </c>
      <c r="F224" t="s">
        <v>5153</v>
      </c>
      <c r="G224" t="n">
        <v>100</v>
      </c>
      <c r="H224" t="n">
        <v>89719.5997747465</v>
      </c>
      <c r="I224" t="n">
        <v>0.0226398007697532</v>
      </c>
      <c r="J224" t="n">
        <v>0.0221291490984646</v>
      </c>
    </row>
    <row r="225">
      <c r="A225" t="s">
        <v>5479</v>
      </c>
      <c r="B225" t="n">
        <v>2018</v>
      </c>
      <c r="C225" t="s">
        <v>3188</v>
      </c>
      <c r="D225" t="n">
        <v>2</v>
      </c>
      <c r="E225" t="s">
        <v>3189</v>
      </c>
      <c r="F225" t="s">
        <v>5139</v>
      </c>
      <c r="G225" t="n">
        <v>75</v>
      </c>
      <c r="H225" t="n">
        <v>89089.8683719342</v>
      </c>
      <c r="I225" t="n">
        <v>0.506756756756757</v>
      </c>
      <c r="J225" t="n">
        <v>0.510430484433938</v>
      </c>
    </row>
    <row r="226">
      <c r="A226" t="s">
        <v>5480</v>
      </c>
      <c r="B226" t="n">
        <v>2018</v>
      </c>
      <c r="C226" t="s">
        <v>3188</v>
      </c>
      <c r="D226" t="n">
        <v>2</v>
      </c>
      <c r="E226" t="s">
        <v>3189</v>
      </c>
      <c r="F226" t="s">
        <v>5141</v>
      </c>
      <c r="G226" t="n">
        <v>32</v>
      </c>
      <c r="H226" t="n">
        <v>37258.961472777</v>
      </c>
      <c r="I226" t="n">
        <v>0.216216216216216</v>
      </c>
      <c r="J226" t="n">
        <v>0.213471072542815</v>
      </c>
    </row>
    <row r="227">
      <c r="A227" t="s">
        <v>5481</v>
      </c>
      <c r="B227" t="n">
        <v>2018</v>
      </c>
      <c r="C227" t="s">
        <v>3188</v>
      </c>
      <c r="D227" t="n">
        <v>2</v>
      </c>
      <c r="E227" t="s">
        <v>3189</v>
      </c>
      <c r="F227" t="s">
        <v>5143</v>
      </c>
      <c r="G227" t="n">
        <v>18</v>
      </c>
      <c r="H227" t="n">
        <v>20089.7795457603</v>
      </c>
      <c r="I227" t="n">
        <v>0.121621621621622</v>
      </c>
      <c r="J227" t="n">
        <v>0.11510215575696</v>
      </c>
    </row>
    <row r="228">
      <c r="A228" t="s">
        <v>5482</v>
      </c>
      <c r="B228" t="n">
        <v>2018</v>
      </c>
      <c r="C228" t="s">
        <v>3188</v>
      </c>
      <c r="D228" t="n">
        <v>2</v>
      </c>
      <c r="E228" t="s">
        <v>3189</v>
      </c>
      <c r="F228" t="s">
        <v>5145</v>
      </c>
      <c r="G228" t="n">
        <v>3</v>
      </c>
      <c r="H228" t="n">
        <v>3404.34585143196</v>
      </c>
      <c r="I228" t="n">
        <v>0.0202702702702703</v>
      </c>
      <c r="J228" t="n">
        <v>0.0195048206253103</v>
      </c>
    </row>
    <row r="229">
      <c r="A229" t="s">
        <v>5483</v>
      </c>
      <c r="B229" t="n">
        <v>2018</v>
      </c>
      <c r="C229" t="s">
        <v>3188</v>
      </c>
      <c r="D229" t="n">
        <v>2</v>
      </c>
      <c r="E229" t="s">
        <v>3189</v>
      </c>
      <c r="F229" t="s">
        <v>5147</v>
      </c>
      <c r="G229" t="n">
        <v>6</v>
      </c>
      <c r="H229" t="n">
        <v>7672.7126104462</v>
      </c>
      <c r="I229" t="n">
        <v>0.0405405405405405</v>
      </c>
      <c r="J229" t="n">
        <v>0.0439599528682906</v>
      </c>
    </row>
    <row r="230">
      <c r="A230" t="s">
        <v>5484</v>
      </c>
      <c r="B230" t="n">
        <v>2018</v>
      </c>
      <c r="C230" t="s">
        <v>3188</v>
      </c>
      <c r="D230" t="n">
        <v>2</v>
      </c>
      <c r="E230" t="s">
        <v>3189</v>
      </c>
      <c r="F230" t="s">
        <v>5149</v>
      </c>
      <c r="G230" t="n">
        <v>2</v>
      </c>
      <c r="H230" t="n">
        <v>2148.41126870383</v>
      </c>
      <c r="I230" t="n">
        <v>0.0135135135135135</v>
      </c>
      <c r="J230" t="n">
        <v>0.0123090832289667</v>
      </c>
    </row>
    <row r="231">
      <c r="A231" t="s">
        <v>5485</v>
      </c>
      <c r="B231" t="n">
        <v>2018</v>
      </c>
      <c r="C231" t="s">
        <v>3188</v>
      </c>
      <c r="D231" t="n">
        <v>2</v>
      </c>
      <c r="E231" t="s">
        <v>3189</v>
      </c>
      <c r="F231" t="s">
        <v>5151</v>
      </c>
      <c r="G231" t="n">
        <v>4</v>
      </c>
      <c r="H231" t="n">
        <v>4648.63943390823</v>
      </c>
      <c r="I231" t="n">
        <v>0.027027027027027</v>
      </c>
      <c r="J231" t="n">
        <v>0.0266338622064458</v>
      </c>
    </row>
    <row r="232">
      <c r="A232" t="s">
        <v>5486</v>
      </c>
      <c r="B232" t="n">
        <v>2018</v>
      </c>
      <c r="C232" t="s">
        <v>3188</v>
      </c>
      <c r="D232" t="n">
        <v>2</v>
      </c>
      <c r="E232" t="s">
        <v>3189</v>
      </c>
      <c r="F232" t="s">
        <v>5153</v>
      </c>
      <c r="G232" t="n">
        <v>8</v>
      </c>
      <c r="H232" t="n">
        <v>10225.9719990202</v>
      </c>
      <c r="I232" t="n">
        <v>0.0540540540540541</v>
      </c>
      <c r="J232" t="n">
        <v>0.0585885683372733</v>
      </c>
    </row>
    <row r="233">
      <c r="A233" t="s">
        <v>5487</v>
      </c>
      <c r="B233" t="n">
        <v>2018</v>
      </c>
      <c r="C233" t="s">
        <v>3188</v>
      </c>
      <c r="D233" t="n">
        <v>2</v>
      </c>
      <c r="E233" t="s">
        <v>3198</v>
      </c>
      <c r="F233" t="s">
        <v>5139</v>
      </c>
      <c r="G233" t="n">
        <v>530</v>
      </c>
      <c r="H233" t="n">
        <v>480091.941167639</v>
      </c>
      <c r="I233" t="n">
        <v>0.505725190839695</v>
      </c>
      <c r="J233" t="n">
        <v>0.506490612364723</v>
      </c>
    </row>
    <row r="234">
      <c r="A234" t="s">
        <v>5488</v>
      </c>
      <c r="B234" t="n">
        <v>2018</v>
      </c>
      <c r="C234" t="s">
        <v>3188</v>
      </c>
      <c r="D234" t="n">
        <v>2</v>
      </c>
      <c r="E234" t="s">
        <v>3198</v>
      </c>
      <c r="F234" t="s">
        <v>5141</v>
      </c>
      <c r="G234" t="n">
        <v>272</v>
      </c>
      <c r="H234" t="n">
        <v>246985.667535325</v>
      </c>
      <c r="I234" t="n">
        <v>0.259541984732824</v>
      </c>
      <c r="J234" t="n">
        <v>0.260566594163253</v>
      </c>
    </row>
    <row r="235">
      <c r="A235" t="s">
        <v>5489</v>
      </c>
      <c r="B235" t="n">
        <v>2018</v>
      </c>
      <c r="C235" t="s">
        <v>3188</v>
      </c>
      <c r="D235" t="n">
        <v>2</v>
      </c>
      <c r="E235" t="s">
        <v>3198</v>
      </c>
      <c r="F235" t="s">
        <v>5143</v>
      </c>
      <c r="G235" t="n">
        <v>154</v>
      </c>
      <c r="H235" t="n">
        <v>135087.876500633</v>
      </c>
      <c r="I235" t="n">
        <v>0.146946564885496</v>
      </c>
      <c r="J235" t="n">
        <v>0.142515912942527</v>
      </c>
    </row>
    <row r="236">
      <c r="A236" t="s">
        <v>5490</v>
      </c>
      <c r="B236" t="n">
        <v>2018</v>
      </c>
      <c r="C236" t="s">
        <v>3188</v>
      </c>
      <c r="D236" t="n">
        <v>2</v>
      </c>
      <c r="E236" t="s">
        <v>3198</v>
      </c>
      <c r="F236" t="s">
        <v>5145</v>
      </c>
      <c r="G236" t="n">
        <v>24</v>
      </c>
      <c r="H236" t="n">
        <v>21210.5674254599</v>
      </c>
      <c r="I236" t="n">
        <v>0.0229007633587786</v>
      </c>
      <c r="J236" t="n">
        <v>0.0223768665181014</v>
      </c>
    </row>
    <row r="237">
      <c r="A237" t="s">
        <v>5491</v>
      </c>
      <c r="B237" t="n">
        <v>2018</v>
      </c>
      <c r="C237" t="s">
        <v>3188</v>
      </c>
      <c r="D237" t="n">
        <v>2</v>
      </c>
      <c r="E237" t="s">
        <v>3198</v>
      </c>
      <c r="F237" t="s">
        <v>5147</v>
      </c>
      <c r="G237" t="n">
        <v>23</v>
      </c>
      <c r="H237" t="n">
        <v>22028.9368645602</v>
      </c>
      <c r="I237" t="n">
        <v>0.0219465648854962</v>
      </c>
      <c r="J237" t="n">
        <v>0.0232402353914517</v>
      </c>
    </row>
    <row r="238">
      <c r="A238" t="s">
        <v>5492</v>
      </c>
      <c r="B238" t="n">
        <v>2018</v>
      </c>
      <c r="C238" t="s">
        <v>3188</v>
      </c>
      <c r="D238" t="n">
        <v>2</v>
      </c>
      <c r="E238" t="s">
        <v>3198</v>
      </c>
      <c r="F238" t="s">
        <v>5149</v>
      </c>
      <c r="G238" t="n">
        <v>7</v>
      </c>
      <c r="H238" t="n">
        <v>6213.03042482314</v>
      </c>
      <c r="I238" t="n">
        <v>0.0066793893129771</v>
      </c>
      <c r="J238" t="n">
        <v>0.00655466446042781</v>
      </c>
    </row>
    <row r="239">
      <c r="A239" t="s">
        <v>5493</v>
      </c>
      <c r="B239" t="n">
        <v>2018</v>
      </c>
      <c r="C239" t="s">
        <v>3188</v>
      </c>
      <c r="D239" t="n">
        <v>2</v>
      </c>
      <c r="E239" t="s">
        <v>3198</v>
      </c>
      <c r="F239" t="s">
        <v>5151</v>
      </c>
      <c r="G239" t="n">
        <v>10</v>
      </c>
      <c r="H239" t="n">
        <v>10627.4188984862</v>
      </c>
      <c r="I239" t="n">
        <v>0.00954198473282443</v>
      </c>
      <c r="J239" t="n">
        <v>0.0112117855856096</v>
      </c>
    </row>
    <row r="240">
      <c r="A240" t="s">
        <v>4100</v>
      </c>
      <c r="B240" t="n">
        <v>2018</v>
      </c>
      <c r="C240" t="s">
        <v>3188</v>
      </c>
      <c r="D240" t="n">
        <v>2</v>
      </c>
      <c r="E240" t="s">
        <v>3198</v>
      </c>
      <c r="F240" t="s">
        <v>3194</v>
      </c>
      <c r="G240" t="n">
        <v>1</v>
      </c>
      <c r="H240" t="n">
        <v>958.769760182397</v>
      </c>
      <c r="I240" t="n">
        <v>0.000954198473282443</v>
      </c>
      <c r="J240" t="n">
        <v>0.001011489344667</v>
      </c>
    </row>
    <row r="241">
      <c r="A241" t="s">
        <v>5494</v>
      </c>
      <c r="B241" t="n">
        <v>2018</v>
      </c>
      <c r="C241" t="s">
        <v>3188</v>
      </c>
      <c r="D241" t="n">
        <v>2</v>
      </c>
      <c r="E241" t="s">
        <v>3198</v>
      </c>
      <c r="F241" t="s">
        <v>5153</v>
      </c>
      <c r="G241" t="n">
        <v>27</v>
      </c>
      <c r="H241" t="n">
        <v>24675.040213243</v>
      </c>
      <c r="I241" t="n">
        <v>0.025763358778626</v>
      </c>
      <c r="J241" t="n">
        <v>0.0260318392292398</v>
      </c>
    </row>
    <row r="242">
      <c r="A242" t="s">
        <v>5495</v>
      </c>
      <c r="B242" t="n">
        <v>2018</v>
      </c>
      <c r="C242" t="s">
        <v>3188</v>
      </c>
      <c r="D242" t="n">
        <v>3</v>
      </c>
      <c r="E242" t="s">
        <v>3189</v>
      </c>
      <c r="F242" t="s">
        <v>5139</v>
      </c>
      <c r="G242" t="n">
        <v>2932</v>
      </c>
      <c r="H242" t="n">
        <v>3523027.14244412</v>
      </c>
      <c r="I242" t="n">
        <v>0.787325456498389</v>
      </c>
      <c r="J242" t="n">
        <v>0.789115259970716</v>
      </c>
    </row>
    <row r="243">
      <c r="A243" t="s">
        <v>5496</v>
      </c>
      <c r="B243" t="n">
        <v>2018</v>
      </c>
      <c r="C243" t="s">
        <v>3188</v>
      </c>
      <c r="D243" t="n">
        <v>3</v>
      </c>
      <c r="E243" t="s">
        <v>3189</v>
      </c>
      <c r="F243" t="s">
        <v>5141</v>
      </c>
      <c r="G243" t="n">
        <v>538</v>
      </c>
      <c r="H243" t="n">
        <v>618928.701390734</v>
      </c>
      <c r="I243" t="n">
        <v>0.144468313641246</v>
      </c>
      <c r="J243" t="n">
        <v>0.138632506465009</v>
      </c>
    </row>
    <row r="244">
      <c r="A244" t="s">
        <v>5497</v>
      </c>
      <c r="B244" t="n">
        <v>2018</v>
      </c>
      <c r="C244" t="s">
        <v>3188</v>
      </c>
      <c r="D244" t="n">
        <v>3</v>
      </c>
      <c r="E244" t="s">
        <v>3189</v>
      </c>
      <c r="F244" t="s">
        <v>5143</v>
      </c>
      <c r="G244" t="n">
        <v>140</v>
      </c>
      <c r="H244" t="n">
        <v>169891.344564546</v>
      </c>
      <c r="I244" t="n">
        <v>0.037593984962406</v>
      </c>
      <c r="J244" t="n">
        <v>0.0380535962717048</v>
      </c>
    </row>
    <row r="245">
      <c r="A245" t="s">
        <v>5498</v>
      </c>
      <c r="B245" t="n">
        <v>2018</v>
      </c>
      <c r="C245" t="s">
        <v>3188</v>
      </c>
      <c r="D245" t="n">
        <v>3</v>
      </c>
      <c r="E245" t="s">
        <v>3189</v>
      </c>
      <c r="F245" t="s">
        <v>5145</v>
      </c>
      <c r="G245" t="n">
        <v>13</v>
      </c>
      <c r="H245" t="n">
        <v>21103.8400121443</v>
      </c>
      <c r="I245" t="n">
        <v>0.00349087003222342</v>
      </c>
      <c r="J245" t="n">
        <v>0.00472700366026993</v>
      </c>
    </row>
    <row r="246">
      <c r="A246" t="s">
        <v>5499</v>
      </c>
      <c r="B246" t="n">
        <v>2018</v>
      </c>
      <c r="C246" t="s">
        <v>3188</v>
      </c>
      <c r="D246" t="n">
        <v>3</v>
      </c>
      <c r="E246" t="s">
        <v>3189</v>
      </c>
      <c r="F246" t="s">
        <v>5147</v>
      </c>
      <c r="G246" t="n">
        <v>36</v>
      </c>
      <c r="H246" t="n">
        <v>44829.4919699014</v>
      </c>
      <c r="I246" t="n">
        <v>0.00966702470461869</v>
      </c>
      <c r="J246" t="n">
        <v>0.0100412613300622</v>
      </c>
    </row>
    <row r="247">
      <c r="A247" t="s">
        <v>5500</v>
      </c>
      <c r="B247" t="n">
        <v>2018</v>
      </c>
      <c r="C247" t="s">
        <v>3188</v>
      </c>
      <c r="D247" t="n">
        <v>3</v>
      </c>
      <c r="E247" t="s">
        <v>3189</v>
      </c>
      <c r="F247" t="s">
        <v>5149</v>
      </c>
      <c r="G247" t="n">
        <v>18</v>
      </c>
      <c r="H247" t="n">
        <v>23513.5270642787</v>
      </c>
      <c r="I247" t="n">
        <v>0.00483351235230934</v>
      </c>
      <c r="J247" t="n">
        <v>0.00526674427188325</v>
      </c>
    </row>
    <row r="248">
      <c r="A248" t="s">
        <v>5501</v>
      </c>
      <c r="B248" t="n">
        <v>2018</v>
      </c>
      <c r="C248" t="s">
        <v>3188</v>
      </c>
      <c r="D248" t="n">
        <v>3</v>
      </c>
      <c r="E248" t="s">
        <v>3189</v>
      </c>
      <c r="F248" t="s">
        <v>5151</v>
      </c>
      <c r="G248" t="n">
        <v>20</v>
      </c>
      <c r="H248" t="n">
        <v>27805.1758237967</v>
      </c>
      <c r="I248" t="n">
        <v>0.00537056928034372</v>
      </c>
      <c r="J248" t="n">
        <v>0.00622802143201905</v>
      </c>
    </row>
    <row r="249">
      <c r="A249" t="s">
        <v>3567</v>
      </c>
      <c r="B249" t="n">
        <v>2018</v>
      </c>
      <c r="C249" t="s">
        <v>3188</v>
      </c>
      <c r="D249" t="n">
        <v>3</v>
      </c>
      <c r="E249" t="s">
        <v>3189</v>
      </c>
      <c r="F249" t="s">
        <v>3194</v>
      </c>
      <c r="G249" t="n">
        <v>3</v>
      </c>
      <c r="H249" t="n">
        <v>3855.75797230953</v>
      </c>
      <c r="I249" t="n">
        <v>0.000805585392051557</v>
      </c>
      <c r="J249" t="n">
        <v>0.00086364292174949</v>
      </c>
    </row>
    <row r="250">
      <c r="A250" t="s">
        <v>5502</v>
      </c>
      <c r="B250" t="n">
        <v>2018</v>
      </c>
      <c r="C250" t="s">
        <v>3188</v>
      </c>
      <c r="D250" t="n">
        <v>3</v>
      </c>
      <c r="E250" t="s">
        <v>3189</v>
      </c>
      <c r="F250" t="s">
        <v>5153</v>
      </c>
      <c r="G250" t="n">
        <v>24</v>
      </c>
      <c r="H250" t="n">
        <v>31572.9795719811</v>
      </c>
      <c r="I250" t="n">
        <v>0.00644468313641246</v>
      </c>
      <c r="J250" t="n">
        <v>0.00707196367658673</v>
      </c>
    </row>
    <row r="251">
      <c r="A251" t="s">
        <v>5503</v>
      </c>
      <c r="B251" t="n">
        <v>2018</v>
      </c>
      <c r="C251" t="s">
        <v>3188</v>
      </c>
      <c r="D251" t="n">
        <v>3</v>
      </c>
      <c r="E251" t="s">
        <v>3198</v>
      </c>
      <c r="F251" t="s">
        <v>5139</v>
      </c>
      <c r="G251" t="n">
        <v>20333</v>
      </c>
      <c r="H251" t="n">
        <v>17798447.5141596</v>
      </c>
      <c r="I251" t="n">
        <v>0.81328746850126</v>
      </c>
      <c r="J251" t="n">
        <v>0.813467400175673</v>
      </c>
    </row>
    <row r="252">
      <c r="A252" t="s">
        <v>5504</v>
      </c>
      <c r="B252" t="n">
        <v>2018</v>
      </c>
      <c r="C252" t="s">
        <v>3188</v>
      </c>
      <c r="D252" t="n">
        <v>3</v>
      </c>
      <c r="E252" t="s">
        <v>3198</v>
      </c>
      <c r="F252" t="s">
        <v>5141</v>
      </c>
      <c r="G252" t="n">
        <v>3147</v>
      </c>
      <c r="H252" t="n">
        <v>2719788.21989578</v>
      </c>
      <c r="I252" t="n">
        <v>0.1258749650014</v>
      </c>
      <c r="J252" t="n">
        <v>0.12430629415891</v>
      </c>
    </row>
    <row r="253">
      <c r="A253" t="s">
        <v>5505</v>
      </c>
      <c r="B253" t="n">
        <v>2018</v>
      </c>
      <c r="C253" t="s">
        <v>3188</v>
      </c>
      <c r="D253" t="n">
        <v>3</v>
      </c>
      <c r="E253" t="s">
        <v>3198</v>
      </c>
      <c r="F253" t="s">
        <v>5143</v>
      </c>
      <c r="G253" t="n">
        <v>815</v>
      </c>
      <c r="H253" t="n">
        <v>726903.056952429</v>
      </c>
      <c r="I253" t="n">
        <v>0.0325986960521579</v>
      </c>
      <c r="J253" t="n">
        <v>0.0332226695304982</v>
      </c>
    </row>
    <row r="254">
      <c r="A254" t="s">
        <v>5506</v>
      </c>
      <c r="B254" t="n">
        <v>2018</v>
      </c>
      <c r="C254" t="s">
        <v>3188</v>
      </c>
      <c r="D254" t="n">
        <v>3</v>
      </c>
      <c r="E254" t="s">
        <v>3198</v>
      </c>
      <c r="F254" t="s">
        <v>5145</v>
      </c>
      <c r="G254" t="n">
        <v>49</v>
      </c>
      <c r="H254" t="n">
        <v>41916.4526156787</v>
      </c>
      <c r="I254" t="n">
        <v>0.00195992160313587</v>
      </c>
      <c r="J254" t="n">
        <v>0.00191576640079066</v>
      </c>
    </row>
    <row r="255">
      <c r="A255" t="s">
        <v>5507</v>
      </c>
      <c r="B255" t="n">
        <v>2018</v>
      </c>
      <c r="C255" t="s">
        <v>3188</v>
      </c>
      <c r="D255" t="n">
        <v>3</v>
      </c>
      <c r="E255" t="s">
        <v>3198</v>
      </c>
      <c r="F255" t="s">
        <v>5147</v>
      </c>
      <c r="G255" t="n">
        <v>332</v>
      </c>
      <c r="H255" t="n">
        <v>300336.524678772</v>
      </c>
      <c r="I255" t="n">
        <v>0.0132794688212471</v>
      </c>
      <c r="J255" t="n">
        <v>0.0137267012594145</v>
      </c>
    </row>
    <row r="256">
      <c r="A256" t="s">
        <v>5508</v>
      </c>
      <c r="B256" t="n">
        <v>2018</v>
      </c>
      <c r="C256" t="s">
        <v>3188</v>
      </c>
      <c r="D256" t="n">
        <v>3</v>
      </c>
      <c r="E256" t="s">
        <v>3198</v>
      </c>
      <c r="F256" t="s">
        <v>5149</v>
      </c>
      <c r="G256" t="n">
        <v>68</v>
      </c>
      <c r="H256" t="n">
        <v>59681.520269718</v>
      </c>
      <c r="I256" t="n">
        <v>0.00271989120435183</v>
      </c>
      <c r="J256" t="n">
        <v>0.00272770819442066</v>
      </c>
    </row>
    <row r="257">
      <c r="A257" t="s">
        <v>5509</v>
      </c>
      <c r="B257" t="n">
        <v>2018</v>
      </c>
      <c r="C257" t="s">
        <v>3188</v>
      </c>
      <c r="D257" t="n">
        <v>3</v>
      </c>
      <c r="E257" t="s">
        <v>3198</v>
      </c>
      <c r="F257" t="s">
        <v>5151</v>
      </c>
      <c r="G257" t="n">
        <v>125</v>
      </c>
      <c r="H257" t="n">
        <v>114419.937343139</v>
      </c>
      <c r="I257" t="n">
        <v>0.00499980000799968</v>
      </c>
      <c r="J257" t="n">
        <v>0.00522949481322679</v>
      </c>
    </row>
    <row r="258">
      <c r="A258" t="s">
        <v>3571</v>
      </c>
      <c r="B258" t="n">
        <v>2018</v>
      </c>
      <c r="C258" t="s">
        <v>3188</v>
      </c>
      <c r="D258" t="n">
        <v>3</v>
      </c>
      <c r="E258" t="s">
        <v>3198</v>
      </c>
      <c r="F258" t="s">
        <v>3194</v>
      </c>
      <c r="G258" t="n">
        <v>12</v>
      </c>
      <c r="H258" t="n">
        <v>10187.2449188773</v>
      </c>
      <c r="I258" t="n">
        <v>0.000479980800767969</v>
      </c>
      <c r="J258" t="n">
        <v>0.000465601937052052</v>
      </c>
    </row>
    <row r="259">
      <c r="A259" t="s">
        <v>5510</v>
      </c>
      <c r="B259" t="n">
        <v>2018</v>
      </c>
      <c r="C259" t="s">
        <v>3188</v>
      </c>
      <c r="D259" t="n">
        <v>3</v>
      </c>
      <c r="E259" t="s">
        <v>3198</v>
      </c>
      <c r="F259" t="s">
        <v>5153</v>
      </c>
      <c r="G259" t="n">
        <v>120</v>
      </c>
      <c r="H259" t="n">
        <v>108050.063316387</v>
      </c>
      <c r="I259" t="n">
        <v>0.00479980800767969</v>
      </c>
      <c r="J259" t="n">
        <v>0.00493836353001421</v>
      </c>
    </row>
    <row r="260">
      <c r="A260" t="s">
        <v>5511</v>
      </c>
      <c r="B260" t="n">
        <v>2019</v>
      </c>
      <c r="C260" t="s">
        <v>3188</v>
      </c>
      <c r="D260" t="n">
        <v>-9</v>
      </c>
      <c r="E260" t="s">
        <v>3189</v>
      </c>
      <c r="F260" t="s">
        <v>3190</v>
      </c>
      <c r="G260" t="n">
        <v>2</v>
      </c>
      <c r="H260" t="n">
        <v>2460.52969792904</v>
      </c>
      <c r="I260" t="n">
        <v>1</v>
      </c>
      <c r="J260" t="n">
        <v>1</v>
      </c>
    </row>
    <row r="261">
      <c r="A261" t="s">
        <v>5512</v>
      </c>
      <c r="B261" t="n">
        <v>2019</v>
      </c>
      <c r="C261" t="s">
        <v>3188</v>
      </c>
      <c r="D261" t="n">
        <v>-9</v>
      </c>
      <c r="E261" t="s">
        <v>3198</v>
      </c>
      <c r="F261" t="s">
        <v>3190</v>
      </c>
      <c r="G261" t="n">
        <v>15</v>
      </c>
      <c r="H261" t="n">
        <v>13366.099281716</v>
      </c>
      <c r="I261" t="n">
        <v>0.9375</v>
      </c>
      <c r="J261" t="n">
        <v>0.976875928677563</v>
      </c>
    </row>
    <row r="262">
      <c r="A262" t="s">
        <v>5513</v>
      </c>
      <c r="B262" t="n">
        <v>2019</v>
      </c>
      <c r="C262" t="s">
        <v>3188</v>
      </c>
      <c r="D262" t="n">
        <v>-9</v>
      </c>
      <c r="E262" t="s">
        <v>3198</v>
      </c>
      <c r="F262" t="s">
        <v>5153</v>
      </c>
      <c r="G262" t="n">
        <v>1</v>
      </c>
      <c r="H262" t="n">
        <v>316.394973015238</v>
      </c>
      <c r="I262" t="n">
        <v>0.0625</v>
      </c>
      <c r="J262" t="n">
        <v>0.0231240713224369</v>
      </c>
    </row>
    <row r="263">
      <c r="A263" t="s">
        <v>5514</v>
      </c>
      <c r="B263" t="n">
        <v>2019</v>
      </c>
      <c r="C263" t="s">
        <v>3188</v>
      </c>
      <c r="D263" t="n">
        <v>-8</v>
      </c>
      <c r="E263" t="s">
        <v>3189</v>
      </c>
      <c r="F263" t="s">
        <v>5139</v>
      </c>
      <c r="G263" t="n">
        <v>1</v>
      </c>
      <c r="H263" t="n">
        <v>1466.42885751773</v>
      </c>
      <c r="I263" t="n">
        <v>0.111111111111111</v>
      </c>
      <c r="J263" t="n">
        <v>0.119196192490746</v>
      </c>
    </row>
    <row r="264">
      <c r="A264" t="s">
        <v>5515</v>
      </c>
      <c r="B264" t="n">
        <v>2019</v>
      </c>
      <c r="C264" t="s">
        <v>3188</v>
      </c>
      <c r="D264" t="n">
        <v>-8</v>
      </c>
      <c r="E264" t="s">
        <v>3189</v>
      </c>
      <c r="F264" t="s">
        <v>5141</v>
      </c>
      <c r="G264" t="n">
        <v>1</v>
      </c>
      <c r="H264" t="n">
        <v>1396.16518555149</v>
      </c>
      <c r="I264" t="n">
        <v>0.111111111111111</v>
      </c>
      <c r="J264" t="n">
        <v>0.113484928609201</v>
      </c>
    </row>
    <row r="265">
      <c r="A265" t="s">
        <v>5516</v>
      </c>
      <c r="B265" t="n">
        <v>2019</v>
      </c>
      <c r="C265" t="s">
        <v>3188</v>
      </c>
      <c r="D265" t="n">
        <v>-8</v>
      </c>
      <c r="E265" t="s">
        <v>3189</v>
      </c>
      <c r="F265" t="s">
        <v>5143</v>
      </c>
      <c r="G265" t="n">
        <v>2</v>
      </c>
      <c r="H265" t="n">
        <v>3703.15574844318</v>
      </c>
      <c r="I265" t="n">
        <v>0.222222222222222</v>
      </c>
      <c r="J265" t="n">
        <v>0.301004759386568</v>
      </c>
    </row>
    <row r="266">
      <c r="A266" t="s">
        <v>5517</v>
      </c>
      <c r="B266" t="n">
        <v>2019</v>
      </c>
      <c r="C266" t="s">
        <v>3188</v>
      </c>
      <c r="D266" t="n">
        <v>-8</v>
      </c>
      <c r="E266" t="s">
        <v>3189</v>
      </c>
      <c r="F266" t="s">
        <v>3194</v>
      </c>
      <c r="G266" t="n">
        <v>4</v>
      </c>
      <c r="H266" t="n">
        <v>5736.89869813281</v>
      </c>
      <c r="I266" t="n">
        <v>0.444444444444444</v>
      </c>
      <c r="J266" t="n">
        <v>0.466314119513485</v>
      </c>
    </row>
    <row r="267">
      <c r="A267" t="s">
        <v>5518</v>
      </c>
      <c r="B267" t="n">
        <v>2019</v>
      </c>
      <c r="C267" t="s">
        <v>3188</v>
      </c>
      <c r="D267" t="n">
        <v>-8</v>
      </c>
      <c r="E267" t="s">
        <v>3189</v>
      </c>
      <c r="F267" t="s">
        <v>5153</v>
      </c>
      <c r="G267" t="n">
        <v>1</v>
      </c>
      <c r="H267" t="n">
        <v>0</v>
      </c>
      <c r="I267" t="n">
        <v>0.111111111111111</v>
      </c>
      <c r="J267" t="n">
        <v>0</v>
      </c>
    </row>
    <row r="268">
      <c r="A268" t="s">
        <v>5519</v>
      </c>
      <c r="B268" t="n">
        <v>2019</v>
      </c>
      <c r="C268" t="s">
        <v>3188</v>
      </c>
      <c r="D268" t="n">
        <v>-8</v>
      </c>
      <c r="E268" t="s">
        <v>3198</v>
      </c>
      <c r="F268" t="s">
        <v>5139</v>
      </c>
      <c r="G268" t="n">
        <v>8</v>
      </c>
      <c r="H268" t="n">
        <v>7044.5531341224</v>
      </c>
      <c r="I268" t="n">
        <v>0.19047619047619</v>
      </c>
      <c r="J268" t="n">
        <v>0.180810123279629</v>
      </c>
    </row>
    <row r="269">
      <c r="A269" t="s">
        <v>5520</v>
      </c>
      <c r="B269" t="n">
        <v>2019</v>
      </c>
      <c r="C269" t="s">
        <v>3188</v>
      </c>
      <c r="D269" t="n">
        <v>-8</v>
      </c>
      <c r="E269" t="s">
        <v>3198</v>
      </c>
      <c r="F269" t="s">
        <v>5141</v>
      </c>
      <c r="G269" t="n">
        <v>2</v>
      </c>
      <c r="H269" t="n">
        <v>1879.30989995798</v>
      </c>
      <c r="I269" t="n">
        <v>0.0476190476190476</v>
      </c>
      <c r="J269" t="n">
        <v>0.048235601069728</v>
      </c>
    </row>
    <row r="270">
      <c r="A270" t="s">
        <v>5521</v>
      </c>
      <c r="B270" t="n">
        <v>2019</v>
      </c>
      <c r="C270" t="s">
        <v>3188</v>
      </c>
      <c r="D270" t="n">
        <v>-8</v>
      </c>
      <c r="E270" t="s">
        <v>3198</v>
      </c>
      <c r="F270" t="s">
        <v>5143</v>
      </c>
      <c r="G270" t="n">
        <v>11</v>
      </c>
      <c r="H270" t="n">
        <v>11433.4215549844</v>
      </c>
      <c r="I270" t="n">
        <v>0.261904761904762</v>
      </c>
      <c r="J270" t="n">
        <v>0.293457700084795</v>
      </c>
    </row>
    <row r="271">
      <c r="A271" t="s">
        <v>5522</v>
      </c>
      <c r="B271" t="n">
        <v>2019</v>
      </c>
      <c r="C271" t="s">
        <v>3188</v>
      </c>
      <c r="D271" t="n">
        <v>-8</v>
      </c>
      <c r="E271" t="s">
        <v>3198</v>
      </c>
      <c r="F271" t="s">
        <v>5149</v>
      </c>
      <c r="G271" t="n">
        <v>1</v>
      </c>
      <c r="H271" t="n">
        <v>1110.55906190891</v>
      </c>
      <c r="I271" t="n">
        <v>0.0238095238095238</v>
      </c>
      <c r="J271" t="n">
        <v>0.0285043376165938</v>
      </c>
    </row>
    <row r="272">
      <c r="A272" t="s">
        <v>4107</v>
      </c>
      <c r="B272" t="n">
        <v>2019</v>
      </c>
      <c r="C272" t="s">
        <v>3188</v>
      </c>
      <c r="D272" t="n">
        <v>-8</v>
      </c>
      <c r="E272" t="s">
        <v>3198</v>
      </c>
      <c r="F272" t="s">
        <v>3194</v>
      </c>
      <c r="G272" t="n">
        <v>13</v>
      </c>
      <c r="H272" t="n">
        <v>10859.0820858965</v>
      </c>
      <c r="I272" t="n">
        <v>0.30952380952381</v>
      </c>
      <c r="J272" t="n">
        <v>0.278716326397495</v>
      </c>
    </row>
    <row r="273">
      <c r="A273" t="s">
        <v>5523</v>
      </c>
      <c r="B273" t="n">
        <v>2019</v>
      </c>
      <c r="C273" t="s">
        <v>3188</v>
      </c>
      <c r="D273" t="n">
        <v>-8</v>
      </c>
      <c r="E273" t="s">
        <v>3198</v>
      </c>
      <c r="F273" t="s">
        <v>5153</v>
      </c>
      <c r="G273" t="n">
        <v>7</v>
      </c>
      <c r="H273" t="n">
        <v>6634.12913298216</v>
      </c>
      <c r="I273" t="n">
        <v>0.166666666666667</v>
      </c>
      <c r="J273" t="n">
        <v>0.170275911551758</v>
      </c>
    </row>
    <row r="274">
      <c r="A274" t="s">
        <v>5524</v>
      </c>
      <c r="B274" t="n">
        <v>2019</v>
      </c>
      <c r="C274" t="s">
        <v>3188</v>
      </c>
      <c r="D274" t="n">
        <v>1</v>
      </c>
      <c r="E274" t="s">
        <v>3189</v>
      </c>
      <c r="F274" t="s">
        <v>5139</v>
      </c>
      <c r="G274" t="n">
        <v>88</v>
      </c>
      <c r="H274" t="n">
        <v>123903.47961692</v>
      </c>
      <c r="I274" t="n">
        <v>0.20137299771167</v>
      </c>
      <c r="J274" t="n">
        <v>0.203905781584582</v>
      </c>
    </row>
    <row r="275">
      <c r="A275" t="s">
        <v>5525</v>
      </c>
      <c r="B275" t="n">
        <v>2019</v>
      </c>
      <c r="C275" t="s">
        <v>3188</v>
      </c>
      <c r="D275" t="n">
        <v>1</v>
      </c>
      <c r="E275" t="s">
        <v>3189</v>
      </c>
      <c r="F275" t="s">
        <v>5141</v>
      </c>
      <c r="G275" t="n">
        <v>101</v>
      </c>
      <c r="H275" t="n">
        <v>148355.237461173</v>
      </c>
      <c r="I275" t="n">
        <v>0.231121281464531</v>
      </c>
      <c r="J275" t="n">
        <v>0.244145610278373</v>
      </c>
    </row>
    <row r="276">
      <c r="A276" t="s">
        <v>5526</v>
      </c>
      <c r="B276" t="n">
        <v>2019</v>
      </c>
      <c r="C276" t="s">
        <v>3188</v>
      </c>
      <c r="D276" t="n">
        <v>1</v>
      </c>
      <c r="E276" t="s">
        <v>3189</v>
      </c>
      <c r="F276" t="s">
        <v>5143</v>
      </c>
      <c r="G276" t="n">
        <v>171</v>
      </c>
      <c r="H276" t="n">
        <v>226942.552197196</v>
      </c>
      <c r="I276" t="n">
        <v>0.391304347826087</v>
      </c>
      <c r="J276" t="n">
        <v>0.373475374732334</v>
      </c>
    </row>
    <row r="277">
      <c r="A277" t="s">
        <v>5527</v>
      </c>
      <c r="B277" t="n">
        <v>2019</v>
      </c>
      <c r="C277" t="s">
        <v>3188</v>
      </c>
      <c r="D277" t="n">
        <v>1</v>
      </c>
      <c r="E277" t="s">
        <v>3189</v>
      </c>
      <c r="F277" t="s">
        <v>5145</v>
      </c>
      <c r="G277" t="n">
        <v>24</v>
      </c>
      <c r="H277" t="n">
        <v>34003.7136943308</v>
      </c>
      <c r="I277" t="n">
        <v>0.0549199084668192</v>
      </c>
      <c r="J277" t="n">
        <v>0.0559593147751606</v>
      </c>
    </row>
    <row r="278">
      <c r="A278" t="s">
        <v>5528</v>
      </c>
      <c r="B278" t="n">
        <v>2019</v>
      </c>
      <c r="C278" t="s">
        <v>3188</v>
      </c>
      <c r="D278" t="n">
        <v>1</v>
      </c>
      <c r="E278" t="s">
        <v>3189</v>
      </c>
      <c r="F278" t="s">
        <v>5147</v>
      </c>
      <c r="G278" t="n">
        <v>5</v>
      </c>
      <c r="H278" t="n">
        <v>7544.23648259787</v>
      </c>
      <c r="I278" t="n">
        <v>0.011441647597254</v>
      </c>
      <c r="J278" t="n">
        <v>0.0124154175588865</v>
      </c>
    </row>
    <row r="279">
      <c r="A279" t="s">
        <v>5529</v>
      </c>
      <c r="B279" t="n">
        <v>2019</v>
      </c>
      <c r="C279" t="s">
        <v>3188</v>
      </c>
      <c r="D279" t="n">
        <v>1</v>
      </c>
      <c r="E279" t="s">
        <v>3189</v>
      </c>
      <c r="F279" t="s">
        <v>5149</v>
      </c>
      <c r="G279" t="n">
        <v>19</v>
      </c>
      <c r="H279" t="n">
        <v>25641.0355512373</v>
      </c>
      <c r="I279" t="n">
        <v>0.0434782608695652</v>
      </c>
      <c r="J279" t="n">
        <v>0.0421970021413276</v>
      </c>
    </row>
    <row r="280">
      <c r="A280" t="s">
        <v>5530</v>
      </c>
      <c r="B280" t="n">
        <v>2019</v>
      </c>
      <c r="C280" t="s">
        <v>3188</v>
      </c>
      <c r="D280" t="n">
        <v>1</v>
      </c>
      <c r="E280" t="s">
        <v>3189</v>
      </c>
      <c r="F280" t="s">
        <v>5151</v>
      </c>
      <c r="G280" t="n">
        <v>15</v>
      </c>
      <c r="H280" t="n">
        <v>22226.741565322</v>
      </c>
      <c r="I280" t="n">
        <v>0.034324942791762</v>
      </c>
      <c r="J280" t="n">
        <v>0.0365781584582441</v>
      </c>
    </row>
    <row r="281">
      <c r="A281" t="s">
        <v>5531</v>
      </c>
      <c r="B281" t="n">
        <v>2019</v>
      </c>
      <c r="C281" t="s">
        <v>3188</v>
      </c>
      <c r="D281" t="n">
        <v>1</v>
      </c>
      <c r="E281" t="s">
        <v>3189</v>
      </c>
      <c r="F281" t="s">
        <v>5153</v>
      </c>
      <c r="G281" t="n">
        <v>14</v>
      </c>
      <c r="H281" t="n">
        <v>19033.6480281893</v>
      </c>
      <c r="I281" t="n">
        <v>0.0320366132723112</v>
      </c>
      <c r="J281" t="n">
        <v>0.0313233404710921</v>
      </c>
    </row>
    <row r="282">
      <c r="A282" t="s">
        <v>5532</v>
      </c>
      <c r="B282" t="n">
        <v>2019</v>
      </c>
      <c r="C282" t="s">
        <v>3188</v>
      </c>
      <c r="D282" t="n">
        <v>1</v>
      </c>
      <c r="E282" t="s">
        <v>3198</v>
      </c>
      <c r="F282" t="s">
        <v>5139</v>
      </c>
      <c r="G282" t="n">
        <v>710</v>
      </c>
      <c r="H282" t="n">
        <v>692253.141019207</v>
      </c>
      <c r="I282" t="n">
        <v>0.166980244590781</v>
      </c>
      <c r="J282" t="n">
        <v>0.16830903785584</v>
      </c>
    </row>
    <row r="283">
      <c r="A283" t="s">
        <v>5533</v>
      </c>
      <c r="B283" t="n">
        <v>2019</v>
      </c>
      <c r="C283" t="s">
        <v>3188</v>
      </c>
      <c r="D283" t="n">
        <v>1</v>
      </c>
      <c r="E283" t="s">
        <v>3198</v>
      </c>
      <c r="F283" t="s">
        <v>5141</v>
      </c>
      <c r="G283" t="n">
        <v>1233</v>
      </c>
      <c r="H283" t="n">
        <v>1171385.67780545</v>
      </c>
      <c r="I283" t="n">
        <v>0.289981185324553</v>
      </c>
      <c r="J283" t="n">
        <v>0.284801591653704</v>
      </c>
    </row>
    <row r="284">
      <c r="A284" t="s">
        <v>5534</v>
      </c>
      <c r="B284" t="n">
        <v>2019</v>
      </c>
      <c r="C284" t="s">
        <v>3188</v>
      </c>
      <c r="D284" t="n">
        <v>1</v>
      </c>
      <c r="E284" t="s">
        <v>3198</v>
      </c>
      <c r="F284" t="s">
        <v>5143</v>
      </c>
      <c r="G284" t="n">
        <v>1421</v>
      </c>
      <c r="H284" t="n">
        <v>1389322.09307347</v>
      </c>
      <c r="I284" t="n">
        <v>0.334195672624647</v>
      </c>
      <c r="J284" t="n">
        <v>0.337788954504099</v>
      </c>
    </row>
    <row r="285">
      <c r="A285" t="s">
        <v>5535</v>
      </c>
      <c r="B285" t="n">
        <v>2019</v>
      </c>
      <c r="C285" t="s">
        <v>3188</v>
      </c>
      <c r="D285" t="n">
        <v>1</v>
      </c>
      <c r="E285" t="s">
        <v>3198</v>
      </c>
      <c r="F285" t="s">
        <v>5145</v>
      </c>
      <c r="G285" t="n">
        <v>192</v>
      </c>
      <c r="H285" t="n">
        <v>185131.720415266</v>
      </c>
      <c r="I285" t="n">
        <v>0.0451552210724365</v>
      </c>
      <c r="J285" t="n">
        <v>0.0450114848071526</v>
      </c>
    </row>
    <row r="286">
      <c r="A286" t="s">
        <v>5536</v>
      </c>
      <c r="B286" t="n">
        <v>2019</v>
      </c>
      <c r="C286" t="s">
        <v>3188</v>
      </c>
      <c r="D286" t="n">
        <v>1</v>
      </c>
      <c r="E286" t="s">
        <v>3198</v>
      </c>
      <c r="F286" t="s">
        <v>5147</v>
      </c>
      <c r="G286" t="n">
        <v>110</v>
      </c>
      <c r="H286" t="n">
        <v>114447.304516102</v>
      </c>
      <c r="I286" t="n">
        <v>0.0258701787394167</v>
      </c>
      <c r="J286" t="n">
        <v>0.0278258263731952</v>
      </c>
    </row>
    <row r="287">
      <c r="A287" t="s">
        <v>5537</v>
      </c>
      <c r="B287" t="n">
        <v>2019</v>
      </c>
      <c r="C287" t="s">
        <v>3188</v>
      </c>
      <c r="D287" t="n">
        <v>1</v>
      </c>
      <c r="E287" t="s">
        <v>3198</v>
      </c>
      <c r="F287" t="s">
        <v>5149</v>
      </c>
      <c r="G287" t="n">
        <v>264</v>
      </c>
      <c r="H287" t="n">
        <v>257165.579934277</v>
      </c>
      <c r="I287" t="n">
        <v>0.0620884289746002</v>
      </c>
      <c r="J287" t="n">
        <v>0.0625252364541836</v>
      </c>
    </row>
    <row r="288">
      <c r="A288" t="s">
        <v>5538</v>
      </c>
      <c r="B288" t="n">
        <v>2019</v>
      </c>
      <c r="C288" t="s">
        <v>3188</v>
      </c>
      <c r="D288" t="n">
        <v>1</v>
      </c>
      <c r="E288" t="s">
        <v>3198</v>
      </c>
      <c r="F288" t="s">
        <v>5151</v>
      </c>
      <c r="G288" t="n">
        <v>203</v>
      </c>
      <c r="H288" t="n">
        <v>186822.972258973</v>
      </c>
      <c r="I288" t="n">
        <v>0.0477422389463782</v>
      </c>
      <c r="J288" t="n">
        <v>0.0454226826099784</v>
      </c>
    </row>
    <row r="289">
      <c r="A289" t="s">
        <v>3665</v>
      </c>
      <c r="B289" t="n">
        <v>2019</v>
      </c>
      <c r="C289" t="s">
        <v>3188</v>
      </c>
      <c r="D289" t="n">
        <v>1</v>
      </c>
      <c r="E289" t="s">
        <v>3198</v>
      </c>
      <c r="F289" t="s">
        <v>3194</v>
      </c>
      <c r="G289" t="n">
        <v>3</v>
      </c>
      <c r="H289" t="n">
        <v>3183.00966828583</v>
      </c>
      <c r="I289" t="n">
        <v>0.00070555032925682</v>
      </c>
      <c r="J289" t="n">
        <v>0.000773892183380009</v>
      </c>
    </row>
    <row r="290">
      <c r="A290" t="s">
        <v>5539</v>
      </c>
      <c r="B290" t="n">
        <v>2019</v>
      </c>
      <c r="C290" t="s">
        <v>3188</v>
      </c>
      <c r="D290" t="n">
        <v>1</v>
      </c>
      <c r="E290" t="s">
        <v>3198</v>
      </c>
      <c r="F290" t="s">
        <v>5153</v>
      </c>
      <c r="G290" t="n">
        <v>116</v>
      </c>
      <c r="H290" t="n">
        <v>113277.024314709</v>
      </c>
      <c r="I290" t="n">
        <v>0.0272812793979304</v>
      </c>
      <c r="J290" t="n">
        <v>0.0275412935584675</v>
      </c>
    </row>
    <row r="291">
      <c r="A291" t="s">
        <v>5540</v>
      </c>
      <c r="B291" t="n">
        <v>2019</v>
      </c>
      <c r="C291" t="s">
        <v>3188</v>
      </c>
      <c r="D291" t="n">
        <v>2</v>
      </c>
      <c r="E291" t="s">
        <v>3189</v>
      </c>
      <c r="F291" t="s">
        <v>5139</v>
      </c>
      <c r="G291" t="n">
        <v>65</v>
      </c>
      <c r="H291" t="n">
        <v>97916.330422293</v>
      </c>
      <c r="I291" t="n">
        <v>0.49618320610687</v>
      </c>
      <c r="J291" t="n">
        <v>0.527159369527145</v>
      </c>
    </row>
    <row r="292">
      <c r="A292" t="s">
        <v>5541</v>
      </c>
      <c r="B292" t="n">
        <v>2019</v>
      </c>
      <c r="C292" t="s">
        <v>3188</v>
      </c>
      <c r="D292" t="n">
        <v>2</v>
      </c>
      <c r="E292" t="s">
        <v>3189</v>
      </c>
      <c r="F292" t="s">
        <v>5141</v>
      </c>
      <c r="G292" t="n">
        <v>27</v>
      </c>
      <c r="H292" t="n">
        <v>36483.7610789172</v>
      </c>
      <c r="I292" t="n">
        <v>0.206106870229008</v>
      </c>
      <c r="J292" t="n">
        <v>0.196420315236427</v>
      </c>
    </row>
    <row r="293">
      <c r="A293" t="s">
        <v>5542</v>
      </c>
      <c r="B293" t="n">
        <v>2019</v>
      </c>
      <c r="C293" t="s">
        <v>3188</v>
      </c>
      <c r="D293" t="n">
        <v>2</v>
      </c>
      <c r="E293" t="s">
        <v>3189</v>
      </c>
      <c r="F293" t="s">
        <v>5143</v>
      </c>
      <c r="G293" t="n">
        <v>25</v>
      </c>
      <c r="H293" t="n">
        <v>33592.5410954172</v>
      </c>
      <c r="I293" t="n">
        <v>0.190839694656489</v>
      </c>
      <c r="J293" t="n">
        <v>0.180854640980736</v>
      </c>
    </row>
    <row r="294">
      <c r="A294" t="s">
        <v>5543</v>
      </c>
      <c r="B294" t="n">
        <v>2019</v>
      </c>
      <c r="C294" t="s">
        <v>3188</v>
      </c>
      <c r="D294" t="n">
        <v>2</v>
      </c>
      <c r="E294" t="s">
        <v>3189</v>
      </c>
      <c r="F294" t="s">
        <v>5145</v>
      </c>
      <c r="G294" t="n">
        <v>5</v>
      </c>
      <c r="H294" t="n">
        <v>5558.63715999622</v>
      </c>
      <c r="I294" t="n">
        <v>0.0381679389312977</v>
      </c>
      <c r="J294" t="n">
        <v>0.0299264448336252</v>
      </c>
    </row>
    <row r="295">
      <c r="A295" t="s">
        <v>5544</v>
      </c>
      <c r="B295" t="n">
        <v>2019</v>
      </c>
      <c r="C295" t="s">
        <v>3188</v>
      </c>
      <c r="D295" t="n">
        <v>2</v>
      </c>
      <c r="E295" t="s">
        <v>3189</v>
      </c>
      <c r="F295" t="s">
        <v>5147</v>
      </c>
      <c r="G295" t="n">
        <v>4</v>
      </c>
      <c r="H295" t="n">
        <v>5437.62750272102</v>
      </c>
      <c r="I295" t="n">
        <v>0.0305343511450382</v>
      </c>
      <c r="J295" t="n">
        <v>0.0292749562171629</v>
      </c>
    </row>
    <row r="296">
      <c r="A296" t="s">
        <v>5545</v>
      </c>
      <c r="B296" t="n">
        <v>2019</v>
      </c>
      <c r="C296" t="s">
        <v>3188</v>
      </c>
      <c r="D296" t="n">
        <v>2</v>
      </c>
      <c r="E296" t="s">
        <v>3189</v>
      </c>
      <c r="F296" t="s">
        <v>5151</v>
      </c>
      <c r="G296" t="n">
        <v>2</v>
      </c>
      <c r="H296" t="n">
        <v>2961.48365546615</v>
      </c>
      <c r="I296" t="n">
        <v>0.0152671755725191</v>
      </c>
      <c r="J296" t="n">
        <v>0.0159439579684764</v>
      </c>
    </row>
    <row r="297">
      <c r="A297" t="s">
        <v>5546</v>
      </c>
      <c r="B297" t="n">
        <v>2019</v>
      </c>
      <c r="C297" t="s">
        <v>3188</v>
      </c>
      <c r="D297" t="n">
        <v>2</v>
      </c>
      <c r="E297" t="s">
        <v>3189</v>
      </c>
      <c r="F297" t="s">
        <v>5153</v>
      </c>
      <c r="G297" t="n">
        <v>3</v>
      </c>
      <c r="H297" t="n">
        <v>3792.93710706671</v>
      </c>
      <c r="I297" t="n">
        <v>0.0229007633587786</v>
      </c>
      <c r="J297" t="n">
        <v>0.0204203152364273</v>
      </c>
    </row>
    <row r="298">
      <c r="A298" t="s">
        <v>5547</v>
      </c>
      <c r="B298" t="n">
        <v>2019</v>
      </c>
      <c r="C298" t="s">
        <v>3188</v>
      </c>
      <c r="D298" t="n">
        <v>2</v>
      </c>
      <c r="E298" t="s">
        <v>3198</v>
      </c>
      <c r="F298" t="s">
        <v>5139</v>
      </c>
      <c r="G298" t="n">
        <v>542</v>
      </c>
      <c r="H298" t="n">
        <v>508026.132334009</v>
      </c>
      <c r="I298" t="n">
        <v>0.526724975704568</v>
      </c>
      <c r="J298" t="n">
        <v>0.522263456893658</v>
      </c>
    </row>
    <row r="299">
      <c r="A299" t="s">
        <v>5548</v>
      </c>
      <c r="B299" t="n">
        <v>2019</v>
      </c>
      <c r="C299" t="s">
        <v>3188</v>
      </c>
      <c r="D299" t="n">
        <v>2</v>
      </c>
      <c r="E299" t="s">
        <v>3198</v>
      </c>
      <c r="F299" t="s">
        <v>5141</v>
      </c>
      <c r="G299" t="n">
        <v>262</v>
      </c>
      <c r="H299" t="n">
        <v>246353.512362443</v>
      </c>
      <c r="I299" t="n">
        <v>0.254616132167153</v>
      </c>
      <c r="J299" t="n">
        <v>0.253257517272189</v>
      </c>
    </row>
    <row r="300">
      <c r="A300" t="s">
        <v>5549</v>
      </c>
      <c r="B300" t="n">
        <v>2019</v>
      </c>
      <c r="C300" t="s">
        <v>3188</v>
      </c>
      <c r="D300" t="n">
        <v>2</v>
      </c>
      <c r="E300" t="s">
        <v>3198</v>
      </c>
      <c r="F300" t="s">
        <v>5143</v>
      </c>
      <c r="G300" t="n">
        <v>134</v>
      </c>
      <c r="H300" t="n">
        <v>130575.824164626</v>
      </c>
      <c r="I300" t="n">
        <v>0.13022351797862</v>
      </c>
      <c r="J300" t="n">
        <v>0.134235183929712</v>
      </c>
    </row>
    <row r="301">
      <c r="A301" t="s">
        <v>5550</v>
      </c>
      <c r="B301" t="n">
        <v>2019</v>
      </c>
      <c r="C301" t="s">
        <v>3188</v>
      </c>
      <c r="D301" t="n">
        <v>2</v>
      </c>
      <c r="E301" t="s">
        <v>3198</v>
      </c>
      <c r="F301" t="s">
        <v>5145</v>
      </c>
      <c r="G301" t="n">
        <v>28</v>
      </c>
      <c r="H301" t="n">
        <v>25734.7284677816</v>
      </c>
      <c r="I301" t="n">
        <v>0.0272108843537415</v>
      </c>
      <c r="J301" t="n">
        <v>0.0264559387723911</v>
      </c>
    </row>
    <row r="302">
      <c r="A302" t="s">
        <v>5551</v>
      </c>
      <c r="B302" t="n">
        <v>2019</v>
      </c>
      <c r="C302" t="s">
        <v>3188</v>
      </c>
      <c r="D302" t="n">
        <v>2</v>
      </c>
      <c r="E302" t="s">
        <v>3198</v>
      </c>
      <c r="F302" t="s">
        <v>5147</v>
      </c>
      <c r="G302" t="n">
        <v>22</v>
      </c>
      <c r="H302" t="n">
        <v>20302.6460997489</v>
      </c>
      <c r="I302" t="n">
        <v>0.021379980563654</v>
      </c>
      <c r="J302" t="n">
        <v>0.020871623448638</v>
      </c>
    </row>
    <row r="303">
      <c r="A303" t="s">
        <v>5552</v>
      </c>
      <c r="B303" t="n">
        <v>2019</v>
      </c>
      <c r="C303" t="s">
        <v>3188</v>
      </c>
      <c r="D303" t="n">
        <v>2</v>
      </c>
      <c r="E303" t="s">
        <v>3198</v>
      </c>
      <c r="F303" t="s">
        <v>5149</v>
      </c>
      <c r="G303" t="n">
        <v>10</v>
      </c>
      <c r="H303" t="n">
        <v>11643.0808744523</v>
      </c>
      <c r="I303" t="n">
        <v>0.00971817298347911</v>
      </c>
      <c r="J303" t="n">
        <v>0.0119693757453918</v>
      </c>
    </row>
    <row r="304">
      <c r="A304" t="s">
        <v>5553</v>
      </c>
      <c r="B304" t="n">
        <v>2019</v>
      </c>
      <c r="C304" t="s">
        <v>3188</v>
      </c>
      <c r="D304" t="n">
        <v>2</v>
      </c>
      <c r="E304" t="s">
        <v>3198</v>
      </c>
      <c r="F304" t="s">
        <v>5151</v>
      </c>
      <c r="G304" t="n">
        <v>13</v>
      </c>
      <c r="H304" t="n">
        <v>13092.9068351366</v>
      </c>
      <c r="I304" t="n">
        <v>0.0126336248785228</v>
      </c>
      <c r="J304" t="n">
        <v>0.013459832770983</v>
      </c>
    </row>
    <row r="305">
      <c r="A305" t="s">
        <v>3670</v>
      </c>
      <c r="B305" t="n">
        <v>2019</v>
      </c>
      <c r="C305" t="s">
        <v>3188</v>
      </c>
      <c r="D305" t="n">
        <v>2</v>
      </c>
      <c r="E305" t="s">
        <v>3198</v>
      </c>
      <c r="F305" t="s">
        <v>3194</v>
      </c>
      <c r="G305" t="n">
        <v>1</v>
      </c>
      <c r="H305" t="n">
        <v>903.441067525438</v>
      </c>
      <c r="I305" t="n">
        <v>0.000971817298347911</v>
      </c>
      <c r="J305" t="n">
        <v>0.000928759811739994</v>
      </c>
    </row>
    <row r="306">
      <c r="A306" t="s">
        <v>5554</v>
      </c>
      <c r="B306" t="n">
        <v>2019</v>
      </c>
      <c r="C306" t="s">
        <v>3188</v>
      </c>
      <c r="D306" t="n">
        <v>2</v>
      </c>
      <c r="E306" t="s">
        <v>3198</v>
      </c>
      <c r="F306" t="s">
        <v>5153</v>
      </c>
      <c r="G306" t="n">
        <v>17</v>
      </c>
      <c r="H306" t="n">
        <v>16106.9183853058</v>
      </c>
      <c r="I306" t="n">
        <v>0.0165208940719145</v>
      </c>
      <c r="J306" t="n">
        <v>0.016558311355297</v>
      </c>
    </row>
    <row r="307">
      <c r="A307" t="s">
        <v>5555</v>
      </c>
      <c r="B307" t="n">
        <v>2019</v>
      </c>
      <c r="C307" t="s">
        <v>3188</v>
      </c>
      <c r="D307" t="n">
        <v>3</v>
      </c>
      <c r="E307" t="s">
        <v>3189</v>
      </c>
      <c r="F307" t="s">
        <v>5139</v>
      </c>
      <c r="G307" t="n">
        <v>2519</v>
      </c>
      <c r="H307" t="n">
        <v>3434202.02630572</v>
      </c>
      <c r="I307" t="n">
        <v>0.779876160990712</v>
      </c>
      <c r="J307" t="n">
        <v>0.775552110355074</v>
      </c>
    </row>
    <row r="308">
      <c r="A308" t="s">
        <v>5556</v>
      </c>
      <c r="B308" t="n">
        <v>2019</v>
      </c>
      <c r="C308" t="s">
        <v>3188</v>
      </c>
      <c r="D308" t="n">
        <v>3</v>
      </c>
      <c r="E308" t="s">
        <v>3189</v>
      </c>
      <c r="F308" t="s">
        <v>5141</v>
      </c>
      <c r="G308" t="n">
        <v>448</v>
      </c>
      <c r="H308" t="n">
        <v>624205.546419679</v>
      </c>
      <c r="I308" t="n">
        <v>0.138699690402477</v>
      </c>
      <c r="J308" t="n">
        <v>0.140965477602344</v>
      </c>
    </row>
    <row r="309">
      <c r="A309" t="s">
        <v>5557</v>
      </c>
      <c r="B309" t="n">
        <v>2019</v>
      </c>
      <c r="C309" t="s">
        <v>3188</v>
      </c>
      <c r="D309" t="n">
        <v>3</v>
      </c>
      <c r="E309" t="s">
        <v>3189</v>
      </c>
      <c r="F309" t="s">
        <v>5143</v>
      </c>
      <c r="G309" t="n">
        <v>154</v>
      </c>
      <c r="H309" t="n">
        <v>213609.369852046</v>
      </c>
      <c r="I309" t="n">
        <v>0.0476780185758514</v>
      </c>
      <c r="J309" t="n">
        <v>0.0482397937894711</v>
      </c>
    </row>
    <row r="310">
      <c r="A310" t="s">
        <v>5558</v>
      </c>
      <c r="B310" t="n">
        <v>2019</v>
      </c>
      <c r="C310" t="s">
        <v>3188</v>
      </c>
      <c r="D310" t="n">
        <v>3</v>
      </c>
      <c r="E310" t="s">
        <v>3189</v>
      </c>
      <c r="F310" t="s">
        <v>5145</v>
      </c>
      <c r="G310" t="n">
        <v>7</v>
      </c>
      <c r="H310" t="n">
        <v>11732.7320392523</v>
      </c>
      <c r="I310" t="n">
        <v>0.0021671826625387</v>
      </c>
      <c r="J310" t="n">
        <v>0.00264962428639098</v>
      </c>
    </row>
    <row r="311">
      <c r="A311" t="s">
        <v>5559</v>
      </c>
      <c r="B311" t="n">
        <v>2019</v>
      </c>
      <c r="C311" t="s">
        <v>3188</v>
      </c>
      <c r="D311" t="n">
        <v>3</v>
      </c>
      <c r="E311" t="s">
        <v>3189</v>
      </c>
      <c r="F311" t="s">
        <v>5147</v>
      </c>
      <c r="G311" t="n">
        <v>52</v>
      </c>
      <c r="H311" t="n">
        <v>72483.4835287335</v>
      </c>
      <c r="I311" t="n">
        <v>0.0160990712074303</v>
      </c>
      <c r="J311" t="n">
        <v>0.0163690773536315</v>
      </c>
    </row>
    <row r="312">
      <c r="A312" t="s">
        <v>5560</v>
      </c>
      <c r="B312" t="n">
        <v>2019</v>
      </c>
      <c r="C312" t="s">
        <v>3188</v>
      </c>
      <c r="D312" t="n">
        <v>3</v>
      </c>
      <c r="E312" t="s">
        <v>3189</v>
      </c>
      <c r="F312" t="s">
        <v>5149</v>
      </c>
      <c r="G312" t="n">
        <v>15</v>
      </c>
      <c r="H312" t="n">
        <v>23153.181091988</v>
      </c>
      <c r="I312" t="n">
        <v>0.00464396284829721</v>
      </c>
      <c r="J312" t="n">
        <v>0.00522872513608085</v>
      </c>
    </row>
    <row r="313">
      <c r="A313" t="s">
        <v>5561</v>
      </c>
      <c r="B313" t="n">
        <v>2019</v>
      </c>
      <c r="C313" t="s">
        <v>3188</v>
      </c>
      <c r="D313" t="n">
        <v>3</v>
      </c>
      <c r="E313" t="s">
        <v>3189</v>
      </c>
      <c r="F313" t="s">
        <v>5151</v>
      </c>
      <c r="G313" t="n">
        <v>18</v>
      </c>
      <c r="H313" t="n">
        <v>26088.6411652444</v>
      </c>
      <c r="I313" t="n">
        <v>0.00557275541795666</v>
      </c>
      <c r="J313" t="n">
        <v>0.0058916454410712</v>
      </c>
    </row>
    <row r="314">
      <c r="A314" t="s">
        <v>4113</v>
      </c>
      <c r="B314" t="n">
        <v>2019</v>
      </c>
      <c r="C314" t="s">
        <v>3188</v>
      </c>
      <c r="D314" t="n">
        <v>3</v>
      </c>
      <c r="E314" t="s">
        <v>3189</v>
      </c>
      <c r="F314" t="s">
        <v>3194</v>
      </c>
      <c r="G314" t="n">
        <v>3</v>
      </c>
      <c r="H314" t="n">
        <v>3835.87601771275</v>
      </c>
      <c r="I314" t="n">
        <v>0.000928792569659443</v>
      </c>
      <c r="J314" t="n">
        <v>0.000866262880811866</v>
      </c>
    </row>
    <row r="315">
      <c r="A315" t="s">
        <v>5562</v>
      </c>
      <c r="B315" t="n">
        <v>2019</v>
      </c>
      <c r="C315" t="s">
        <v>3188</v>
      </c>
      <c r="D315" t="n">
        <v>3</v>
      </c>
      <c r="E315" t="s">
        <v>3189</v>
      </c>
      <c r="F315" t="s">
        <v>5153</v>
      </c>
      <c r="G315" t="n">
        <v>14</v>
      </c>
      <c r="H315" t="n">
        <v>18763.0027732082</v>
      </c>
      <c r="I315" t="n">
        <v>0.0043343653250774</v>
      </c>
      <c r="J315" t="n">
        <v>0.00423728315512453</v>
      </c>
    </row>
    <row r="316">
      <c r="A316" t="s">
        <v>5563</v>
      </c>
      <c r="B316" t="n">
        <v>2019</v>
      </c>
      <c r="C316" t="s">
        <v>3188</v>
      </c>
      <c r="D316" t="n">
        <v>3</v>
      </c>
      <c r="E316" t="s">
        <v>3198</v>
      </c>
      <c r="F316" t="s">
        <v>5139</v>
      </c>
      <c r="G316" t="n">
        <v>19950</v>
      </c>
      <c r="H316" t="n">
        <v>18126940.1845278</v>
      </c>
      <c r="I316" t="n">
        <v>0.81478456197672</v>
      </c>
      <c r="J316" t="n">
        <v>0.815730459793119</v>
      </c>
    </row>
    <row r="317">
      <c r="A317" t="s">
        <v>5564</v>
      </c>
      <c r="B317" t="n">
        <v>2019</v>
      </c>
      <c r="C317" t="s">
        <v>3188</v>
      </c>
      <c r="D317" t="n">
        <v>3</v>
      </c>
      <c r="E317" t="s">
        <v>3198</v>
      </c>
      <c r="F317" t="s">
        <v>5141</v>
      </c>
      <c r="G317" t="n">
        <v>3106</v>
      </c>
      <c r="H317" t="n">
        <v>2764670.71017003</v>
      </c>
      <c r="I317" t="n">
        <v>0.126853175413518</v>
      </c>
      <c r="J317" t="n">
        <v>0.124412950372535</v>
      </c>
    </row>
    <row r="318">
      <c r="A318" t="s">
        <v>5565</v>
      </c>
      <c r="B318" t="n">
        <v>2019</v>
      </c>
      <c r="C318" t="s">
        <v>3188</v>
      </c>
      <c r="D318" t="n">
        <v>3</v>
      </c>
      <c r="E318" t="s">
        <v>3198</v>
      </c>
      <c r="F318" t="s">
        <v>5143</v>
      </c>
      <c r="G318" t="n">
        <v>762</v>
      </c>
      <c r="H318" t="n">
        <v>706042.370927486</v>
      </c>
      <c r="I318" t="n">
        <v>0.0311210945476823</v>
      </c>
      <c r="J318" t="n">
        <v>0.0317726136902958</v>
      </c>
    </row>
    <row r="319">
      <c r="A319" t="s">
        <v>5566</v>
      </c>
      <c r="B319" t="n">
        <v>2019</v>
      </c>
      <c r="C319" t="s">
        <v>3188</v>
      </c>
      <c r="D319" t="n">
        <v>3</v>
      </c>
      <c r="E319" t="s">
        <v>3198</v>
      </c>
      <c r="F319" t="s">
        <v>5145</v>
      </c>
      <c r="G319" t="n">
        <v>57</v>
      </c>
      <c r="H319" t="n">
        <v>52377.9806532575</v>
      </c>
      <c r="I319" t="n">
        <v>0.00232795589136206</v>
      </c>
      <c r="J319" t="n">
        <v>0.00235706157831236</v>
      </c>
    </row>
    <row r="320">
      <c r="A320" t="s">
        <v>5567</v>
      </c>
      <c r="B320" t="n">
        <v>2019</v>
      </c>
      <c r="C320" t="s">
        <v>3188</v>
      </c>
      <c r="D320" t="n">
        <v>3</v>
      </c>
      <c r="E320" t="s">
        <v>3198</v>
      </c>
      <c r="F320" t="s">
        <v>5147</v>
      </c>
      <c r="G320" t="n">
        <v>295</v>
      </c>
      <c r="H320" t="n">
        <v>272446.567667133</v>
      </c>
      <c r="I320" t="n">
        <v>0.0120481927710843</v>
      </c>
      <c r="J320" t="n">
        <v>0.0122603683605611</v>
      </c>
    </row>
    <row r="321">
      <c r="A321" t="s">
        <v>5568</v>
      </c>
      <c r="B321" t="n">
        <v>2019</v>
      </c>
      <c r="C321" t="s">
        <v>3188</v>
      </c>
      <c r="D321" t="n">
        <v>3</v>
      </c>
      <c r="E321" t="s">
        <v>3198</v>
      </c>
      <c r="F321" t="s">
        <v>5149</v>
      </c>
      <c r="G321" t="n">
        <v>65</v>
      </c>
      <c r="H321" t="n">
        <v>64838.0975423636</v>
      </c>
      <c r="I321" t="n">
        <v>0.00265468654278129</v>
      </c>
      <c r="J321" t="n">
        <v>0.00291777931531367</v>
      </c>
    </row>
    <row r="322">
      <c r="A322" t="s">
        <v>5569</v>
      </c>
      <c r="B322" t="n">
        <v>2019</v>
      </c>
      <c r="C322" t="s">
        <v>3188</v>
      </c>
      <c r="D322" t="n">
        <v>3</v>
      </c>
      <c r="E322" t="s">
        <v>3198</v>
      </c>
      <c r="F322" t="s">
        <v>5151</v>
      </c>
      <c r="G322" t="n">
        <v>141</v>
      </c>
      <c r="H322" t="n">
        <v>133786.788408841</v>
      </c>
      <c r="I322" t="n">
        <v>0.00575862773126404</v>
      </c>
      <c r="J322" t="n">
        <v>0.00602053944637272</v>
      </c>
    </row>
    <row r="323">
      <c r="A323" t="s">
        <v>3676</v>
      </c>
      <c r="B323" t="n">
        <v>2019</v>
      </c>
      <c r="C323" t="s">
        <v>3188</v>
      </c>
      <c r="D323" t="n">
        <v>3</v>
      </c>
      <c r="E323" t="s">
        <v>3198</v>
      </c>
      <c r="F323" t="s">
        <v>3194</v>
      </c>
      <c r="G323" t="n">
        <v>8</v>
      </c>
      <c r="H323" t="n">
        <v>6518.49884163924</v>
      </c>
      <c r="I323" t="n">
        <v>0.000326730651419236</v>
      </c>
      <c r="J323" t="n">
        <v>0.000293338975200563</v>
      </c>
    </row>
    <row r="324">
      <c r="A324" t="s">
        <v>5570</v>
      </c>
      <c r="B324" t="n">
        <v>2019</v>
      </c>
      <c r="C324" t="s">
        <v>3188</v>
      </c>
      <c r="D324" t="n">
        <v>3</v>
      </c>
      <c r="E324" t="s">
        <v>3198</v>
      </c>
      <c r="F324" t="s">
        <v>5153</v>
      </c>
      <c r="G324" t="n">
        <v>101</v>
      </c>
      <c r="H324" t="n">
        <v>94106.5385400865</v>
      </c>
      <c r="I324" t="n">
        <v>0.00412497447416786</v>
      </c>
      <c r="J324" t="n">
        <v>0.00423488846829023</v>
      </c>
    </row>
    <row r="325">
      <c r="A325" t="s">
        <v>5571</v>
      </c>
      <c r="B325" t="n">
        <v>2020</v>
      </c>
      <c r="C325" t="s">
        <v>3231</v>
      </c>
      <c r="D325" t="n">
        <v>-9</v>
      </c>
      <c r="E325" t="s">
        <v>3189</v>
      </c>
      <c r="F325" t="s">
        <v>3190</v>
      </c>
      <c r="G325" t="n">
        <v>1</v>
      </c>
      <c r="H325" t="n">
        <v>1659.02592599532</v>
      </c>
      <c r="I325" t="n">
        <v>1</v>
      </c>
      <c r="J325" t="n">
        <v>1</v>
      </c>
    </row>
    <row r="326">
      <c r="A326" t="s">
        <v>5572</v>
      </c>
      <c r="B326" t="n">
        <v>2020</v>
      </c>
      <c r="C326" t="s">
        <v>3231</v>
      </c>
      <c r="D326" t="n">
        <v>-9</v>
      </c>
      <c r="E326" t="s">
        <v>3198</v>
      </c>
      <c r="F326" t="s">
        <v>3190</v>
      </c>
      <c r="G326" t="n">
        <v>4</v>
      </c>
      <c r="H326" t="n">
        <v>4725.60253968669</v>
      </c>
      <c r="I326" t="n">
        <v>1</v>
      </c>
      <c r="J326" t="n">
        <v>1</v>
      </c>
    </row>
    <row r="327">
      <c r="A327" t="s">
        <v>5573</v>
      </c>
      <c r="B327" t="n">
        <v>2020</v>
      </c>
      <c r="C327" t="s">
        <v>3231</v>
      </c>
      <c r="D327" t="n">
        <v>-8</v>
      </c>
      <c r="E327" t="s">
        <v>3189</v>
      </c>
      <c r="F327" t="s">
        <v>5139</v>
      </c>
      <c r="G327" t="n">
        <v>5</v>
      </c>
      <c r="H327" t="n">
        <v>9812.90515584699</v>
      </c>
      <c r="I327" t="n">
        <v>0.833333333333333</v>
      </c>
      <c r="J327" t="n">
        <v>0.868908554572271</v>
      </c>
    </row>
    <row r="328">
      <c r="A328" t="s">
        <v>5574</v>
      </c>
      <c r="B328" t="n">
        <v>2020</v>
      </c>
      <c r="C328" t="s">
        <v>3231</v>
      </c>
      <c r="D328" t="n">
        <v>-8</v>
      </c>
      <c r="E328" t="s">
        <v>3189</v>
      </c>
      <c r="F328" t="s">
        <v>5141</v>
      </c>
      <c r="G328" t="n">
        <v>1</v>
      </c>
      <c r="H328" t="n">
        <v>1480.46409942233</v>
      </c>
      <c r="I328" t="n">
        <v>0.166666666666667</v>
      </c>
      <c r="J328" t="n">
        <v>0.131091445427729</v>
      </c>
    </row>
    <row r="329">
      <c r="A329" t="s">
        <v>5575</v>
      </c>
      <c r="B329" t="n">
        <v>2020</v>
      </c>
      <c r="C329" t="s">
        <v>3231</v>
      </c>
      <c r="D329" t="n">
        <v>-8</v>
      </c>
      <c r="E329" t="s">
        <v>3198</v>
      </c>
      <c r="F329" t="s">
        <v>5139</v>
      </c>
      <c r="G329" t="n">
        <v>14</v>
      </c>
      <c r="H329" t="n">
        <v>19500.7861507778</v>
      </c>
      <c r="I329" t="n">
        <v>0.378378378378378</v>
      </c>
      <c r="J329" t="n">
        <v>0.389560224455174</v>
      </c>
    </row>
    <row r="330">
      <c r="A330" t="s">
        <v>5576</v>
      </c>
      <c r="B330" t="n">
        <v>2020</v>
      </c>
      <c r="C330" t="s">
        <v>3231</v>
      </c>
      <c r="D330" t="n">
        <v>-8</v>
      </c>
      <c r="E330" t="s">
        <v>3198</v>
      </c>
      <c r="F330" t="s">
        <v>5141</v>
      </c>
      <c r="G330" t="n">
        <v>4</v>
      </c>
      <c r="H330" t="n">
        <v>5387.99692387832</v>
      </c>
      <c r="I330" t="n">
        <v>0.108108108108108</v>
      </c>
      <c r="J330" t="n">
        <v>0.107634085867154</v>
      </c>
    </row>
    <row r="331">
      <c r="A331" t="s">
        <v>5577</v>
      </c>
      <c r="B331" t="n">
        <v>2020</v>
      </c>
      <c r="C331" t="s">
        <v>3231</v>
      </c>
      <c r="D331" t="n">
        <v>-8</v>
      </c>
      <c r="E331" t="s">
        <v>3198</v>
      </c>
      <c r="F331" t="s">
        <v>5143</v>
      </c>
      <c r="G331" t="n">
        <v>4</v>
      </c>
      <c r="H331" t="n">
        <v>4137.67853004914</v>
      </c>
      <c r="I331" t="n">
        <v>0.108108108108108</v>
      </c>
      <c r="J331" t="n">
        <v>0.0826569228761582</v>
      </c>
    </row>
    <row r="332">
      <c r="A332" t="s">
        <v>5578</v>
      </c>
      <c r="B332" t="n">
        <v>2020</v>
      </c>
      <c r="C332" t="s">
        <v>3231</v>
      </c>
      <c r="D332" t="n">
        <v>-8</v>
      </c>
      <c r="E332" t="s">
        <v>3198</v>
      </c>
      <c r="F332" t="s">
        <v>5147</v>
      </c>
      <c r="G332" t="n">
        <v>2</v>
      </c>
      <c r="H332" t="n">
        <v>2379.13249233327</v>
      </c>
      <c r="I332" t="n">
        <v>0.0540540540540541</v>
      </c>
      <c r="J332" t="n">
        <v>0.0475270781678194</v>
      </c>
    </row>
    <row r="333">
      <c r="A333" t="s">
        <v>5579</v>
      </c>
      <c r="B333" t="n">
        <v>2020</v>
      </c>
      <c r="C333" t="s">
        <v>3231</v>
      </c>
      <c r="D333" t="n">
        <v>-8</v>
      </c>
      <c r="E333" t="s">
        <v>3198</v>
      </c>
      <c r="F333" t="s">
        <v>5149</v>
      </c>
      <c r="G333" t="n">
        <v>1</v>
      </c>
      <c r="H333" t="n">
        <v>1127.5076007049</v>
      </c>
      <c r="I333" t="n">
        <v>0.027027027027027</v>
      </c>
      <c r="J333" t="n">
        <v>0.0225238157379616</v>
      </c>
    </row>
    <row r="334">
      <c r="A334" t="s">
        <v>5580</v>
      </c>
      <c r="B334" t="n">
        <v>2020</v>
      </c>
      <c r="C334" t="s">
        <v>3231</v>
      </c>
      <c r="D334" t="n">
        <v>-8</v>
      </c>
      <c r="E334" t="s">
        <v>3198</v>
      </c>
      <c r="F334" t="s">
        <v>5151</v>
      </c>
      <c r="G334" t="n">
        <v>1</v>
      </c>
      <c r="H334" t="n">
        <v>1792.51498049492</v>
      </c>
      <c r="I334" t="n">
        <v>0.027027027027027</v>
      </c>
      <c r="J334" t="n">
        <v>0.0358084301187524</v>
      </c>
    </row>
    <row r="335">
      <c r="A335" t="s">
        <v>5581</v>
      </c>
      <c r="B335" t="n">
        <v>2020</v>
      </c>
      <c r="C335" t="s">
        <v>3231</v>
      </c>
      <c r="D335" t="n">
        <v>-8</v>
      </c>
      <c r="E335" t="s">
        <v>3198</v>
      </c>
      <c r="F335" t="s">
        <v>3194</v>
      </c>
      <c r="G335" t="n">
        <v>9</v>
      </c>
      <c r="H335" t="n">
        <v>13715.6138959444</v>
      </c>
      <c r="I335" t="n">
        <v>0.243243243243243</v>
      </c>
      <c r="J335" t="n">
        <v>0.273991909173953</v>
      </c>
    </row>
    <row r="336">
      <c r="A336" t="s">
        <v>5582</v>
      </c>
      <c r="B336" t="n">
        <v>2020</v>
      </c>
      <c r="C336" t="s">
        <v>3231</v>
      </c>
      <c r="D336" t="n">
        <v>-8</v>
      </c>
      <c r="E336" t="s">
        <v>3198</v>
      </c>
      <c r="F336" t="s">
        <v>5153</v>
      </c>
      <c r="G336" t="n">
        <v>2</v>
      </c>
      <c r="H336" t="n">
        <v>2017.23260195638</v>
      </c>
      <c r="I336" t="n">
        <v>0.0540540540540541</v>
      </c>
      <c r="J336" t="n">
        <v>0.0402975336030275</v>
      </c>
    </row>
    <row r="337">
      <c r="A337" t="s">
        <v>5583</v>
      </c>
      <c r="B337" t="n">
        <v>2020</v>
      </c>
      <c r="C337" t="s">
        <v>3231</v>
      </c>
      <c r="D337" t="n">
        <v>1</v>
      </c>
      <c r="E337" t="s">
        <v>3189</v>
      </c>
      <c r="F337" t="s">
        <v>5139</v>
      </c>
      <c r="G337" t="n">
        <v>65</v>
      </c>
      <c r="H337" t="n">
        <v>143154.615424699</v>
      </c>
      <c r="I337" t="n">
        <v>0.200617283950617</v>
      </c>
      <c r="J337" t="n">
        <v>0.232445274347695</v>
      </c>
    </row>
    <row r="338">
      <c r="A338" t="s">
        <v>5584</v>
      </c>
      <c r="B338" t="n">
        <v>2020</v>
      </c>
      <c r="C338" t="s">
        <v>3231</v>
      </c>
      <c r="D338" t="n">
        <v>1</v>
      </c>
      <c r="E338" t="s">
        <v>3189</v>
      </c>
      <c r="F338" t="s">
        <v>5141</v>
      </c>
      <c r="G338" t="n">
        <v>92</v>
      </c>
      <c r="H338" t="n">
        <v>170126.779093833</v>
      </c>
      <c r="I338" t="n">
        <v>0.283950617283951</v>
      </c>
      <c r="J338" t="n">
        <v>0.276240942166177</v>
      </c>
    </row>
    <row r="339">
      <c r="A339" t="s">
        <v>5585</v>
      </c>
      <c r="B339" t="n">
        <v>2020</v>
      </c>
      <c r="C339" t="s">
        <v>3231</v>
      </c>
      <c r="D339" t="n">
        <v>1</v>
      </c>
      <c r="E339" t="s">
        <v>3189</v>
      </c>
      <c r="F339" t="s">
        <v>5143</v>
      </c>
      <c r="G339" t="n">
        <v>116</v>
      </c>
      <c r="H339" t="n">
        <v>203653.760859329</v>
      </c>
      <c r="I339" t="n">
        <v>0.358024691358025</v>
      </c>
      <c r="J339" t="n">
        <v>0.330679902806116</v>
      </c>
    </row>
    <row r="340">
      <c r="A340" t="s">
        <v>5586</v>
      </c>
      <c r="B340" t="n">
        <v>2020</v>
      </c>
      <c r="C340" t="s">
        <v>3231</v>
      </c>
      <c r="D340" t="n">
        <v>1</v>
      </c>
      <c r="E340" t="s">
        <v>3189</v>
      </c>
      <c r="F340" t="s">
        <v>5145</v>
      </c>
      <c r="G340" t="n">
        <v>14</v>
      </c>
      <c r="H340" t="n">
        <v>26493.7778800312</v>
      </c>
      <c r="I340" t="n">
        <v>0.0432098765432099</v>
      </c>
      <c r="J340" t="n">
        <v>0.0430188956853445</v>
      </c>
    </row>
    <row r="341">
      <c r="A341" t="s">
        <v>5587</v>
      </c>
      <c r="B341" t="n">
        <v>2020</v>
      </c>
      <c r="C341" t="s">
        <v>3231</v>
      </c>
      <c r="D341" t="n">
        <v>1</v>
      </c>
      <c r="E341" t="s">
        <v>3189</v>
      </c>
      <c r="F341" t="s">
        <v>5147</v>
      </c>
      <c r="G341" t="n">
        <v>6</v>
      </c>
      <c r="H341" t="n">
        <v>11110.8097758626</v>
      </c>
      <c r="I341" t="n">
        <v>0.0185185185185185</v>
      </c>
      <c r="J341" t="n">
        <v>0.0180410196270196</v>
      </c>
    </row>
    <row r="342">
      <c r="A342" t="s">
        <v>5588</v>
      </c>
      <c r="B342" t="n">
        <v>2020</v>
      </c>
      <c r="C342" t="s">
        <v>3231</v>
      </c>
      <c r="D342" t="n">
        <v>1</v>
      </c>
      <c r="E342" t="s">
        <v>3189</v>
      </c>
      <c r="F342" t="s">
        <v>5149</v>
      </c>
      <c r="G342" t="n">
        <v>13</v>
      </c>
      <c r="H342" t="n">
        <v>28172.7920701952</v>
      </c>
      <c r="I342" t="n">
        <v>0.0401234567901235</v>
      </c>
      <c r="J342" t="n">
        <v>0.045745171138696</v>
      </c>
    </row>
    <row r="343">
      <c r="A343" t="s">
        <v>5589</v>
      </c>
      <c r="B343" t="n">
        <v>2020</v>
      </c>
      <c r="C343" t="s">
        <v>3231</v>
      </c>
      <c r="D343" t="n">
        <v>1</v>
      </c>
      <c r="E343" t="s">
        <v>3189</v>
      </c>
      <c r="F343" t="s">
        <v>5151</v>
      </c>
      <c r="G343" t="n">
        <v>12</v>
      </c>
      <c r="H343" t="n">
        <v>23257.0116356596</v>
      </c>
      <c r="I343" t="n">
        <v>0.037037037037037</v>
      </c>
      <c r="J343" t="n">
        <v>0.0377632424502725</v>
      </c>
    </row>
    <row r="344">
      <c r="A344" t="s">
        <v>5590</v>
      </c>
      <c r="B344" t="n">
        <v>2020</v>
      </c>
      <c r="C344" t="s">
        <v>3231</v>
      </c>
      <c r="D344" t="n">
        <v>1</v>
      </c>
      <c r="E344" t="s">
        <v>3189</v>
      </c>
      <c r="F344" t="s">
        <v>5153</v>
      </c>
      <c r="G344" t="n">
        <v>6</v>
      </c>
      <c r="H344" t="n">
        <v>9894.19076346604</v>
      </c>
      <c r="I344" t="n">
        <v>0.0185185185185185</v>
      </c>
      <c r="J344" t="n">
        <v>0.0160655517786784</v>
      </c>
    </row>
    <row r="345">
      <c r="A345" t="s">
        <v>5591</v>
      </c>
      <c r="B345" t="n">
        <v>2020</v>
      </c>
      <c r="C345" t="s">
        <v>3231</v>
      </c>
      <c r="D345" t="n">
        <v>1</v>
      </c>
      <c r="E345" t="s">
        <v>3198</v>
      </c>
      <c r="F345" t="s">
        <v>5139</v>
      </c>
      <c r="G345" t="n">
        <v>560</v>
      </c>
      <c r="H345" t="n">
        <v>729893.286489224</v>
      </c>
      <c r="I345" t="n">
        <v>0.179085385353374</v>
      </c>
      <c r="J345" t="n">
        <v>0.183663512811577</v>
      </c>
    </row>
    <row r="346">
      <c r="A346" t="s">
        <v>5592</v>
      </c>
      <c r="B346" t="n">
        <v>2020</v>
      </c>
      <c r="C346" t="s">
        <v>3231</v>
      </c>
      <c r="D346" t="n">
        <v>1</v>
      </c>
      <c r="E346" t="s">
        <v>3198</v>
      </c>
      <c r="F346" t="s">
        <v>5141</v>
      </c>
      <c r="G346" t="n">
        <v>872</v>
      </c>
      <c r="H346" t="n">
        <v>1090072.51926457</v>
      </c>
      <c r="I346" t="n">
        <v>0.278861528621682</v>
      </c>
      <c r="J346" t="n">
        <v>0.274295642682903</v>
      </c>
    </row>
    <row r="347">
      <c r="A347" t="s">
        <v>5593</v>
      </c>
      <c r="B347" t="n">
        <v>2020</v>
      </c>
      <c r="C347" t="s">
        <v>3231</v>
      </c>
      <c r="D347" t="n">
        <v>1</v>
      </c>
      <c r="E347" t="s">
        <v>3198</v>
      </c>
      <c r="F347" t="s">
        <v>5143</v>
      </c>
      <c r="G347" t="n">
        <v>1098</v>
      </c>
      <c r="H347" t="n">
        <v>1405457.16849674</v>
      </c>
      <c r="I347" t="n">
        <v>0.351135273425008</v>
      </c>
      <c r="J347" t="n">
        <v>0.35365608295143</v>
      </c>
    </row>
    <row r="348">
      <c r="A348" t="s">
        <v>5594</v>
      </c>
      <c r="B348" t="n">
        <v>2020</v>
      </c>
      <c r="C348" t="s">
        <v>3231</v>
      </c>
      <c r="D348" t="n">
        <v>1</v>
      </c>
      <c r="E348" t="s">
        <v>3198</v>
      </c>
      <c r="F348" t="s">
        <v>5145</v>
      </c>
      <c r="G348" t="n">
        <v>128</v>
      </c>
      <c r="H348" t="n">
        <v>152896.82444414</v>
      </c>
      <c r="I348" t="n">
        <v>0.0409338023664855</v>
      </c>
      <c r="J348" t="n">
        <v>0.0384735253700136</v>
      </c>
    </row>
    <row r="349">
      <c r="A349" t="s">
        <v>5595</v>
      </c>
      <c r="B349" t="n">
        <v>2020</v>
      </c>
      <c r="C349" t="s">
        <v>3231</v>
      </c>
      <c r="D349" t="n">
        <v>1</v>
      </c>
      <c r="E349" t="s">
        <v>3198</v>
      </c>
      <c r="F349" t="s">
        <v>5147</v>
      </c>
      <c r="G349" t="n">
        <v>75</v>
      </c>
      <c r="H349" t="n">
        <v>106487.409621151</v>
      </c>
      <c r="I349" t="n">
        <v>0.0239846498241126</v>
      </c>
      <c r="J349" t="n">
        <v>0.0267954947432096</v>
      </c>
    </row>
    <row r="350">
      <c r="A350" t="s">
        <v>5596</v>
      </c>
      <c r="B350" t="n">
        <v>2020</v>
      </c>
      <c r="C350" t="s">
        <v>3231</v>
      </c>
      <c r="D350" t="n">
        <v>1</v>
      </c>
      <c r="E350" t="s">
        <v>3198</v>
      </c>
      <c r="F350" t="s">
        <v>5149</v>
      </c>
      <c r="G350" t="n">
        <v>180</v>
      </c>
      <c r="H350" t="n">
        <v>230739.26981795</v>
      </c>
      <c r="I350" t="n">
        <v>0.0575631595778702</v>
      </c>
      <c r="J350" t="n">
        <v>0.0580610695053554</v>
      </c>
    </row>
    <row r="351">
      <c r="A351" t="s">
        <v>5597</v>
      </c>
      <c r="B351" t="n">
        <v>2020</v>
      </c>
      <c r="C351" t="s">
        <v>3231</v>
      </c>
      <c r="D351" t="n">
        <v>1</v>
      </c>
      <c r="E351" t="s">
        <v>3198</v>
      </c>
      <c r="F351" t="s">
        <v>5151</v>
      </c>
      <c r="G351" t="n">
        <v>124</v>
      </c>
      <c r="H351" t="n">
        <v>155402.687222995</v>
      </c>
      <c r="I351" t="n">
        <v>0.0396546210425328</v>
      </c>
      <c r="J351" t="n">
        <v>0.0391040772179448</v>
      </c>
    </row>
    <row r="352">
      <c r="A352" t="s">
        <v>4121</v>
      </c>
      <c r="B352" t="n">
        <v>2020</v>
      </c>
      <c r="C352" t="s">
        <v>3231</v>
      </c>
      <c r="D352" t="n">
        <v>1</v>
      </c>
      <c r="E352" t="s">
        <v>3198</v>
      </c>
      <c r="F352" t="s">
        <v>3194</v>
      </c>
      <c r="G352" t="n">
        <v>1</v>
      </c>
      <c r="H352" t="n">
        <v>1126.2011029057</v>
      </c>
      <c r="I352" t="n">
        <v>0.000319795330988168</v>
      </c>
      <c r="J352" t="n">
        <v>0.000283386701207845</v>
      </c>
    </row>
    <row r="353">
      <c r="A353" t="s">
        <v>5598</v>
      </c>
      <c r="B353" t="n">
        <v>2020</v>
      </c>
      <c r="C353" t="s">
        <v>3231</v>
      </c>
      <c r="D353" t="n">
        <v>1</v>
      </c>
      <c r="E353" t="s">
        <v>3198</v>
      </c>
      <c r="F353" t="s">
        <v>5153</v>
      </c>
      <c r="G353" t="n">
        <v>89</v>
      </c>
      <c r="H353" t="n">
        <v>102003.509174315</v>
      </c>
      <c r="I353" t="n">
        <v>0.0284617844579469</v>
      </c>
      <c r="J353" t="n">
        <v>0.0256672080163588</v>
      </c>
    </row>
    <row r="354">
      <c r="A354" t="s">
        <v>5599</v>
      </c>
      <c r="B354" t="n">
        <v>2020</v>
      </c>
      <c r="C354" t="s">
        <v>3231</v>
      </c>
      <c r="D354" t="n">
        <v>2</v>
      </c>
      <c r="E354" t="s">
        <v>3189</v>
      </c>
      <c r="F354" t="s">
        <v>5139</v>
      </c>
      <c r="G354" t="n">
        <v>59</v>
      </c>
      <c r="H354" t="n">
        <v>105579.343889586</v>
      </c>
      <c r="I354" t="n">
        <v>0.595959595959596</v>
      </c>
      <c r="J354" t="n">
        <v>0.610159179995841</v>
      </c>
    </row>
    <row r="355">
      <c r="A355" t="s">
        <v>5600</v>
      </c>
      <c r="B355" t="n">
        <v>2020</v>
      </c>
      <c r="C355" t="s">
        <v>3231</v>
      </c>
      <c r="D355" t="n">
        <v>2</v>
      </c>
      <c r="E355" t="s">
        <v>3189</v>
      </c>
      <c r="F355" t="s">
        <v>5141</v>
      </c>
      <c r="G355" t="n">
        <v>20</v>
      </c>
      <c r="H355" t="n">
        <v>34574.3668079313</v>
      </c>
      <c r="I355" t="n">
        <v>0.202020202020202</v>
      </c>
      <c r="J355" t="n">
        <v>0.199810555012206</v>
      </c>
    </row>
    <row r="356">
      <c r="A356" t="s">
        <v>5601</v>
      </c>
      <c r="B356" t="n">
        <v>2020</v>
      </c>
      <c r="C356" t="s">
        <v>3231</v>
      </c>
      <c r="D356" t="n">
        <v>2</v>
      </c>
      <c r="E356" t="s">
        <v>3189</v>
      </c>
      <c r="F356" t="s">
        <v>5143</v>
      </c>
      <c r="G356" t="n">
        <v>16</v>
      </c>
      <c r="H356" t="n">
        <v>27152.0580466511</v>
      </c>
      <c r="I356" t="n">
        <v>0.161616161616162</v>
      </c>
      <c r="J356" t="n">
        <v>0.156915897206842</v>
      </c>
    </row>
    <row r="357">
      <c r="A357" t="s">
        <v>5602</v>
      </c>
      <c r="B357" t="n">
        <v>2020</v>
      </c>
      <c r="C357" t="s">
        <v>3231</v>
      </c>
      <c r="D357" t="n">
        <v>2</v>
      </c>
      <c r="E357" t="s">
        <v>3189</v>
      </c>
      <c r="F357" t="s">
        <v>5145</v>
      </c>
      <c r="G357" t="n">
        <v>2</v>
      </c>
      <c r="H357" t="n">
        <v>2197.37650760343</v>
      </c>
      <c r="I357" t="n">
        <v>0.0202020202020202</v>
      </c>
      <c r="J357" t="n">
        <v>0.0126989749948018</v>
      </c>
    </row>
    <row r="358">
      <c r="A358" t="s">
        <v>5603</v>
      </c>
      <c r="B358" t="n">
        <v>2020</v>
      </c>
      <c r="C358" t="s">
        <v>3231</v>
      </c>
      <c r="D358" t="n">
        <v>2</v>
      </c>
      <c r="E358" t="s">
        <v>3189</v>
      </c>
      <c r="F358" t="s">
        <v>5147</v>
      </c>
      <c r="G358" t="n">
        <v>1</v>
      </c>
      <c r="H358" t="n">
        <v>1369.86237102264</v>
      </c>
      <c r="I358" t="n">
        <v>0.0101010101010101</v>
      </c>
      <c r="J358" t="n">
        <v>0.00791664420537069</v>
      </c>
    </row>
    <row r="359">
      <c r="A359" t="s">
        <v>5604</v>
      </c>
      <c r="B359" t="n">
        <v>2020</v>
      </c>
      <c r="C359" t="s">
        <v>3231</v>
      </c>
      <c r="D359" t="n">
        <v>2</v>
      </c>
      <c r="E359" t="s">
        <v>3189</v>
      </c>
      <c r="F359" t="s">
        <v>5149</v>
      </c>
      <c r="G359" t="n">
        <v>1</v>
      </c>
      <c r="H359" t="n">
        <v>2162.7301830445</v>
      </c>
      <c r="I359" t="n">
        <v>0.0101010101010101</v>
      </c>
      <c r="J359" t="n">
        <v>0.0124987485849384</v>
      </c>
    </row>
    <row r="360">
      <c r="A360" t="s">
        <v>5605</v>
      </c>
      <c r="B360" t="n">
        <v>2020</v>
      </c>
      <c r="C360" t="s">
        <v>3231</v>
      </c>
      <c r="D360" t="n">
        <v>2</v>
      </c>
      <c r="E360" t="s">
        <v>3198</v>
      </c>
      <c r="F360" t="s">
        <v>5139</v>
      </c>
      <c r="G360" t="n">
        <v>511</v>
      </c>
      <c r="H360" t="n">
        <v>597198.837514029</v>
      </c>
      <c r="I360" t="n">
        <v>0.531185031185031</v>
      </c>
      <c r="J360" t="n">
        <v>0.526510452482069</v>
      </c>
    </row>
    <row r="361">
      <c r="A361" t="s">
        <v>5606</v>
      </c>
      <c r="B361" t="n">
        <v>2020</v>
      </c>
      <c r="C361" t="s">
        <v>3231</v>
      </c>
      <c r="D361" t="n">
        <v>2</v>
      </c>
      <c r="E361" t="s">
        <v>3198</v>
      </c>
      <c r="F361" t="s">
        <v>5141</v>
      </c>
      <c r="G361" t="n">
        <v>257</v>
      </c>
      <c r="H361" t="n">
        <v>302677.6516372</v>
      </c>
      <c r="I361" t="n">
        <v>0.267151767151767</v>
      </c>
      <c r="J361" t="n">
        <v>0.266850732635541</v>
      </c>
    </row>
    <row r="362">
      <c r="A362" t="s">
        <v>5607</v>
      </c>
      <c r="B362" t="n">
        <v>2020</v>
      </c>
      <c r="C362" t="s">
        <v>3231</v>
      </c>
      <c r="D362" t="n">
        <v>2</v>
      </c>
      <c r="E362" t="s">
        <v>3198</v>
      </c>
      <c r="F362" t="s">
        <v>5143</v>
      </c>
      <c r="G362" t="n">
        <v>123</v>
      </c>
      <c r="H362" t="n">
        <v>144877.540952684</v>
      </c>
      <c r="I362" t="n">
        <v>0.127858627858628</v>
      </c>
      <c r="J362" t="n">
        <v>0.127728881655258</v>
      </c>
    </row>
    <row r="363">
      <c r="A363" t="s">
        <v>5608</v>
      </c>
      <c r="B363" t="n">
        <v>2020</v>
      </c>
      <c r="C363" t="s">
        <v>3231</v>
      </c>
      <c r="D363" t="n">
        <v>2</v>
      </c>
      <c r="E363" t="s">
        <v>3198</v>
      </c>
      <c r="F363" t="s">
        <v>5145</v>
      </c>
      <c r="G363" t="n">
        <v>19</v>
      </c>
      <c r="H363" t="n">
        <v>21656.5075194489</v>
      </c>
      <c r="I363" t="n">
        <v>0.0197505197505198</v>
      </c>
      <c r="J363" t="n">
        <v>0.0190931007513531</v>
      </c>
    </row>
    <row r="364">
      <c r="A364" t="s">
        <v>5609</v>
      </c>
      <c r="B364" t="n">
        <v>2020</v>
      </c>
      <c r="C364" t="s">
        <v>3231</v>
      </c>
      <c r="D364" t="n">
        <v>2</v>
      </c>
      <c r="E364" t="s">
        <v>3198</v>
      </c>
      <c r="F364" t="s">
        <v>5147</v>
      </c>
      <c r="G364" t="n">
        <v>16</v>
      </c>
      <c r="H364" t="n">
        <v>21998.8099428378</v>
      </c>
      <c r="I364" t="n">
        <v>0.0166320166320166</v>
      </c>
      <c r="J364" t="n">
        <v>0.0193948860069549</v>
      </c>
    </row>
    <row r="365">
      <c r="A365" t="s">
        <v>5610</v>
      </c>
      <c r="B365" t="n">
        <v>2020</v>
      </c>
      <c r="C365" t="s">
        <v>3231</v>
      </c>
      <c r="D365" t="n">
        <v>2</v>
      </c>
      <c r="E365" t="s">
        <v>3198</v>
      </c>
      <c r="F365" t="s">
        <v>5149</v>
      </c>
      <c r="G365" t="n">
        <v>8</v>
      </c>
      <c r="H365" t="n">
        <v>12740.9665377452</v>
      </c>
      <c r="I365" t="n">
        <v>0.00831600831600832</v>
      </c>
      <c r="J365" t="n">
        <v>0.0112328618802604</v>
      </c>
    </row>
    <row r="366">
      <c r="A366" t="s">
        <v>5611</v>
      </c>
      <c r="B366" t="n">
        <v>2020</v>
      </c>
      <c r="C366" t="s">
        <v>3231</v>
      </c>
      <c r="D366" t="n">
        <v>2</v>
      </c>
      <c r="E366" t="s">
        <v>3198</v>
      </c>
      <c r="F366" t="s">
        <v>5151</v>
      </c>
      <c r="G366" t="n">
        <v>12</v>
      </c>
      <c r="H366" t="n">
        <v>13501.3482568765</v>
      </c>
      <c r="I366" t="n">
        <v>0.0124740124740125</v>
      </c>
      <c r="J366" t="n">
        <v>0.0119032398144597</v>
      </c>
    </row>
    <row r="367">
      <c r="A367" t="s">
        <v>5612</v>
      </c>
      <c r="B367" t="n">
        <v>2020</v>
      </c>
      <c r="C367" t="s">
        <v>3231</v>
      </c>
      <c r="D367" t="n">
        <v>2</v>
      </c>
      <c r="E367" t="s">
        <v>3198</v>
      </c>
      <c r="F367" t="s">
        <v>5153</v>
      </c>
      <c r="G367" t="n">
        <v>16</v>
      </c>
      <c r="H367" t="n">
        <v>19606.6124725126</v>
      </c>
      <c r="I367" t="n">
        <v>0.0166320166320166</v>
      </c>
      <c r="J367" t="n">
        <v>0.0172858447741045</v>
      </c>
    </row>
    <row r="368">
      <c r="A368" t="s">
        <v>5613</v>
      </c>
      <c r="B368" t="n">
        <v>2020</v>
      </c>
      <c r="C368" t="s">
        <v>3231</v>
      </c>
      <c r="D368" t="n">
        <v>3</v>
      </c>
      <c r="E368" t="s">
        <v>3189</v>
      </c>
      <c r="F368" t="s">
        <v>5139</v>
      </c>
      <c r="G368" t="n">
        <v>2045</v>
      </c>
      <c r="H368" t="n">
        <v>3581229.33099316</v>
      </c>
      <c r="I368" t="n">
        <v>0.796029583495524</v>
      </c>
      <c r="J368" t="n">
        <v>0.790119489631129</v>
      </c>
    </row>
    <row r="369">
      <c r="A369" t="s">
        <v>5614</v>
      </c>
      <c r="B369" t="n">
        <v>2020</v>
      </c>
      <c r="C369" t="s">
        <v>3231</v>
      </c>
      <c r="D369" t="n">
        <v>3</v>
      </c>
      <c r="E369" t="s">
        <v>3189</v>
      </c>
      <c r="F369" t="s">
        <v>5141</v>
      </c>
      <c r="G369" t="n">
        <v>372</v>
      </c>
      <c r="H369" t="n">
        <v>667277.550597596</v>
      </c>
      <c r="I369" t="n">
        <v>0.144803425457376</v>
      </c>
      <c r="J369" t="n">
        <v>0.147220116052794</v>
      </c>
    </row>
    <row r="370">
      <c r="A370" t="s">
        <v>5615</v>
      </c>
      <c r="B370" t="n">
        <v>2020</v>
      </c>
      <c r="C370" t="s">
        <v>3231</v>
      </c>
      <c r="D370" t="n">
        <v>3</v>
      </c>
      <c r="E370" t="s">
        <v>3189</v>
      </c>
      <c r="F370" t="s">
        <v>5143</v>
      </c>
      <c r="G370" t="n">
        <v>100</v>
      </c>
      <c r="H370" t="n">
        <v>184235.828494988</v>
      </c>
      <c r="I370" t="n">
        <v>0.0389256520046711</v>
      </c>
      <c r="J370" t="n">
        <v>0.0406475836446528</v>
      </c>
    </row>
    <row r="371">
      <c r="A371" t="s">
        <v>5616</v>
      </c>
      <c r="B371" t="n">
        <v>2020</v>
      </c>
      <c r="C371" t="s">
        <v>3231</v>
      </c>
      <c r="D371" t="n">
        <v>3</v>
      </c>
      <c r="E371" t="s">
        <v>3189</v>
      </c>
      <c r="F371" t="s">
        <v>5145</v>
      </c>
      <c r="G371" t="n">
        <v>3</v>
      </c>
      <c r="H371" t="n">
        <v>6073.7672053708</v>
      </c>
      <c r="I371" t="n">
        <v>0.00116776956014013</v>
      </c>
      <c r="J371" t="n">
        <v>0.0013400431530351</v>
      </c>
    </row>
    <row r="372">
      <c r="A372" t="s">
        <v>5617</v>
      </c>
      <c r="B372" t="n">
        <v>2020</v>
      </c>
      <c r="C372" t="s">
        <v>3231</v>
      </c>
      <c r="D372" t="n">
        <v>3</v>
      </c>
      <c r="E372" t="s">
        <v>3189</v>
      </c>
      <c r="F372" t="s">
        <v>5147</v>
      </c>
      <c r="G372" t="n">
        <v>18</v>
      </c>
      <c r="H372" t="n">
        <v>33886.7705205308</v>
      </c>
      <c r="I372" t="n">
        <v>0.00700661736084079</v>
      </c>
      <c r="J372" t="n">
        <v>0.00747637064100103</v>
      </c>
    </row>
    <row r="373">
      <c r="A373" t="s">
        <v>5618</v>
      </c>
      <c r="B373" t="n">
        <v>2020</v>
      </c>
      <c r="C373" t="s">
        <v>3231</v>
      </c>
      <c r="D373" t="n">
        <v>3</v>
      </c>
      <c r="E373" t="s">
        <v>3189</v>
      </c>
      <c r="F373" t="s">
        <v>5149</v>
      </c>
      <c r="G373" t="n">
        <v>6</v>
      </c>
      <c r="H373" t="n">
        <v>11226.7417080406</v>
      </c>
      <c r="I373" t="n">
        <v>0.00233553912028026</v>
      </c>
      <c r="J373" t="n">
        <v>0.00247693364728406</v>
      </c>
    </row>
    <row r="374">
      <c r="A374" t="s">
        <v>5619</v>
      </c>
      <c r="B374" t="n">
        <v>2020</v>
      </c>
      <c r="C374" t="s">
        <v>3231</v>
      </c>
      <c r="D374" t="n">
        <v>3</v>
      </c>
      <c r="E374" t="s">
        <v>3189</v>
      </c>
      <c r="F374" t="s">
        <v>5151</v>
      </c>
      <c r="G374" t="n">
        <v>9</v>
      </c>
      <c r="H374" t="n">
        <v>20428.0059803279</v>
      </c>
      <c r="I374" t="n">
        <v>0.0035033086804204</v>
      </c>
      <c r="J374" t="n">
        <v>0.0045069902448504</v>
      </c>
    </row>
    <row r="375">
      <c r="A375" t="s">
        <v>5620</v>
      </c>
      <c r="B375" t="n">
        <v>2020</v>
      </c>
      <c r="C375" t="s">
        <v>3231</v>
      </c>
      <c r="D375" t="n">
        <v>3</v>
      </c>
      <c r="E375" t="s">
        <v>3189</v>
      </c>
      <c r="F375" t="s">
        <v>3194</v>
      </c>
      <c r="G375" t="n">
        <v>2</v>
      </c>
      <c r="H375" t="n">
        <v>4078.9384413427</v>
      </c>
      <c r="I375" t="n">
        <v>0.000778513040093422</v>
      </c>
      <c r="J375" t="n">
        <v>0.000899928058674957</v>
      </c>
    </row>
    <row r="376">
      <c r="A376" t="s">
        <v>5621</v>
      </c>
      <c r="B376" t="n">
        <v>2020</v>
      </c>
      <c r="C376" t="s">
        <v>3231</v>
      </c>
      <c r="D376" t="n">
        <v>3</v>
      </c>
      <c r="E376" t="s">
        <v>3189</v>
      </c>
      <c r="F376" t="s">
        <v>5153</v>
      </c>
      <c r="G376" t="n">
        <v>14</v>
      </c>
      <c r="H376" t="n">
        <v>24079.1955684621</v>
      </c>
      <c r="I376" t="n">
        <v>0.00544959128065395</v>
      </c>
      <c r="J376" t="n">
        <v>0.00531254492657839</v>
      </c>
    </row>
    <row r="377">
      <c r="A377" t="s">
        <v>5622</v>
      </c>
      <c r="B377" t="n">
        <v>2020</v>
      </c>
      <c r="C377" t="s">
        <v>3231</v>
      </c>
      <c r="D377" t="n">
        <v>3</v>
      </c>
      <c r="E377" t="s">
        <v>3198</v>
      </c>
      <c r="F377" t="s">
        <v>5139</v>
      </c>
      <c r="G377" t="n">
        <v>16243</v>
      </c>
      <c r="H377" t="n">
        <v>18068830.5939178</v>
      </c>
      <c r="I377" t="n">
        <v>0.827668789808917</v>
      </c>
      <c r="J377" t="n">
        <v>0.826978146807254</v>
      </c>
    </row>
    <row r="378">
      <c r="A378" t="s">
        <v>5623</v>
      </c>
      <c r="B378" t="n">
        <v>2020</v>
      </c>
      <c r="C378" t="s">
        <v>3231</v>
      </c>
      <c r="D378" t="n">
        <v>3</v>
      </c>
      <c r="E378" t="s">
        <v>3198</v>
      </c>
      <c r="F378" t="s">
        <v>5141</v>
      </c>
      <c r="G378" t="n">
        <v>2316</v>
      </c>
      <c r="H378" t="n">
        <v>2554557.25832893</v>
      </c>
      <c r="I378" t="n">
        <v>0.118012738853503</v>
      </c>
      <c r="J378" t="n">
        <v>0.116917529135338</v>
      </c>
    </row>
    <row r="379">
      <c r="A379" t="s">
        <v>5624</v>
      </c>
      <c r="B379" t="n">
        <v>2020</v>
      </c>
      <c r="C379" t="s">
        <v>3231</v>
      </c>
      <c r="D379" t="n">
        <v>3</v>
      </c>
      <c r="E379" t="s">
        <v>3198</v>
      </c>
      <c r="F379" t="s">
        <v>5143</v>
      </c>
      <c r="G379" t="n">
        <v>586</v>
      </c>
      <c r="H379" t="n">
        <v>667463.595652511</v>
      </c>
      <c r="I379" t="n">
        <v>0.029859872611465</v>
      </c>
      <c r="J379" t="n">
        <v>0.0305486182143864</v>
      </c>
    </row>
    <row r="380">
      <c r="A380" t="s">
        <v>5625</v>
      </c>
      <c r="B380" t="n">
        <v>2020</v>
      </c>
      <c r="C380" t="s">
        <v>3231</v>
      </c>
      <c r="D380" t="n">
        <v>3</v>
      </c>
      <c r="E380" t="s">
        <v>3198</v>
      </c>
      <c r="F380" t="s">
        <v>5145</v>
      </c>
      <c r="G380" t="n">
        <v>62</v>
      </c>
      <c r="H380" t="n">
        <v>75469.8453704732</v>
      </c>
      <c r="I380" t="n">
        <v>0.00315923566878981</v>
      </c>
      <c r="J380" t="n">
        <v>0.00345412020661218</v>
      </c>
    </row>
    <row r="381">
      <c r="A381" t="s">
        <v>5626</v>
      </c>
      <c r="B381" t="n">
        <v>2020</v>
      </c>
      <c r="C381" t="s">
        <v>3231</v>
      </c>
      <c r="D381" t="n">
        <v>3</v>
      </c>
      <c r="E381" t="s">
        <v>3198</v>
      </c>
      <c r="F381" t="s">
        <v>5147</v>
      </c>
      <c r="G381" t="n">
        <v>199</v>
      </c>
      <c r="H381" t="n">
        <v>222439.089299667</v>
      </c>
      <c r="I381" t="n">
        <v>0.010140127388535</v>
      </c>
      <c r="J381" t="n">
        <v>0.0101806403513713</v>
      </c>
    </row>
    <row r="382">
      <c r="A382" t="s">
        <v>5627</v>
      </c>
      <c r="B382" t="n">
        <v>2020</v>
      </c>
      <c r="C382" t="s">
        <v>3231</v>
      </c>
      <c r="D382" t="n">
        <v>3</v>
      </c>
      <c r="E382" t="s">
        <v>3198</v>
      </c>
      <c r="F382" t="s">
        <v>5149</v>
      </c>
      <c r="G382" t="n">
        <v>41</v>
      </c>
      <c r="H382" t="n">
        <v>50665.9846527646</v>
      </c>
      <c r="I382" t="n">
        <v>0.00208917197452229</v>
      </c>
      <c r="J382" t="n">
        <v>0.00231889174435074</v>
      </c>
    </row>
    <row r="383">
      <c r="A383" t="s">
        <v>5628</v>
      </c>
      <c r="B383" t="n">
        <v>2020</v>
      </c>
      <c r="C383" t="s">
        <v>3231</v>
      </c>
      <c r="D383" t="n">
        <v>3</v>
      </c>
      <c r="E383" t="s">
        <v>3198</v>
      </c>
      <c r="F383" t="s">
        <v>5151</v>
      </c>
      <c r="G383" t="n">
        <v>91</v>
      </c>
      <c r="H383" t="n">
        <v>118735.8264886</v>
      </c>
      <c r="I383" t="n">
        <v>0.00463694267515924</v>
      </c>
      <c r="J383" t="n">
        <v>0.00543432698861112</v>
      </c>
    </row>
    <row r="384">
      <c r="A384" t="s">
        <v>3784</v>
      </c>
      <c r="B384" t="n">
        <v>2020</v>
      </c>
      <c r="C384" t="s">
        <v>3231</v>
      </c>
      <c r="D384" t="n">
        <v>3</v>
      </c>
      <c r="E384" t="s">
        <v>3198</v>
      </c>
      <c r="F384" t="s">
        <v>3194</v>
      </c>
      <c r="G384" t="n">
        <v>6</v>
      </c>
      <c r="H384" t="n">
        <v>8138.17479118285</v>
      </c>
      <c r="I384" t="n">
        <v>0.000305732484076433</v>
      </c>
      <c r="J384" t="n">
        <v>0.000372469744083567</v>
      </c>
    </row>
    <row r="385">
      <c r="A385" t="s">
        <v>5629</v>
      </c>
      <c r="B385" t="n">
        <v>2020</v>
      </c>
      <c r="C385" t="s">
        <v>3231</v>
      </c>
      <c r="D385" t="n">
        <v>3</v>
      </c>
      <c r="E385" t="s">
        <v>3198</v>
      </c>
      <c r="F385" t="s">
        <v>5153</v>
      </c>
      <c r="G385" t="n">
        <v>81</v>
      </c>
      <c r="H385" t="n">
        <v>82923.4153148781</v>
      </c>
      <c r="I385" t="n">
        <v>0.00412738853503185</v>
      </c>
      <c r="J385" t="n">
        <v>0.0037952568079923</v>
      </c>
    </row>
    <row r="386">
      <c r="A386" t="s">
        <v>5630</v>
      </c>
      <c r="B386" t="n">
        <v>2021</v>
      </c>
      <c r="C386" t="s">
        <v>3231</v>
      </c>
      <c r="D386" t="n">
        <v>-9</v>
      </c>
      <c r="E386" t="s">
        <v>3198</v>
      </c>
      <c r="F386" t="s">
        <v>3190</v>
      </c>
      <c r="G386" t="n">
        <v>2</v>
      </c>
      <c r="H386" t="n">
        <v>2817.15455956941</v>
      </c>
      <c r="I386" t="n">
        <v>1</v>
      </c>
      <c r="J386" t="n">
        <v>1</v>
      </c>
    </row>
    <row r="387">
      <c r="A387" t="s">
        <v>5631</v>
      </c>
      <c r="B387" t="n">
        <v>2021</v>
      </c>
      <c r="C387" t="s">
        <v>3231</v>
      </c>
      <c r="D387" t="n">
        <v>-8</v>
      </c>
      <c r="E387" t="s">
        <v>3189</v>
      </c>
      <c r="F387" t="s">
        <v>5139</v>
      </c>
      <c r="G387" t="n">
        <v>3</v>
      </c>
      <c r="H387" t="n">
        <v>5725.04434944442</v>
      </c>
      <c r="I387" t="n">
        <v>0.333333333333333</v>
      </c>
      <c r="J387" t="n">
        <v>0.356550715214564</v>
      </c>
    </row>
    <row r="388">
      <c r="A388" t="s">
        <v>5632</v>
      </c>
      <c r="B388" t="n">
        <v>2021</v>
      </c>
      <c r="C388" t="s">
        <v>3231</v>
      </c>
      <c r="D388" t="n">
        <v>-8</v>
      </c>
      <c r="E388" t="s">
        <v>3189</v>
      </c>
      <c r="F388" t="s">
        <v>5141</v>
      </c>
      <c r="G388" t="n">
        <v>3</v>
      </c>
      <c r="H388" t="n">
        <v>3625.29592039129</v>
      </c>
      <c r="I388" t="n">
        <v>0.333333333333333</v>
      </c>
      <c r="J388" t="n">
        <v>0.225780234070221</v>
      </c>
    </row>
    <row r="389">
      <c r="A389" t="s">
        <v>5633</v>
      </c>
      <c r="B389" t="n">
        <v>2021</v>
      </c>
      <c r="C389" t="s">
        <v>3231</v>
      </c>
      <c r="D389" t="n">
        <v>-8</v>
      </c>
      <c r="E389" t="s">
        <v>3189</v>
      </c>
      <c r="F389" t="s">
        <v>5149</v>
      </c>
      <c r="G389" t="n">
        <v>1</v>
      </c>
      <c r="H389" t="n">
        <v>3066.75500825037</v>
      </c>
      <c r="I389" t="n">
        <v>0.111111111111111</v>
      </c>
      <c r="J389" t="n">
        <v>0.190994798439532</v>
      </c>
    </row>
    <row r="390">
      <c r="A390" t="s">
        <v>5634</v>
      </c>
      <c r="B390" t="n">
        <v>2021</v>
      </c>
      <c r="C390" t="s">
        <v>3231</v>
      </c>
      <c r="D390" t="n">
        <v>-8</v>
      </c>
      <c r="E390" t="s">
        <v>3189</v>
      </c>
      <c r="F390" t="s">
        <v>3194</v>
      </c>
      <c r="G390" t="n">
        <v>2</v>
      </c>
      <c r="H390" t="n">
        <v>3639.65094383417</v>
      </c>
      <c r="I390" t="n">
        <v>0.222222222222222</v>
      </c>
      <c r="J390" t="n">
        <v>0.226674252275683</v>
      </c>
    </row>
    <row r="391">
      <c r="A391" t="s">
        <v>5635</v>
      </c>
      <c r="B391" t="n">
        <v>2021</v>
      </c>
      <c r="C391" t="s">
        <v>3231</v>
      </c>
      <c r="D391" t="n">
        <v>-8</v>
      </c>
      <c r="E391" t="s">
        <v>3198</v>
      </c>
      <c r="F391" t="s">
        <v>5139</v>
      </c>
      <c r="G391" t="n">
        <v>11</v>
      </c>
      <c r="H391" t="n">
        <v>8749.16944434799</v>
      </c>
      <c r="I391" t="n">
        <v>0.305555555555556</v>
      </c>
      <c r="J391" t="n">
        <v>0.272150107161632</v>
      </c>
    </row>
    <row r="392">
      <c r="A392" t="s">
        <v>5636</v>
      </c>
      <c r="B392" t="n">
        <v>2021</v>
      </c>
      <c r="C392" t="s">
        <v>3231</v>
      </c>
      <c r="D392" t="n">
        <v>-8</v>
      </c>
      <c r="E392" t="s">
        <v>3198</v>
      </c>
      <c r="F392" t="s">
        <v>5141</v>
      </c>
      <c r="G392" t="n">
        <v>5</v>
      </c>
      <c r="H392" t="n">
        <v>3542.56860859558</v>
      </c>
      <c r="I392" t="n">
        <v>0.138888888888889</v>
      </c>
      <c r="J392" t="n">
        <v>0.110194508471835</v>
      </c>
    </row>
    <row r="393">
      <c r="A393" t="s">
        <v>5637</v>
      </c>
      <c r="B393" t="n">
        <v>2021</v>
      </c>
      <c r="C393" t="s">
        <v>3231</v>
      </c>
      <c r="D393" t="n">
        <v>-8</v>
      </c>
      <c r="E393" t="s">
        <v>3198</v>
      </c>
      <c r="F393" t="s">
        <v>5143</v>
      </c>
      <c r="G393" t="n">
        <v>3</v>
      </c>
      <c r="H393" t="n">
        <v>2479.14801342818</v>
      </c>
      <c r="I393" t="n">
        <v>0.0833333333333333</v>
      </c>
      <c r="J393" t="n">
        <v>0.0771159367544179</v>
      </c>
    </row>
    <row r="394">
      <c r="A394" t="s">
        <v>5638</v>
      </c>
      <c r="B394" t="n">
        <v>2021</v>
      </c>
      <c r="C394" t="s">
        <v>3231</v>
      </c>
      <c r="D394" t="n">
        <v>-8</v>
      </c>
      <c r="E394" t="s">
        <v>3198</v>
      </c>
      <c r="F394" t="s">
        <v>5151</v>
      </c>
      <c r="G394" t="n">
        <v>1</v>
      </c>
      <c r="H394" t="n">
        <v>419.908132321605</v>
      </c>
      <c r="I394" t="n">
        <v>0.0277777777777778</v>
      </c>
      <c r="J394" t="n">
        <v>0.013061587609689</v>
      </c>
    </row>
    <row r="395">
      <c r="A395" t="s">
        <v>5639</v>
      </c>
      <c r="B395" t="n">
        <v>2021</v>
      </c>
      <c r="C395" t="s">
        <v>3231</v>
      </c>
      <c r="D395" t="n">
        <v>-8</v>
      </c>
      <c r="E395" t="s">
        <v>3198</v>
      </c>
      <c r="F395" t="s">
        <v>3194</v>
      </c>
      <c r="G395" t="n">
        <v>15</v>
      </c>
      <c r="H395" t="n">
        <v>15921.4083484294</v>
      </c>
      <c r="I395" t="n">
        <v>0.416666666666667</v>
      </c>
      <c r="J395" t="n">
        <v>0.495248493671398</v>
      </c>
    </row>
    <row r="396">
      <c r="A396" t="s">
        <v>5640</v>
      </c>
      <c r="B396" t="n">
        <v>2021</v>
      </c>
      <c r="C396" t="s">
        <v>3231</v>
      </c>
      <c r="D396" t="n">
        <v>-8</v>
      </c>
      <c r="E396" t="s">
        <v>3198</v>
      </c>
      <c r="F396" t="s">
        <v>5153</v>
      </c>
      <c r="G396" t="n">
        <v>1</v>
      </c>
      <c r="H396" t="n">
        <v>1036.12006644062</v>
      </c>
      <c r="I396" t="n">
        <v>0.0277777777777778</v>
      </c>
      <c r="J396" t="n">
        <v>0.0322293663310283</v>
      </c>
    </row>
    <row r="397">
      <c r="A397" t="s">
        <v>5641</v>
      </c>
      <c r="B397" t="n">
        <v>2021</v>
      </c>
      <c r="C397" t="s">
        <v>3231</v>
      </c>
      <c r="D397" t="n">
        <v>1</v>
      </c>
      <c r="E397" t="s">
        <v>3189</v>
      </c>
      <c r="F397" t="s">
        <v>5139</v>
      </c>
      <c r="G397" t="n">
        <v>70</v>
      </c>
      <c r="H397" t="n">
        <v>108817.602707641</v>
      </c>
      <c r="I397" t="n">
        <v>0.194444444444444</v>
      </c>
      <c r="J397" t="n">
        <v>0.189479066068284</v>
      </c>
    </row>
    <row r="398">
      <c r="A398" t="s">
        <v>5642</v>
      </c>
      <c r="B398" t="n">
        <v>2021</v>
      </c>
      <c r="C398" t="s">
        <v>3231</v>
      </c>
      <c r="D398" t="n">
        <v>1</v>
      </c>
      <c r="E398" t="s">
        <v>3189</v>
      </c>
      <c r="F398" t="s">
        <v>5141</v>
      </c>
      <c r="G398" t="n">
        <v>92</v>
      </c>
      <c r="H398" t="n">
        <v>141853.731658219</v>
      </c>
      <c r="I398" t="n">
        <v>0.255555555555556</v>
      </c>
      <c r="J398" t="n">
        <v>0.247003351701415</v>
      </c>
    </row>
    <row r="399">
      <c r="A399" t="s">
        <v>5643</v>
      </c>
      <c r="B399" t="n">
        <v>2021</v>
      </c>
      <c r="C399" t="s">
        <v>3231</v>
      </c>
      <c r="D399" t="n">
        <v>1</v>
      </c>
      <c r="E399" t="s">
        <v>3189</v>
      </c>
      <c r="F399" t="s">
        <v>5143</v>
      </c>
      <c r="G399" t="n">
        <v>151</v>
      </c>
      <c r="H399" t="n">
        <v>232251.229284391</v>
      </c>
      <c r="I399" t="n">
        <v>0.419444444444444</v>
      </c>
      <c r="J399" t="n">
        <v>0.404408339487587</v>
      </c>
    </row>
    <row r="400">
      <c r="A400" t="s">
        <v>5644</v>
      </c>
      <c r="B400" t="n">
        <v>2021</v>
      </c>
      <c r="C400" t="s">
        <v>3231</v>
      </c>
      <c r="D400" t="n">
        <v>1</v>
      </c>
      <c r="E400" t="s">
        <v>3189</v>
      </c>
      <c r="F400" t="s">
        <v>5145</v>
      </c>
      <c r="G400" t="n">
        <v>10</v>
      </c>
      <c r="H400" t="n">
        <v>16116.7763199541</v>
      </c>
      <c r="I400" t="n">
        <v>0.0277777777777778</v>
      </c>
      <c r="J400" t="n">
        <v>0.0280633982843833</v>
      </c>
    </row>
    <row r="401">
      <c r="A401" t="s">
        <v>5645</v>
      </c>
      <c r="B401" t="n">
        <v>2021</v>
      </c>
      <c r="C401" t="s">
        <v>3231</v>
      </c>
      <c r="D401" t="n">
        <v>1</v>
      </c>
      <c r="E401" t="s">
        <v>3189</v>
      </c>
      <c r="F401" t="s">
        <v>5147</v>
      </c>
      <c r="G401" t="n">
        <v>9</v>
      </c>
      <c r="H401" t="n">
        <v>23936.3490899269</v>
      </c>
      <c r="I401" t="n">
        <v>0.025</v>
      </c>
      <c r="J401" t="n">
        <v>0.0416792592171789</v>
      </c>
    </row>
    <row r="402">
      <c r="A402" t="s">
        <v>5646</v>
      </c>
      <c r="B402" t="n">
        <v>2021</v>
      </c>
      <c r="C402" t="s">
        <v>3231</v>
      </c>
      <c r="D402" t="n">
        <v>1</v>
      </c>
      <c r="E402" t="s">
        <v>3189</v>
      </c>
      <c r="F402" t="s">
        <v>5149</v>
      </c>
      <c r="G402" t="n">
        <v>14</v>
      </c>
      <c r="H402" t="n">
        <v>25859.9222312721</v>
      </c>
      <c r="I402" t="n">
        <v>0.0388888888888889</v>
      </c>
      <c r="J402" t="n">
        <v>0.0450286882917685</v>
      </c>
    </row>
    <row r="403">
      <c r="A403" t="s">
        <v>5647</v>
      </c>
      <c r="B403" t="n">
        <v>2021</v>
      </c>
      <c r="C403" t="s">
        <v>3231</v>
      </c>
      <c r="D403" t="n">
        <v>1</v>
      </c>
      <c r="E403" t="s">
        <v>3189</v>
      </c>
      <c r="F403" t="s">
        <v>5151</v>
      </c>
      <c r="G403" t="n">
        <v>8</v>
      </c>
      <c r="H403" t="n">
        <v>15761.8157402757</v>
      </c>
      <c r="I403" t="n">
        <v>0.0222222222222222</v>
      </c>
      <c r="J403" t="n">
        <v>0.0274453218201443</v>
      </c>
    </row>
    <row r="404">
      <c r="A404" t="s">
        <v>5648</v>
      </c>
      <c r="B404" t="n">
        <v>2021</v>
      </c>
      <c r="C404" t="s">
        <v>3231</v>
      </c>
      <c r="D404" t="n">
        <v>1</v>
      </c>
      <c r="E404" t="s">
        <v>3189</v>
      </c>
      <c r="F404" t="s">
        <v>5153</v>
      </c>
      <c r="G404" t="n">
        <v>6</v>
      </c>
      <c r="H404" t="n">
        <v>9701.38584312054</v>
      </c>
      <c r="I404" t="n">
        <v>0.0166666666666667</v>
      </c>
      <c r="J404" t="n">
        <v>0.0168925751292393</v>
      </c>
    </row>
    <row r="405">
      <c r="A405" t="s">
        <v>5649</v>
      </c>
      <c r="B405" t="n">
        <v>2021</v>
      </c>
      <c r="C405" t="s">
        <v>3231</v>
      </c>
      <c r="D405" t="n">
        <v>1</v>
      </c>
      <c r="E405" t="s">
        <v>3198</v>
      </c>
      <c r="F405" t="s">
        <v>5139</v>
      </c>
      <c r="G405" t="n">
        <v>614</v>
      </c>
      <c r="H405" t="n">
        <v>670330.682231755</v>
      </c>
      <c r="I405" t="n">
        <v>0.175278332857551</v>
      </c>
      <c r="J405" t="n">
        <v>0.178909504501285</v>
      </c>
    </row>
    <row r="406">
      <c r="A406" t="s">
        <v>5650</v>
      </c>
      <c r="B406" t="n">
        <v>2021</v>
      </c>
      <c r="C406" t="s">
        <v>3231</v>
      </c>
      <c r="D406" t="n">
        <v>1</v>
      </c>
      <c r="E406" t="s">
        <v>3198</v>
      </c>
      <c r="F406" t="s">
        <v>5141</v>
      </c>
      <c r="G406" t="n">
        <v>1008</v>
      </c>
      <c r="H406" t="n">
        <v>1073619.29268463</v>
      </c>
      <c r="I406" t="n">
        <v>0.28775335426777</v>
      </c>
      <c r="J406" t="n">
        <v>0.286546179025741</v>
      </c>
    </row>
    <row r="407">
      <c r="A407" t="s">
        <v>5651</v>
      </c>
      <c r="B407" t="n">
        <v>2021</v>
      </c>
      <c r="C407" t="s">
        <v>3231</v>
      </c>
      <c r="D407" t="n">
        <v>1</v>
      </c>
      <c r="E407" t="s">
        <v>3198</v>
      </c>
      <c r="F407" t="s">
        <v>5143</v>
      </c>
      <c r="G407" t="n">
        <v>1212</v>
      </c>
      <c r="H407" t="n">
        <v>1270326.10228705</v>
      </c>
      <c r="I407" t="n">
        <v>0.345989152155295</v>
      </c>
      <c r="J407" t="n">
        <v>0.339046711629782</v>
      </c>
    </row>
    <row r="408">
      <c r="A408" t="s">
        <v>5652</v>
      </c>
      <c r="B408" t="n">
        <v>2021</v>
      </c>
      <c r="C408" t="s">
        <v>3231</v>
      </c>
      <c r="D408" t="n">
        <v>1</v>
      </c>
      <c r="E408" t="s">
        <v>3198</v>
      </c>
      <c r="F408" t="s">
        <v>5145</v>
      </c>
      <c r="G408" t="n">
        <v>154</v>
      </c>
      <c r="H408" t="n">
        <v>165075.897009489</v>
      </c>
      <c r="I408" t="n">
        <v>0.0439623180131316</v>
      </c>
      <c r="J408" t="n">
        <v>0.0440583248267042</v>
      </c>
    </row>
    <row r="409">
      <c r="A409" t="s">
        <v>5653</v>
      </c>
      <c r="B409" t="n">
        <v>2021</v>
      </c>
      <c r="C409" t="s">
        <v>3231</v>
      </c>
      <c r="D409" t="n">
        <v>1</v>
      </c>
      <c r="E409" t="s">
        <v>3198</v>
      </c>
      <c r="F409" t="s">
        <v>5147</v>
      </c>
      <c r="G409" t="n">
        <v>79</v>
      </c>
      <c r="H409" t="n">
        <v>81330.8751274673</v>
      </c>
      <c r="I409" t="n">
        <v>0.0225520982015415</v>
      </c>
      <c r="J409" t="n">
        <v>0.0217069976884638</v>
      </c>
    </row>
    <row r="410">
      <c r="A410" t="s">
        <v>5654</v>
      </c>
      <c r="B410" t="n">
        <v>2021</v>
      </c>
      <c r="C410" t="s">
        <v>3231</v>
      </c>
      <c r="D410" t="n">
        <v>1</v>
      </c>
      <c r="E410" t="s">
        <v>3198</v>
      </c>
      <c r="F410" t="s">
        <v>5149</v>
      </c>
      <c r="G410" t="n">
        <v>199</v>
      </c>
      <c r="H410" t="n">
        <v>232131.1956632</v>
      </c>
      <c r="I410" t="n">
        <v>0.0568084499000856</v>
      </c>
      <c r="J410" t="n">
        <v>0.0619552085205544</v>
      </c>
    </row>
    <row r="411">
      <c r="A411" t="s">
        <v>5655</v>
      </c>
      <c r="B411" t="n">
        <v>2021</v>
      </c>
      <c r="C411" t="s">
        <v>3231</v>
      </c>
      <c r="D411" t="n">
        <v>1</v>
      </c>
      <c r="E411" t="s">
        <v>3198</v>
      </c>
      <c r="F411" t="s">
        <v>5151</v>
      </c>
      <c r="G411" t="n">
        <v>164</v>
      </c>
      <c r="H411" t="n">
        <v>190126.082154087</v>
      </c>
      <c r="I411" t="n">
        <v>0.0468170139880103</v>
      </c>
      <c r="J411" t="n">
        <v>0.0507441536730942</v>
      </c>
    </row>
    <row r="412">
      <c r="A412" t="s">
        <v>4132</v>
      </c>
      <c r="B412" t="n">
        <v>2021</v>
      </c>
      <c r="C412" t="s">
        <v>3231</v>
      </c>
      <c r="D412" t="n">
        <v>1</v>
      </c>
      <c r="E412" t="s">
        <v>3198</v>
      </c>
      <c r="F412" t="s">
        <v>3194</v>
      </c>
      <c r="G412" t="n">
        <v>1</v>
      </c>
      <c r="H412" t="n">
        <v>1214.2235157535</v>
      </c>
      <c r="I412" t="n">
        <v>0.000285469597487868</v>
      </c>
      <c r="J412" t="n">
        <v>0.000324073078132145</v>
      </c>
    </row>
    <row r="413">
      <c r="A413" t="s">
        <v>5656</v>
      </c>
      <c r="B413" t="n">
        <v>2021</v>
      </c>
      <c r="C413" t="s">
        <v>3231</v>
      </c>
      <c r="D413" t="n">
        <v>1</v>
      </c>
      <c r="E413" t="s">
        <v>3198</v>
      </c>
      <c r="F413" t="s">
        <v>5153</v>
      </c>
      <c r="G413" t="n">
        <v>72</v>
      </c>
      <c r="H413" t="n">
        <v>62604.0124460657</v>
      </c>
      <c r="I413" t="n">
        <v>0.0205538110191265</v>
      </c>
      <c r="J413" t="n">
        <v>0.0167088470562437</v>
      </c>
    </row>
    <row r="414">
      <c r="A414" t="s">
        <v>5657</v>
      </c>
      <c r="B414" t="n">
        <v>2021</v>
      </c>
      <c r="C414" t="s">
        <v>3231</v>
      </c>
      <c r="D414" t="n">
        <v>2</v>
      </c>
      <c r="E414" t="s">
        <v>3189</v>
      </c>
      <c r="F414" t="s">
        <v>5139</v>
      </c>
      <c r="G414" t="n">
        <v>65</v>
      </c>
      <c r="H414" t="n">
        <v>90071.247093379</v>
      </c>
      <c r="I414" t="n">
        <v>0.601851851851852</v>
      </c>
      <c r="J414" t="n">
        <v>0.596707818930041</v>
      </c>
    </row>
    <row r="415">
      <c r="A415" t="s">
        <v>5658</v>
      </c>
      <c r="B415" t="n">
        <v>2021</v>
      </c>
      <c r="C415" t="s">
        <v>3231</v>
      </c>
      <c r="D415" t="n">
        <v>2</v>
      </c>
      <c r="E415" t="s">
        <v>3189</v>
      </c>
      <c r="F415" t="s">
        <v>5141</v>
      </c>
      <c r="G415" t="n">
        <v>24</v>
      </c>
      <c r="H415" t="n">
        <v>36945.9153355644</v>
      </c>
      <c r="I415" t="n">
        <v>0.222222222222222</v>
      </c>
      <c r="J415" t="n">
        <v>0.244760867309887</v>
      </c>
    </row>
    <row r="416">
      <c r="A416" t="s">
        <v>5659</v>
      </c>
      <c r="B416" t="n">
        <v>2021</v>
      </c>
      <c r="C416" t="s">
        <v>3231</v>
      </c>
      <c r="D416" t="n">
        <v>2</v>
      </c>
      <c r="E416" t="s">
        <v>3189</v>
      </c>
      <c r="F416" t="s">
        <v>5143</v>
      </c>
      <c r="G416" t="n">
        <v>15</v>
      </c>
      <c r="H416" t="n">
        <v>17018.5327925928</v>
      </c>
      <c r="I416" t="n">
        <v>0.138888888888889</v>
      </c>
      <c r="J416" t="n">
        <v>0.112745098039216</v>
      </c>
    </row>
    <row r="417">
      <c r="A417" t="s">
        <v>5660</v>
      </c>
      <c r="B417" t="n">
        <v>2021</v>
      </c>
      <c r="C417" t="s">
        <v>3231</v>
      </c>
      <c r="D417" t="n">
        <v>2</v>
      </c>
      <c r="E417" t="s">
        <v>3189</v>
      </c>
      <c r="F417" t="s">
        <v>5147</v>
      </c>
      <c r="G417" t="n">
        <v>2</v>
      </c>
      <c r="H417" t="n">
        <v>3989.39151498782</v>
      </c>
      <c r="I417" t="n">
        <v>0.0185185185185185</v>
      </c>
      <c r="J417" t="n">
        <v>0.0264290901545804</v>
      </c>
    </row>
    <row r="418">
      <c r="A418" t="s">
        <v>5661</v>
      </c>
      <c r="B418" t="n">
        <v>2021</v>
      </c>
      <c r="C418" t="s">
        <v>3231</v>
      </c>
      <c r="D418" t="n">
        <v>2</v>
      </c>
      <c r="E418" t="s">
        <v>3189</v>
      </c>
      <c r="F418" t="s">
        <v>5153</v>
      </c>
      <c r="G418" t="n">
        <v>2</v>
      </c>
      <c r="H418" t="n">
        <v>2921.89977169046</v>
      </c>
      <c r="I418" t="n">
        <v>0.0185185185185185</v>
      </c>
      <c r="J418" t="n">
        <v>0.0193571255662759</v>
      </c>
    </row>
    <row r="419">
      <c r="A419" t="s">
        <v>5662</v>
      </c>
      <c r="B419" t="n">
        <v>2021</v>
      </c>
      <c r="C419" t="s">
        <v>3231</v>
      </c>
      <c r="D419" t="n">
        <v>2</v>
      </c>
      <c r="E419" t="s">
        <v>3198</v>
      </c>
      <c r="F419" t="s">
        <v>5139</v>
      </c>
      <c r="G419" t="n">
        <v>478</v>
      </c>
      <c r="H419" t="n">
        <v>455822.627874288</v>
      </c>
      <c r="I419" t="n">
        <v>0.525852585258526</v>
      </c>
      <c r="J419" t="n">
        <v>0.511808230655711</v>
      </c>
    </row>
    <row r="420">
      <c r="A420" t="s">
        <v>5663</v>
      </c>
      <c r="B420" t="n">
        <v>2021</v>
      </c>
      <c r="C420" t="s">
        <v>3231</v>
      </c>
      <c r="D420" t="n">
        <v>2</v>
      </c>
      <c r="E420" t="s">
        <v>3198</v>
      </c>
      <c r="F420" t="s">
        <v>5141</v>
      </c>
      <c r="G420" t="n">
        <v>232</v>
      </c>
      <c r="H420" t="n">
        <v>225837.773779085</v>
      </c>
      <c r="I420" t="n">
        <v>0.255225522552255</v>
      </c>
      <c r="J420" t="n">
        <v>0.253575896291344</v>
      </c>
    </row>
    <row r="421">
      <c r="A421" t="s">
        <v>5664</v>
      </c>
      <c r="B421" t="n">
        <v>2021</v>
      </c>
      <c r="C421" t="s">
        <v>3231</v>
      </c>
      <c r="D421" t="n">
        <v>2</v>
      </c>
      <c r="E421" t="s">
        <v>3198</v>
      </c>
      <c r="F421" t="s">
        <v>5143</v>
      </c>
      <c r="G421" t="n">
        <v>123</v>
      </c>
      <c r="H421" t="n">
        <v>124962.32013359</v>
      </c>
      <c r="I421" t="n">
        <v>0.135313531353135</v>
      </c>
      <c r="J421" t="n">
        <v>0.14031059463736</v>
      </c>
    </row>
    <row r="422">
      <c r="A422" t="s">
        <v>5665</v>
      </c>
      <c r="B422" t="n">
        <v>2021</v>
      </c>
      <c r="C422" t="s">
        <v>3231</v>
      </c>
      <c r="D422" t="n">
        <v>2</v>
      </c>
      <c r="E422" t="s">
        <v>3198</v>
      </c>
      <c r="F422" t="s">
        <v>5145</v>
      </c>
      <c r="G422" t="n">
        <v>18</v>
      </c>
      <c r="H422" t="n">
        <v>18251.053466449</v>
      </c>
      <c r="I422" t="n">
        <v>0.0198019801980198</v>
      </c>
      <c r="J422" t="n">
        <v>0.0204927066166671</v>
      </c>
    </row>
    <row r="423">
      <c r="A423" t="s">
        <v>5666</v>
      </c>
      <c r="B423" t="n">
        <v>2021</v>
      </c>
      <c r="C423" t="s">
        <v>3231</v>
      </c>
      <c r="D423" t="n">
        <v>2</v>
      </c>
      <c r="E423" t="s">
        <v>3198</v>
      </c>
      <c r="F423" t="s">
        <v>5147</v>
      </c>
      <c r="G423" t="n">
        <v>24</v>
      </c>
      <c r="H423" t="n">
        <v>26342.410170999</v>
      </c>
      <c r="I423" t="n">
        <v>0.0264026402640264</v>
      </c>
      <c r="J423" t="n">
        <v>0.029577869803656</v>
      </c>
    </row>
    <row r="424">
      <c r="A424" t="s">
        <v>5667</v>
      </c>
      <c r="B424" t="n">
        <v>2021</v>
      </c>
      <c r="C424" t="s">
        <v>3231</v>
      </c>
      <c r="D424" t="n">
        <v>2</v>
      </c>
      <c r="E424" t="s">
        <v>3198</v>
      </c>
      <c r="F424" t="s">
        <v>5149</v>
      </c>
      <c r="G424" t="n">
        <v>5</v>
      </c>
      <c r="H424" t="n">
        <v>7360.74255481402</v>
      </c>
      <c r="I424" t="n">
        <v>0.0055005500550055</v>
      </c>
      <c r="J424" t="n">
        <v>0.00826481265500173</v>
      </c>
    </row>
    <row r="425">
      <c r="A425" t="s">
        <v>5668</v>
      </c>
      <c r="B425" t="n">
        <v>2021</v>
      </c>
      <c r="C425" t="s">
        <v>3231</v>
      </c>
      <c r="D425" t="n">
        <v>2</v>
      </c>
      <c r="E425" t="s">
        <v>3198</v>
      </c>
      <c r="F425" t="s">
        <v>5151</v>
      </c>
      <c r="G425" t="n">
        <v>13</v>
      </c>
      <c r="H425" t="n">
        <v>17955.9477511641</v>
      </c>
      <c r="I425" t="n">
        <v>0.0143014301430143</v>
      </c>
      <c r="J425" t="n">
        <v>0.0201613550672702</v>
      </c>
    </row>
    <row r="426">
      <c r="A426" t="s">
        <v>4134</v>
      </c>
      <c r="B426" t="n">
        <v>2021</v>
      </c>
      <c r="C426" t="s">
        <v>3231</v>
      </c>
      <c r="D426" t="n">
        <v>2</v>
      </c>
      <c r="E426" t="s">
        <v>3198</v>
      </c>
      <c r="F426" t="s">
        <v>3194</v>
      </c>
      <c r="G426" t="n">
        <v>1</v>
      </c>
      <c r="H426" t="n">
        <v>881.417070322131</v>
      </c>
      <c r="I426" t="n">
        <v>0.0011001100110011</v>
      </c>
      <c r="J426" t="n">
        <v>0.000989675552824298</v>
      </c>
    </row>
    <row r="427">
      <c r="A427" t="s">
        <v>5669</v>
      </c>
      <c r="B427" t="n">
        <v>2021</v>
      </c>
      <c r="C427" t="s">
        <v>3231</v>
      </c>
      <c r="D427" t="n">
        <v>2</v>
      </c>
      <c r="E427" t="s">
        <v>3198</v>
      </c>
      <c r="F427" t="s">
        <v>5153</v>
      </c>
      <c r="G427" t="n">
        <v>15</v>
      </c>
      <c r="H427" t="n">
        <v>13197.8556016376</v>
      </c>
      <c r="I427" t="n">
        <v>0.0165016501650165</v>
      </c>
      <c r="J427" t="n">
        <v>0.0148188587201656</v>
      </c>
    </row>
    <row r="428">
      <c r="A428" t="s">
        <v>5670</v>
      </c>
      <c r="B428" t="n">
        <v>2021</v>
      </c>
      <c r="C428" t="s">
        <v>3231</v>
      </c>
      <c r="D428" t="n">
        <v>3</v>
      </c>
      <c r="E428" t="s">
        <v>3189</v>
      </c>
      <c r="F428" t="s">
        <v>5139</v>
      </c>
      <c r="G428" t="n">
        <v>2610</v>
      </c>
      <c r="H428" t="n">
        <v>3557195.6891783</v>
      </c>
      <c r="I428" t="n">
        <v>0.786618444846293</v>
      </c>
      <c r="J428" t="n">
        <v>0.787749808106683</v>
      </c>
    </row>
    <row r="429">
      <c r="A429" t="s">
        <v>5671</v>
      </c>
      <c r="B429" t="n">
        <v>2021</v>
      </c>
      <c r="C429" t="s">
        <v>3231</v>
      </c>
      <c r="D429" t="n">
        <v>3</v>
      </c>
      <c r="E429" t="s">
        <v>3189</v>
      </c>
      <c r="F429" t="s">
        <v>5141</v>
      </c>
      <c r="G429" t="n">
        <v>518</v>
      </c>
      <c r="H429" t="n">
        <v>685234.434041332</v>
      </c>
      <c r="I429" t="n">
        <v>0.156118143459916</v>
      </c>
      <c r="J429" t="n">
        <v>0.15174686497184</v>
      </c>
    </row>
    <row r="430">
      <c r="A430" t="s">
        <v>5672</v>
      </c>
      <c r="B430" t="n">
        <v>2021</v>
      </c>
      <c r="C430" t="s">
        <v>3231</v>
      </c>
      <c r="D430" t="n">
        <v>3</v>
      </c>
      <c r="E430" t="s">
        <v>3189</v>
      </c>
      <c r="F430" t="s">
        <v>5143</v>
      </c>
      <c r="G430" t="n">
        <v>132</v>
      </c>
      <c r="H430" t="n">
        <v>177972.275642622</v>
      </c>
      <c r="I430" t="n">
        <v>0.0397830018083183</v>
      </c>
      <c r="J430" t="n">
        <v>0.0394124018569724</v>
      </c>
    </row>
    <row r="431">
      <c r="A431" t="s">
        <v>5673</v>
      </c>
      <c r="B431" t="n">
        <v>2021</v>
      </c>
      <c r="C431" t="s">
        <v>3231</v>
      </c>
      <c r="D431" t="n">
        <v>3</v>
      </c>
      <c r="E431" t="s">
        <v>3189</v>
      </c>
      <c r="F431" t="s">
        <v>5145</v>
      </c>
      <c r="G431" t="n">
        <v>8</v>
      </c>
      <c r="H431" t="n">
        <v>10861.532737731</v>
      </c>
      <c r="I431" t="n">
        <v>0.00241109101868596</v>
      </c>
      <c r="J431" t="n">
        <v>0.00240531336409792</v>
      </c>
    </row>
    <row r="432">
      <c r="A432" t="s">
        <v>5674</v>
      </c>
      <c r="B432" t="n">
        <v>2021</v>
      </c>
      <c r="C432" t="s">
        <v>3231</v>
      </c>
      <c r="D432" t="n">
        <v>3</v>
      </c>
      <c r="E432" t="s">
        <v>3189</v>
      </c>
      <c r="F432" t="s">
        <v>5147</v>
      </c>
      <c r="G432" t="n">
        <v>25</v>
      </c>
      <c r="H432" t="n">
        <v>39585.934646922</v>
      </c>
      <c r="I432" t="n">
        <v>0.00753465943339361</v>
      </c>
      <c r="J432" t="n">
        <v>0.00876640341061471</v>
      </c>
    </row>
    <row r="433">
      <c r="A433" t="s">
        <v>5675</v>
      </c>
      <c r="B433" t="n">
        <v>2021</v>
      </c>
      <c r="C433" t="s">
        <v>3231</v>
      </c>
      <c r="D433" t="n">
        <v>3</v>
      </c>
      <c r="E433" t="s">
        <v>3189</v>
      </c>
      <c r="F433" t="s">
        <v>5149</v>
      </c>
      <c r="G433" t="n">
        <v>6</v>
      </c>
      <c r="H433" t="n">
        <v>11897.7044298803</v>
      </c>
      <c r="I433" t="n">
        <v>0.00180831826401447</v>
      </c>
      <c r="J433" t="n">
        <v>0.00263477615529024</v>
      </c>
    </row>
    <row r="434">
      <c r="A434" t="s">
        <v>5676</v>
      </c>
      <c r="B434" t="n">
        <v>2021</v>
      </c>
      <c r="C434" t="s">
        <v>3231</v>
      </c>
      <c r="D434" t="n">
        <v>3</v>
      </c>
      <c r="E434" t="s">
        <v>3189</v>
      </c>
      <c r="F434" t="s">
        <v>5151</v>
      </c>
      <c r="G434" t="n">
        <v>13</v>
      </c>
      <c r="H434" t="n">
        <v>22076.7210530092</v>
      </c>
      <c r="I434" t="n">
        <v>0.00391802290536468</v>
      </c>
      <c r="J434" t="n">
        <v>0.00488894463299825</v>
      </c>
    </row>
    <row r="435">
      <c r="A435" t="s">
        <v>5677</v>
      </c>
      <c r="B435" t="n">
        <v>2021</v>
      </c>
      <c r="C435" t="s">
        <v>3231</v>
      </c>
      <c r="D435" t="n">
        <v>3</v>
      </c>
      <c r="E435" t="s">
        <v>3189</v>
      </c>
      <c r="F435" t="s">
        <v>3194</v>
      </c>
      <c r="G435" t="n">
        <v>2</v>
      </c>
      <c r="H435" t="n">
        <v>4085.96167269443</v>
      </c>
      <c r="I435" t="n">
        <v>0.000602772754671489</v>
      </c>
      <c r="J435" t="n">
        <v>0.000904846346628689</v>
      </c>
    </row>
    <row r="436">
      <c r="A436" t="s">
        <v>5678</v>
      </c>
      <c r="B436" t="n">
        <v>2021</v>
      </c>
      <c r="C436" t="s">
        <v>3231</v>
      </c>
      <c r="D436" t="n">
        <v>3</v>
      </c>
      <c r="E436" t="s">
        <v>3189</v>
      </c>
      <c r="F436" t="s">
        <v>5153</v>
      </c>
      <c r="G436" t="n">
        <v>4</v>
      </c>
      <c r="H436" t="n">
        <v>6731.20099257677</v>
      </c>
      <c r="I436" t="n">
        <v>0.00120554550934298</v>
      </c>
      <c r="J436" t="n">
        <v>0.00149064115487409</v>
      </c>
    </row>
    <row r="437">
      <c r="A437" t="s">
        <v>5679</v>
      </c>
      <c r="B437" t="n">
        <v>2021</v>
      </c>
      <c r="C437" t="s">
        <v>3231</v>
      </c>
      <c r="D437" t="n">
        <v>3</v>
      </c>
      <c r="E437" t="s">
        <v>3198</v>
      </c>
      <c r="F437" t="s">
        <v>5139</v>
      </c>
      <c r="G437" t="n">
        <v>20694</v>
      </c>
      <c r="H437" t="n">
        <v>18414885.2393636</v>
      </c>
      <c r="I437" t="n">
        <v>0.831084337349398</v>
      </c>
      <c r="J437" t="n">
        <v>0.830530913936727</v>
      </c>
    </row>
    <row r="438">
      <c r="A438" t="s">
        <v>5680</v>
      </c>
      <c r="B438" t="n">
        <v>2021</v>
      </c>
      <c r="C438" t="s">
        <v>3231</v>
      </c>
      <c r="D438" t="n">
        <v>3</v>
      </c>
      <c r="E438" t="s">
        <v>3198</v>
      </c>
      <c r="F438" t="s">
        <v>5141</v>
      </c>
      <c r="G438" t="n">
        <v>2980</v>
      </c>
      <c r="H438" t="n">
        <v>2578155.33089365</v>
      </c>
      <c r="I438" t="n">
        <v>0.119678714859438</v>
      </c>
      <c r="J438" t="n">
        <v>0.116277548049056</v>
      </c>
    </row>
    <row r="439">
      <c r="A439" t="s">
        <v>5681</v>
      </c>
      <c r="B439" t="n">
        <v>2021</v>
      </c>
      <c r="C439" t="s">
        <v>3231</v>
      </c>
      <c r="D439" t="n">
        <v>3</v>
      </c>
      <c r="E439" t="s">
        <v>3198</v>
      </c>
      <c r="F439" t="s">
        <v>5143</v>
      </c>
      <c r="G439" t="n">
        <v>721</v>
      </c>
      <c r="H439" t="n">
        <v>651592.119323756</v>
      </c>
      <c r="I439" t="n">
        <v>0.0289558232931727</v>
      </c>
      <c r="J439" t="n">
        <v>0.0293874977411822</v>
      </c>
    </row>
    <row r="440">
      <c r="A440" t="s">
        <v>5682</v>
      </c>
      <c r="B440" t="n">
        <v>2021</v>
      </c>
      <c r="C440" t="s">
        <v>3231</v>
      </c>
      <c r="D440" t="n">
        <v>3</v>
      </c>
      <c r="E440" t="s">
        <v>3198</v>
      </c>
      <c r="F440" t="s">
        <v>5145</v>
      </c>
      <c r="G440" t="n">
        <v>40</v>
      </c>
      <c r="H440" t="n">
        <v>40433.3830695559</v>
      </c>
      <c r="I440" t="n">
        <v>0.00160642570281125</v>
      </c>
      <c r="J440" t="n">
        <v>0.00182358858922069</v>
      </c>
    </row>
    <row r="441">
      <c r="A441" t="s">
        <v>5683</v>
      </c>
      <c r="B441" t="n">
        <v>2021</v>
      </c>
      <c r="C441" t="s">
        <v>3231</v>
      </c>
      <c r="D441" t="n">
        <v>3</v>
      </c>
      <c r="E441" t="s">
        <v>3198</v>
      </c>
      <c r="F441" t="s">
        <v>5147</v>
      </c>
      <c r="G441" t="n">
        <v>226</v>
      </c>
      <c r="H441" t="n">
        <v>251769.375994005</v>
      </c>
      <c r="I441" t="n">
        <v>0.00907630522088353</v>
      </c>
      <c r="J441" t="n">
        <v>0.0113550666880402</v>
      </c>
    </row>
    <row r="442">
      <c r="A442" t="s">
        <v>5684</v>
      </c>
      <c r="B442" t="n">
        <v>2021</v>
      </c>
      <c r="C442" t="s">
        <v>3231</v>
      </c>
      <c r="D442" t="n">
        <v>3</v>
      </c>
      <c r="E442" t="s">
        <v>3198</v>
      </c>
      <c r="F442" t="s">
        <v>5149</v>
      </c>
      <c r="G442" t="n">
        <v>44</v>
      </c>
      <c r="H442" t="n">
        <v>54166.8490443096</v>
      </c>
      <c r="I442" t="n">
        <v>0.00176706827309237</v>
      </c>
      <c r="J442" t="n">
        <v>0.00244298251425855</v>
      </c>
    </row>
    <row r="443">
      <c r="A443" t="s">
        <v>5685</v>
      </c>
      <c r="B443" t="n">
        <v>2021</v>
      </c>
      <c r="C443" t="s">
        <v>3231</v>
      </c>
      <c r="D443" t="n">
        <v>3</v>
      </c>
      <c r="E443" t="s">
        <v>3198</v>
      </c>
      <c r="F443" t="s">
        <v>5151</v>
      </c>
      <c r="G443" t="n">
        <v>98</v>
      </c>
      <c r="H443" t="n">
        <v>97663.091431976</v>
      </c>
      <c r="I443" t="n">
        <v>0.00393574297188755</v>
      </c>
      <c r="J443" t="n">
        <v>0.00440470931697689</v>
      </c>
    </row>
    <row r="444">
      <c r="A444" t="s">
        <v>3879</v>
      </c>
      <c r="B444" t="n">
        <v>2021</v>
      </c>
      <c r="C444" t="s">
        <v>3231</v>
      </c>
      <c r="D444" t="n">
        <v>3</v>
      </c>
      <c r="E444" t="s">
        <v>3198</v>
      </c>
      <c r="F444" t="s">
        <v>3194</v>
      </c>
      <c r="G444" t="n">
        <v>5</v>
      </c>
      <c r="H444" t="n">
        <v>3521.76820575612</v>
      </c>
      <c r="I444" t="n">
        <v>0.000200803212851406</v>
      </c>
      <c r="J444" t="n">
        <v>0.000158835492514914</v>
      </c>
    </row>
    <row r="445">
      <c r="A445" t="s">
        <v>5686</v>
      </c>
      <c r="B445" t="n">
        <v>2021</v>
      </c>
      <c r="C445" t="s">
        <v>3231</v>
      </c>
      <c r="D445" t="n">
        <v>3</v>
      </c>
      <c r="E445" t="s">
        <v>3198</v>
      </c>
      <c r="F445" t="s">
        <v>5153</v>
      </c>
      <c r="G445" t="n">
        <v>92</v>
      </c>
      <c r="H445" t="n">
        <v>80238.8539783956</v>
      </c>
      <c r="I445" t="n">
        <v>0.00369477911646586</v>
      </c>
      <c r="J445" t="n">
        <v>0.003618857672024</v>
      </c>
    </row>
    <row r="446">
      <c r="A446" t="s">
        <v>5687</v>
      </c>
      <c r="B446" t="n">
        <v>2022</v>
      </c>
      <c r="C446" t="s">
        <v>3231</v>
      </c>
      <c r="D446" t="n">
        <v>-9</v>
      </c>
      <c r="E446" t="s">
        <v>3198</v>
      </c>
      <c r="F446" t="s">
        <v>3190</v>
      </c>
      <c r="G446" t="n">
        <v>2</v>
      </c>
      <c r="H446" t="n">
        <v>2826.63815378289</v>
      </c>
      <c r="I446" t="n">
        <v>1</v>
      </c>
      <c r="J446" t="n">
        <v>1</v>
      </c>
    </row>
    <row r="447">
      <c r="A447" t="s">
        <v>5688</v>
      </c>
      <c r="B447" t="n">
        <v>2022</v>
      </c>
      <c r="C447" t="s">
        <v>3231</v>
      </c>
      <c r="D447" t="n">
        <v>-8</v>
      </c>
      <c r="E447" t="s">
        <v>3189</v>
      </c>
      <c r="F447" t="s">
        <v>5139</v>
      </c>
      <c r="G447" t="n">
        <v>1</v>
      </c>
      <c r="H447" t="n">
        <v>2713.09793324631</v>
      </c>
      <c r="I447" t="n">
        <v>0.25</v>
      </c>
      <c r="J447" t="n">
        <v>0.281341534856473</v>
      </c>
    </row>
    <row r="448">
      <c r="A448" t="s">
        <v>5689</v>
      </c>
      <c r="B448" t="n">
        <v>2022</v>
      </c>
      <c r="C448" t="s">
        <v>3231</v>
      </c>
      <c r="D448" t="n">
        <v>-8</v>
      </c>
      <c r="E448" t="s">
        <v>3189</v>
      </c>
      <c r="F448" t="s">
        <v>3194</v>
      </c>
      <c r="G448" t="n">
        <v>2</v>
      </c>
      <c r="H448" t="n">
        <v>4731.32643226191</v>
      </c>
      <c r="I448" t="n">
        <v>0.5</v>
      </c>
      <c r="J448" t="n">
        <v>0.490626830697129</v>
      </c>
    </row>
    <row r="449">
      <c r="A449" t="s">
        <v>5690</v>
      </c>
      <c r="B449" t="n">
        <v>2022</v>
      </c>
      <c r="C449" t="s">
        <v>3231</v>
      </c>
      <c r="D449" t="n">
        <v>-8</v>
      </c>
      <c r="E449" t="s">
        <v>3189</v>
      </c>
      <c r="F449" t="s">
        <v>5153</v>
      </c>
      <c r="G449" t="n">
        <v>1</v>
      </c>
      <c r="H449" t="n">
        <v>2199.00753881546</v>
      </c>
      <c r="I449" t="n">
        <v>0.25</v>
      </c>
      <c r="J449" t="n">
        <v>0.228031634446397</v>
      </c>
    </row>
    <row r="450">
      <c r="A450" t="s">
        <v>5691</v>
      </c>
      <c r="B450" t="n">
        <v>2022</v>
      </c>
      <c r="C450" t="s">
        <v>3231</v>
      </c>
      <c r="D450" t="n">
        <v>-8</v>
      </c>
      <c r="E450" t="s">
        <v>3198</v>
      </c>
      <c r="F450" t="s">
        <v>5139</v>
      </c>
      <c r="G450" t="n">
        <v>14</v>
      </c>
      <c r="H450" t="n">
        <v>17801.0567281851</v>
      </c>
      <c r="I450" t="n">
        <v>0.285714285714286</v>
      </c>
      <c r="J450" t="n">
        <v>0.289342891825657</v>
      </c>
    </row>
    <row r="451">
      <c r="A451" t="s">
        <v>5692</v>
      </c>
      <c r="B451" t="n">
        <v>2022</v>
      </c>
      <c r="C451" t="s">
        <v>3231</v>
      </c>
      <c r="D451" t="n">
        <v>-8</v>
      </c>
      <c r="E451" t="s">
        <v>3198</v>
      </c>
      <c r="F451" t="s">
        <v>5141</v>
      </c>
      <c r="G451" t="n">
        <v>9</v>
      </c>
      <c r="H451" t="n">
        <v>10387.8247605621</v>
      </c>
      <c r="I451" t="n">
        <v>0.183673469387755</v>
      </c>
      <c r="J451" t="n">
        <v>0.168846338837864</v>
      </c>
    </row>
    <row r="452">
      <c r="A452" t="s">
        <v>5693</v>
      </c>
      <c r="B452" t="n">
        <v>2022</v>
      </c>
      <c r="C452" t="s">
        <v>3231</v>
      </c>
      <c r="D452" t="n">
        <v>-8</v>
      </c>
      <c r="E452" t="s">
        <v>3198</v>
      </c>
      <c r="F452" t="s">
        <v>5143</v>
      </c>
      <c r="G452" t="n">
        <v>2</v>
      </c>
      <c r="H452" t="n">
        <v>2441.95609197694</v>
      </c>
      <c r="I452" t="n">
        <v>0.0408163265306122</v>
      </c>
      <c r="J452" t="n">
        <v>0.0396921737935457</v>
      </c>
    </row>
    <row r="453">
      <c r="A453" t="s">
        <v>5694</v>
      </c>
      <c r="B453" t="n">
        <v>2022</v>
      </c>
      <c r="C453" t="s">
        <v>3231</v>
      </c>
      <c r="D453" t="n">
        <v>-8</v>
      </c>
      <c r="E453" t="s">
        <v>3198</v>
      </c>
      <c r="F453" t="s">
        <v>5145</v>
      </c>
      <c r="G453" t="n">
        <v>1</v>
      </c>
      <c r="H453" t="n">
        <v>2375.72877730706</v>
      </c>
      <c r="I453" t="n">
        <v>0.0204081632653061</v>
      </c>
      <c r="J453" t="n">
        <v>0.0386156982203797</v>
      </c>
    </row>
    <row r="454">
      <c r="A454" t="s">
        <v>3963</v>
      </c>
      <c r="B454" t="n">
        <v>2022</v>
      </c>
      <c r="C454" t="s">
        <v>3231</v>
      </c>
      <c r="D454" t="n">
        <v>-8</v>
      </c>
      <c r="E454" t="s">
        <v>3198</v>
      </c>
      <c r="F454" t="s">
        <v>3194</v>
      </c>
      <c r="G454" t="n">
        <v>19</v>
      </c>
      <c r="H454" t="n">
        <v>24284.2881068267</v>
      </c>
      <c r="I454" t="n">
        <v>0.387755102040816</v>
      </c>
      <c r="J454" t="n">
        <v>0.394722979317927</v>
      </c>
    </row>
    <row r="455">
      <c r="A455" t="s">
        <v>5695</v>
      </c>
      <c r="B455" t="n">
        <v>2022</v>
      </c>
      <c r="C455" t="s">
        <v>3231</v>
      </c>
      <c r="D455" t="n">
        <v>-8</v>
      </c>
      <c r="E455" t="s">
        <v>3198</v>
      </c>
      <c r="F455" t="s">
        <v>5153</v>
      </c>
      <c r="G455" t="n">
        <v>4</v>
      </c>
      <c r="H455" t="n">
        <v>4231.50267986542</v>
      </c>
      <c r="I455" t="n">
        <v>0.0816326530612245</v>
      </c>
      <c r="J455" t="n">
        <v>0.0687799180046265</v>
      </c>
    </row>
    <row r="456">
      <c r="A456" t="s">
        <v>5696</v>
      </c>
      <c r="B456" t="n">
        <v>2022</v>
      </c>
      <c r="C456" t="s">
        <v>3231</v>
      </c>
      <c r="D456" t="n">
        <v>1</v>
      </c>
      <c r="E456" t="s">
        <v>3189</v>
      </c>
      <c r="F456" t="s">
        <v>5139</v>
      </c>
      <c r="G456" t="n">
        <v>38</v>
      </c>
      <c r="H456" t="n">
        <v>69842.8521576765</v>
      </c>
      <c r="I456" t="n">
        <v>0.146153846153846</v>
      </c>
      <c r="J456" t="n">
        <v>0.135171999070645</v>
      </c>
    </row>
    <row r="457">
      <c r="A457" t="s">
        <v>5697</v>
      </c>
      <c r="B457" t="n">
        <v>2022</v>
      </c>
      <c r="C457" t="s">
        <v>3231</v>
      </c>
      <c r="D457" t="n">
        <v>1</v>
      </c>
      <c r="E457" t="s">
        <v>3189</v>
      </c>
      <c r="F457" t="s">
        <v>5141</v>
      </c>
      <c r="G457" t="n">
        <v>67</v>
      </c>
      <c r="H457" t="n">
        <v>140879.128445282</v>
      </c>
      <c r="I457" t="n">
        <v>0.257692307692308</v>
      </c>
      <c r="J457" t="n">
        <v>0.272653719471361</v>
      </c>
    </row>
    <row r="458">
      <c r="A458" t="s">
        <v>5698</v>
      </c>
      <c r="B458" t="n">
        <v>2022</v>
      </c>
      <c r="C458" t="s">
        <v>3231</v>
      </c>
      <c r="D458" t="n">
        <v>1</v>
      </c>
      <c r="E458" t="s">
        <v>3189</v>
      </c>
      <c r="F458" t="s">
        <v>5143</v>
      </c>
      <c r="G458" t="n">
        <v>116</v>
      </c>
      <c r="H458" t="n">
        <v>235846.030126393</v>
      </c>
      <c r="I458" t="n">
        <v>0.446153846153846</v>
      </c>
      <c r="J458" t="n">
        <v>0.456450135986552</v>
      </c>
    </row>
    <row r="459">
      <c r="A459" t="s">
        <v>5699</v>
      </c>
      <c r="B459" t="n">
        <v>2022</v>
      </c>
      <c r="C459" t="s">
        <v>3231</v>
      </c>
      <c r="D459" t="n">
        <v>1</v>
      </c>
      <c r="E459" t="s">
        <v>3189</v>
      </c>
      <c r="F459" t="s">
        <v>5145</v>
      </c>
      <c r="G459" t="n">
        <v>8</v>
      </c>
      <c r="H459" t="n">
        <v>12698.3152096916</v>
      </c>
      <c r="I459" t="n">
        <v>0.0307692307692308</v>
      </c>
      <c r="J459" t="n">
        <v>0.0245759816315653</v>
      </c>
    </row>
    <row r="460">
      <c r="A460" t="s">
        <v>5700</v>
      </c>
      <c r="B460" t="n">
        <v>2022</v>
      </c>
      <c r="C460" t="s">
        <v>3231</v>
      </c>
      <c r="D460" t="n">
        <v>1</v>
      </c>
      <c r="E460" t="s">
        <v>3189</v>
      </c>
      <c r="F460" t="s">
        <v>5147</v>
      </c>
      <c r="G460" t="n">
        <v>3</v>
      </c>
      <c r="H460" t="n">
        <v>4995.43331071952</v>
      </c>
      <c r="I460" t="n">
        <v>0.0115384615384615</v>
      </c>
      <c r="J460" t="n">
        <v>0.00966802881001517</v>
      </c>
    </row>
    <row r="461">
      <c r="A461" t="s">
        <v>5701</v>
      </c>
      <c r="B461" t="n">
        <v>2022</v>
      </c>
      <c r="C461" t="s">
        <v>3231</v>
      </c>
      <c r="D461" t="n">
        <v>1</v>
      </c>
      <c r="E461" t="s">
        <v>3189</v>
      </c>
      <c r="F461" t="s">
        <v>5149</v>
      </c>
      <c r="G461" t="n">
        <v>8</v>
      </c>
      <c r="H461" t="n">
        <v>12403.1369337684</v>
      </c>
      <c r="I461" t="n">
        <v>0.0307692307692308</v>
      </c>
      <c r="J461" t="n">
        <v>0.0240047014446009</v>
      </c>
    </row>
    <row r="462">
      <c r="A462" t="s">
        <v>5702</v>
      </c>
      <c r="B462" t="n">
        <v>2022</v>
      </c>
      <c r="C462" t="s">
        <v>3231</v>
      </c>
      <c r="D462" t="n">
        <v>1</v>
      </c>
      <c r="E462" t="s">
        <v>3189</v>
      </c>
      <c r="F462" t="s">
        <v>5151</v>
      </c>
      <c r="G462" t="n">
        <v>13</v>
      </c>
      <c r="H462" t="n">
        <v>28132.3257326045</v>
      </c>
      <c r="I462" t="n">
        <v>0.05</v>
      </c>
      <c r="J462" t="n">
        <v>0.0544465552351406</v>
      </c>
    </row>
    <row r="463">
      <c r="A463" t="s">
        <v>5703</v>
      </c>
      <c r="B463" t="n">
        <v>2022</v>
      </c>
      <c r="C463" t="s">
        <v>3231</v>
      </c>
      <c r="D463" t="n">
        <v>1</v>
      </c>
      <c r="E463" t="s">
        <v>3189</v>
      </c>
      <c r="F463" t="s">
        <v>5153</v>
      </c>
      <c r="G463" t="n">
        <v>7</v>
      </c>
      <c r="H463" t="n">
        <v>11898.9328930766</v>
      </c>
      <c r="I463" t="n">
        <v>0.0269230769230769</v>
      </c>
      <c r="J463" t="n">
        <v>0.023028878350121</v>
      </c>
    </row>
    <row r="464">
      <c r="A464" t="s">
        <v>5704</v>
      </c>
      <c r="B464" t="n">
        <v>2022</v>
      </c>
      <c r="C464" t="s">
        <v>3231</v>
      </c>
      <c r="D464" t="n">
        <v>1</v>
      </c>
      <c r="E464" t="s">
        <v>3198</v>
      </c>
      <c r="F464" t="s">
        <v>5139</v>
      </c>
      <c r="G464" t="n">
        <v>464</v>
      </c>
      <c r="H464" t="n">
        <v>647304.364491687</v>
      </c>
      <c r="I464" t="n">
        <v>0.162921348314607</v>
      </c>
      <c r="J464" t="n">
        <v>0.16982576645385</v>
      </c>
    </row>
    <row r="465">
      <c r="A465" t="s">
        <v>5705</v>
      </c>
      <c r="B465" t="n">
        <v>2022</v>
      </c>
      <c r="C465" t="s">
        <v>3231</v>
      </c>
      <c r="D465" t="n">
        <v>1</v>
      </c>
      <c r="E465" t="s">
        <v>3198</v>
      </c>
      <c r="F465" t="s">
        <v>5141</v>
      </c>
      <c r="G465" t="n">
        <v>779</v>
      </c>
      <c r="H465" t="n">
        <v>1043114.02425398</v>
      </c>
      <c r="I465" t="n">
        <v>0.273525280898876</v>
      </c>
      <c r="J465" t="n">
        <v>0.273669773270881</v>
      </c>
    </row>
    <row r="466">
      <c r="A466" t="s">
        <v>5706</v>
      </c>
      <c r="B466" t="n">
        <v>2022</v>
      </c>
      <c r="C466" t="s">
        <v>3231</v>
      </c>
      <c r="D466" t="n">
        <v>1</v>
      </c>
      <c r="E466" t="s">
        <v>3198</v>
      </c>
      <c r="F466" t="s">
        <v>5143</v>
      </c>
      <c r="G466" t="n">
        <v>982</v>
      </c>
      <c r="H466" t="n">
        <v>1294483.31981304</v>
      </c>
      <c r="I466" t="n">
        <v>0.344803370786517</v>
      </c>
      <c r="J466" t="n">
        <v>0.339618630752794</v>
      </c>
    </row>
    <row r="467">
      <c r="A467" t="s">
        <v>5707</v>
      </c>
      <c r="B467" t="n">
        <v>2022</v>
      </c>
      <c r="C467" t="s">
        <v>3231</v>
      </c>
      <c r="D467" t="n">
        <v>1</v>
      </c>
      <c r="E467" t="s">
        <v>3198</v>
      </c>
      <c r="F467" t="s">
        <v>5145</v>
      </c>
      <c r="G467" t="n">
        <v>114</v>
      </c>
      <c r="H467" t="n">
        <v>137679.54173969</v>
      </c>
      <c r="I467" t="n">
        <v>0.0400280898876405</v>
      </c>
      <c r="J467" t="n">
        <v>0.0361213904672476</v>
      </c>
    </row>
    <row r="468">
      <c r="A468" t="s">
        <v>5708</v>
      </c>
      <c r="B468" t="n">
        <v>2022</v>
      </c>
      <c r="C468" t="s">
        <v>3231</v>
      </c>
      <c r="D468" t="n">
        <v>1</v>
      </c>
      <c r="E468" t="s">
        <v>3198</v>
      </c>
      <c r="F468" t="s">
        <v>5147</v>
      </c>
      <c r="G468" t="n">
        <v>82</v>
      </c>
      <c r="H468" t="n">
        <v>115097.43652906</v>
      </c>
      <c r="I468" t="n">
        <v>0.0287921348314607</v>
      </c>
      <c r="J468" t="n">
        <v>0.0301967844613104</v>
      </c>
    </row>
    <row r="469">
      <c r="A469" t="s">
        <v>5709</v>
      </c>
      <c r="B469" t="n">
        <v>2022</v>
      </c>
      <c r="C469" t="s">
        <v>3231</v>
      </c>
      <c r="D469" t="n">
        <v>1</v>
      </c>
      <c r="E469" t="s">
        <v>3198</v>
      </c>
      <c r="F469" t="s">
        <v>5149</v>
      </c>
      <c r="G469" t="n">
        <v>170</v>
      </c>
      <c r="H469" t="n">
        <v>235066.10341586</v>
      </c>
      <c r="I469" t="n">
        <v>0.0596910112359551</v>
      </c>
      <c r="J469" t="n">
        <v>0.0616715773440937</v>
      </c>
    </row>
    <row r="470">
      <c r="A470" t="s">
        <v>5710</v>
      </c>
      <c r="B470" t="n">
        <v>2022</v>
      </c>
      <c r="C470" t="s">
        <v>3231</v>
      </c>
      <c r="D470" t="n">
        <v>1</v>
      </c>
      <c r="E470" t="s">
        <v>3198</v>
      </c>
      <c r="F470" t="s">
        <v>5151</v>
      </c>
      <c r="G470" t="n">
        <v>164</v>
      </c>
      <c r="H470" t="n">
        <v>237751.832389494</v>
      </c>
      <c r="I470" t="n">
        <v>0.0575842696629214</v>
      </c>
      <c r="J470" t="n">
        <v>0.0623762010210759</v>
      </c>
    </row>
    <row r="471">
      <c r="A471" t="s">
        <v>5711</v>
      </c>
      <c r="B471" t="n">
        <v>2022</v>
      </c>
      <c r="C471" t="s">
        <v>3231</v>
      </c>
      <c r="D471" t="n">
        <v>1</v>
      </c>
      <c r="E471" t="s">
        <v>3198</v>
      </c>
      <c r="F471" t="s">
        <v>3194</v>
      </c>
      <c r="G471" t="n">
        <v>2</v>
      </c>
      <c r="H471" t="n">
        <v>2040.36492855315</v>
      </c>
      <c r="I471" t="n">
        <v>0.000702247191011236</v>
      </c>
      <c r="J471" t="n">
        <v>0.000535306969711533</v>
      </c>
    </row>
    <row r="472">
      <c r="A472" t="s">
        <v>5712</v>
      </c>
      <c r="B472" t="n">
        <v>2022</v>
      </c>
      <c r="C472" t="s">
        <v>3231</v>
      </c>
      <c r="D472" t="n">
        <v>1</v>
      </c>
      <c r="E472" t="s">
        <v>3198</v>
      </c>
      <c r="F472" t="s">
        <v>5153</v>
      </c>
      <c r="G472" t="n">
        <v>91</v>
      </c>
      <c r="H472" t="n">
        <v>99042.2445429172</v>
      </c>
      <c r="I472" t="n">
        <v>0.0319522471910112</v>
      </c>
      <c r="J472" t="n">
        <v>0.0259845692590361</v>
      </c>
    </row>
    <row r="473">
      <c r="A473" t="s">
        <v>5713</v>
      </c>
      <c r="B473" t="n">
        <v>2022</v>
      </c>
      <c r="C473" t="s">
        <v>3231</v>
      </c>
      <c r="D473" t="n">
        <v>2</v>
      </c>
      <c r="E473" t="s">
        <v>3189</v>
      </c>
      <c r="F473" t="s">
        <v>5139</v>
      </c>
      <c r="G473" t="n">
        <v>37</v>
      </c>
      <c r="H473" t="n">
        <v>66888.2447259475</v>
      </c>
      <c r="I473" t="n">
        <v>0.528571428571429</v>
      </c>
      <c r="J473" t="n">
        <v>0.491566765270642</v>
      </c>
    </row>
    <row r="474">
      <c r="A474" t="s">
        <v>5714</v>
      </c>
      <c r="B474" t="n">
        <v>2022</v>
      </c>
      <c r="C474" t="s">
        <v>3231</v>
      </c>
      <c r="D474" t="n">
        <v>2</v>
      </c>
      <c r="E474" t="s">
        <v>3189</v>
      </c>
      <c r="F474" t="s">
        <v>5141</v>
      </c>
      <c r="G474" t="n">
        <v>10</v>
      </c>
      <c r="H474" t="n">
        <v>17481.8980831457</v>
      </c>
      <c r="I474" t="n">
        <v>0.142857142857143</v>
      </c>
      <c r="J474" t="n">
        <v>0.128475790129223</v>
      </c>
    </row>
    <row r="475">
      <c r="A475" t="s">
        <v>5715</v>
      </c>
      <c r="B475" t="n">
        <v>2022</v>
      </c>
      <c r="C475" t="s">
        <v>3231</v>
      </c>
      <c r="D475" t="n">
        <v>2</v>
      </c>
      <c r="E475" t="s">
        <v>3189</v>
      </c>
      <c r="F475" t="s">
        <v>5143</v>
      </c>
      <c r="G475" t="n">
        <v>16</v>
      </c>
      <c r="H475" t="n">
        <v>34107.9203997389</v>
      </c>
      <c r="I475" t="n">
        <v>0.228571428571429</v>
      </c>
      <c r="J475" t="n">
        <v>0.250661684571073</v>
      </c>
    </row>
    <row r="476">
      <c r="A476" t="s">
        <v>5716</v>
      </c>
      <c r="B476" t="n">
        <v>2022</v>
      </c>
      <c r="C476" t="s">
        <v>3231</v>
      </c>
      <c r="D476" t="n">
        <v>2</v>
      </c>
      <c r="E476" t="s">
        <v>3189</v>
      </c>
      <c r="F476" t="s">
        <v>5145</v>
      </c>
      <c r="G476" t="n">
        <v>1</v>
      </c>
      <c r="H476" t="n">
        <v>2759.70502944471</v>
      </c>
      <c r="I476" t="n">
        <v>0.0142857142857143</v>
      </c>
      <c r="J476" t="n">
        <v>0.0202812808137423</v>
      </c>
    </row>
    <row r="477">
      <c r="A477" t="s">
        <v>5717</v>
      </c>
      <c r="B477" t="n">
        <v>2022</v>
      </c>
      <c r="C477" t="s">
        <v>3231</v>
      </c>
      <c r="D477" t="n">
        <v>2</v>
      </c>
      <c r="E477" t="s">
        <v>3189</v>
      </c>
      <c r="F477" t="s">
        <v>5147</v>
      </c>
      <c r="G477" t="n">
        <v>4</v>
      </c>
      <c r="H477" t="n">
        <v>10742.2295056072</v>
      </c>
      <c r="I477" t="n">
        <v>0.0571428571428571</v>
      </c>
      <c r="J477" t="n">
        <v>0.078945456432612</v>
      </c>
    </row>
    <row r="478">
      <c r="A478" t="s">
        <v>5718</v>
      </c>
      <c r="B478" t="n">
        <v>2022</v>
      </c>
      <c r="C478" t="s">
        <v>3231</v>
      </c>
      <c r="D478" t="n">
        <v>2</v>
      </c>
      <c r="E478" t="s">
        <v>3189</v>
      </c>
      <c r="F478" t="s">
        <v>5151</v>
      </c>
      <c r="G478" t="n">
        <v>2</v>
      </c>
      <c r="H478" t="n">
        <v>4091.53811172023</v>
      </c>
      <c r="I478" t="n">
        <v>0.0285714285714286</v>
      </c>
      <c r="J478" t="n">
        <v>0.030069022782708</v>
      </c>
    </row>
    <row r="479">
      <c r="A479" t="s">
        <v>5719</v>
      </c>
      <c r="B479" t="n">
        <v>2022</v>
      </c>
      <c r="C479" t="s">
        <v>3231</v>
      </c>
      <c r="D479" t="n">
        <v>2</v>
      </c>
      <c r="E479" t="s">
        <v>3198</v>
      </c>
      <c r="F479" t="s">
        <v>5139</v>
      </c>
      <c r="G479" t="n">
        <v>337</v>
      </c>
      <c r="H479" t="n">
        <v>421773.585296489</v>
      </c>
      <c r="I479" t="n">
        <v>0.487698986975398</v>
      </c>
      <c r="J479" t="n">
        <v>0.489240958400552</v>
      </c>
    </row>
    <row r="480">
      <c r="A480" t="s">
        <v>5720</v>
      </c>
      <c r="B480" t="n">
        <v>2022</v>
      </c>
      <c r="C480" t="s">
        <v>3231</v>
      </c>
      <c r="D480" t="n">
        <v>2</v>
      </c>
      <c r="E480" t="s">
        <v>3198</v>
      </c>
      <c r="F480" t="s">
        <v>5141</v>
      </c>
      <c r="G480" t="n">
        <v>193</v>
      </c>
      <c r="H480" t="n">
        <v>246716.474430555</v>
      </c>
      <c r="I480" t="n">
        <v>0.279305354558611</v>
      </c>
      <c r="J480" t="n">
        <v>0.286181516840985</v>
      </c>
    </row>
    <row r="481">
      <c r="A481" t="s">
        <v>5721</v>
      </c>
      <c r="B481" t="n">
        <v>2022</v>
      </c>
      <c r="C481" t="s">
        <v>3231</v>
      </c>
      <c r="D481" t="n">
        <v>2</v>
      </c>
      <c r="E481" t="s">
        <v>3198</v>
      </c>
      <c r="F481" t="s">
        <v>5143</v>
      </c>
      <c r="G481" t="n">
        <v>92</v>
      </c>
      <c r="H481" t="n">
        <v>107348.840712683</v>
      </c>
      <c r="I481" t="n">
        <v>0.133140376266281</v>
      </c>
      <c r="J481" t="n">
        <v>0.124520480998217</v>
      </c>
    </row>
    <row r="482">
      <c r="A482" t="s">
        <v>5722</v>
      </c>
      <c r="B482" t="n">
        <v>2022</v>
      </c>
      <c r="C482" t="s">
        <v>3231</v>
      </c>
      <c r="D482" t="n">
        <v>2</v>
      </c>
      <c r="E482" t="s">
        <v>3198</v>
      </c>
      <c r="F482" t="s">
        <v>5145</v>
      </c>
      <c r="G482" t="n">
        <v>18</v>
      </c>
      <c r="H482" t="n">
        <v>19873.8307681724</v>
      </c>
      <c r="I482" t="n">
        <v>0.0260492040520984</v>
      </c>
      <c r="J482" t="n">
        <v>0.0230528709029423</v>
      </c>
    </row>
    <row r="483">
      <c r="A483" t="s">
        <v>5723</v>
      </c>
      <c r="B483" t="n">
        <v>2022</v>
      </c>
      <c r="C483" t="s">
        <v>3231</v>
      </c>
      <c r="D483" t="n">
        <v>2</v>
      </c>
      <c r="E483" t="s">
        <v>3198</v>
      </c>
      <c r="F483" t="s">
        <v>5147</v>
      </c>
      <c r="G483" t="n">
        <v>21</v>
      </c>
      <c r="H483" t="n">
        <v>34426.93089393</v>
      </c>
      <c r="I483" t="n">
        <v>0.0303907380607815</v>
      </c>
      <c r="J483" t="n">
        <v>0.0399339011557491</v>
      </c>
    </row>
    <row r="484">
      <c r="A484" t="s">
        <v>5724</v>
      </c>
      <c r="B484" t="n">
        <v>2022</v>
      </c>
      <c r="C484" t="s">
        <v>3231</v>
      </c>
      <c r="D484" t="n">
        <v>2</v>
      </c>
      <c r="E484" t="s">
        <v>3198</v>
      </c>
      <c r="F484" t="s">
        <v>5149</v>
      </c>
      <c r="G484" t="n">
        <v>4</v>
      </c>
      <c r="H484" t="n">
        <v>4197.68447662973</v>
      </c>
      <c r="I484" t="n">
        <v>0.00578871201157742</v>
      </c>
      <c r="J484" t="n">
        <v>0.00486915076714868</v>
      </c>
    </row>
    <row r="485">
      <c r="A485" t="s">
        <v>5725</v>
      </c>
      <c r="B485" t="n">
        <v>2022</v>
      </c>
      <c r="C485" t="s">
        <v>3231</v>
      </c>
      <c r="D485" t="n">
        <v>2</v>
      </c>
      <c r="E485" t="s">
        <v>3198</v>
      </c>
      <c r="F485" t="s">
        <v>5151</v>
      </c>
      <c r="G485" t="n">
        <v>9</v>
      </c>
      <c r="H485" t="n">
        <v>11471.4163559055</v>
      </c>
      <c r="I485" t="n">
        <v>0.0130246020260492</v>
      </c>
      <c r="J485" t="n">
        <v>0.0133063969101569</v>
      </c>
    </row>
    <row r="486">
      <c r="A486" t="s">
        <v>5726</v>
      </c>
      <c r="B486" t="n">
        <v>2022</v>
      </c>
      <c r="C486" t="s">
        <v>3231</v>
      </c>
      <c r="D486" t="n">
        <v>2</v>
      </c>
      <c r="E486" t="s">
        <v>3198</v>
      </c>
      <c r="F486" t="s">
        <v>5153</v>
      </c>
      <c r="G486" t="n">
        <v>17</v>
      </c>
      <c r="H486" t="n">
        <v>16289.1012251895</v>
      </c>
      <c r="I486" t="n">
        <v>0.0246020260492041</v>
      </c>
      <c r="J486" t="n">
        <v>0.0188947240242493</v>
      </c>
    </row>
    <row r="487">
      <c r="A487" t="s">
        <v>5727</v>
      </c>
      <c r="B487" t="n">
        <v>2022</v>
      </c>
      <c r="C487" t="s">
        <v>3231</v>
      </c>
      <c r="D487" t="n">
        <v>3</v>
      </c>
      <c r="E487" t="s">
        <v>3189</v>
      </c>
      <c r="F487" t="s">
        <v>5139</v>
      </c>
      <c r="G487" t="n">
        <v>1870</v>
      </c>
      <c r="H487" t="n">
        <v>3631956.83479778</v>
      </c>
      <c r="I487" t="n">
        <v>0.795744680851064</v>
      </c>
      <c r="J487" t="n">
        <v>0.802926146324801</v>
      </c>
    </row>
    <row r="488">
      <c r="A488" t="s">
        <v>5728</v>
      </c>
      <c r="B488" t="n">
        <v>2022</v>
      </c>
      <c r="C488" t="s">
        <v>3231</v>
      </c>
      <c r="D488" t="n">
        <v>3</v>
      </c>
      <c r="E488" t="s">
        <v>3189</v>
      </c>
      <c r="F488" t="s">
        <v>5141</v>
      </c>
      <c r="G488" t="n">
        <v>335</v>
      </c>
      <c r="H488" t="n">
        <v>618058.115023243</v>
      </c>
      <c r="I488" t="n">
        <v>0.142553191489362</v>
      </c>
      <c r="J488" t="n">
        <v>0.136635715420889</v>
      </c>
    </row>
    <row r="489">
      <c r="A489" t="s">
        <v>5729</v>
      </c>
      <c r="B489" t="n">
        <v>2022</v>
      </c>
      <c r="C489" t="s">
        <v>3231</v>
      </c>
      <c r="D489" t="n">
        <v>3</v>
      </c>
      <c r="E489" t="s">
        <v>3189</v>
      </c>
      <c r="F489" t="s">
        <v>5143</v>
      </c>
      <c r="G489" t="n">
        <v>94</v>
      </c>
      <c r="H489" t="n">
        <v>168740.285618186</v>
      </c>
      <c r="I489" t="n">
        <v>0.04</v>
      </c>
      <c r="J489" t="n">
        <v>0.0373038539343489</v>
      </c>
    </row>
    <row r="490">
      <c r="A490" t="s">
        <v>5730</v>
      </c>
      <c r="B490" t="n">
        <v>2022</v>
      </c>
      <c r="C490" t="s">
        <v>3231</v>
      </c>
      <c r="D490" t="n">
        <v>3</v>
      </c>
      <c r="E490" t="s">
        <v>3189</v>
      </c>
      <c r="F490" t="s">
        <v>5145</v>
      </c>
      <c r="G490" t="n">
        <v>7</v>
      </c>
      <c r="H490" t="n">
        <v>17446.5896769348</v>
      </c>
      <c r="I490" t="n">
        <v>0.00297872340425532</v>
      </c>
      <c r="J490" t="n">
        <v>0.00385696296872185</v>
      </c>
    </row>
    <row r="491">
      <c r="A491" t="s">
        <v>5731</v>
      </c>
      <c r="B491" t="n">
        <v>2022</v>
      </c>
      <c r="C491" t="s">
        <v>3231</v>
      </c>
      <c r="D491" t="n">
        <v>3</v>
      </c>
      <c r="E491" t="s">
        <v>3189</v>
      </c>
      <c r="F491" t="s">
        <v>5147</v>
      </c>
      <c r="G491" t="n">
        <v>19</v>
      </c>
      <c r="H491" t="n">
        <v>38438.1433374449</v>
      </c>
      <c r="I491" t="n">
        <v>0.00808510638297872</v>
      </c>
      <c r="J491" t="n">
        <v>0.00849762034782918</v>
      </c>
    </row>
    <row r="492">
      <c r="A492" t="s">
        <v>5732</v>
      </c>
      <c r="B492" t="n">
        <v>2022</v>
      </c>
      <c r="C492" t="s">
        <v>3231</v>
      </c>
      <c r="D492" t="n">
        <v>3</v>
      </c>
      <c r="E492" t="s">
        <v>3189</v>
      </c>
      <c r="F492" t="s">
        <v>5149</v>
      </c>
      <c r="G492" t="n">
        <v>2</v>
      </c>
      <c r="H492" t="n">
        <v>5886.61748348288</v>
      </c>
      <c r="I492" t="n">
        <v>0.000851063829787234</v>
      </c>
      <c r="J492" t="n">
        <v>0.00130136984162816</v>
      </c>
    </row>
    <row r="493">
      <c r="A493" t="s">
        <v>5733</v>
      </c>
      <c r="B493" t="n">
        <v>2022</v>
      </c>
      <c r="C493" t="s">
        <v>3231</v>
      </c>
      <c r="D493" t="n">
        <v>3</v>
      </c>
      <c r="E493" t="s">
        <v>3189</v>
      </c>
      <c r="F493" t="s">
        <v>5151</v>
      </c>
      <c r="G493" t="n">
        <v>8</v>
      </c>
      <c r="H493" t="n">
        <v>18572.2216669386</v>
      </c>
      <c r="I493" t="n">
        <v>0.00340425531914894</v>
      </c>
      <c r="J493" t="n">
        <v>0.0041058093611829</v>
      </c>
    </row>
    <row r="494">
      <c r="A494" t="s">
        <v>4145</v>
      </c>
      <c r="B494" t="n">
        <v>2022</v>
      </c>
      <c r="C494" t="s">
        <v>3231</v>
      </c>
      <c r="D494" t="n">
        <v>3</v>
      </c>
      <c r="E494" t="s">
        <v>3189</v>
      </c>
      <c r="F494" t="s">
        <v>3194</v>
      </c>
      <c r="G494" t="n">
        <v>4</v>
      </c>
      <c r="H494" t="n">
        <v>6612.55831517919</v>
      </c>
      <c r="I494" t="n">
        <v>0.00170212765957447</v>
      </c>
      <c r="J494" t="n">
        <v>0.00146185546989037</v>
      </c>
    </row>
    <row r="495">
      <c r="A495" t="s">
        <v>5734</v>
      </c>
      <c r="B495" t="n">
        <v>2022</v>
      </c>
      <c r="C495" t="s">
        <v>3231</v>
      </c>
      <c r="D495" t="n">
        <v>3</v>
      </c>
      <c r="E495" t="s">
        <v>3189</v>
      </c>
      <c r="F495" t="s">
        <v>5153</v>
      </c>
      <c r="G495" t="n">
        <v>11</v>
      </c>
      <c r="H495" t="n">
        <v>17689.5115116658</v>
      </c>
      <c r="I495" t="n">
        <v>0.00468085106382979</v>
      </c>
      <c r="J495" t="n">
        <v>0.00391066633070843</v>
      </c>
    </row>
    <row r="496">
      <c r="A496" t="s">
        <v>5735</v>
      </c>
      <c r="B496" t="n">
        <v>2022</v>
      </c>
      <c r="C496" t="s">
        <v>3231</v>
      </c>
      <c r="D496" t="n">
        <v>3</v>
      </c>
      <c r="E496" t="s">
        <v>3198</v>
      </c>
      <c r="F496" t="s">
        <v>5139</v>
      </c>
      <c r="G496" t="n">
        <v>16819</v>
      </c>
      <c r="H496" t="n">
        <v>18656431.8153597</v>
      </c>
      <c r="I496" t="n">
        <v>0.828685455262121</v>
      </c>
      <c r="J496" t="n">
        <v>0.825237378129044</v>
      </c>
    </row>
    <row r="497">
      <c r="A497" t="s">
        <v>5736</v>
      </c>
      <c r="B497" t="n">
        <v>2022</v>
      </c>
      <c r="C497" t="s">
        <v>3231</v>
      </c>
      <c r="D497" t="n">
        <v>3</v>
      </c>
      <c r="E497" t="s">
        <v>3198</v>
      </c>
      <c r="F497" t="s">
        <v>5141</v>
      </c>
      <c r="G497" t="n">
        <v>2403</v>
      </c>
      <c r="H497" t="n">
        <v>2657902.22873843</v>
      </c>
      <c r="I497" t="n">
        <v>0.118397713835238</v>
      </c>
      <c r="J497" t="n">
        <v>0.117568047752927</v>
      </c>
    </row>
    <row r="498">
      <c r="A498" t="s">
        <v>5737</v>
      </c>
      <c r="B498" t="n">
        <v>2022</v>
      </c>
      <c r="C498" t="s">
        <v>3231</v>
      </c>
      <c r="D498" t="n">
        <v>3</v>
      </c>
      <c r="E498" t="s">
        <v>3198</v>
      </c>
      <c r="F498" t="s">
        <v>5143</v>
      </c>
      <c r="G498" t="n">
        <v>571</v>
      </c>
      <c r="H498" t="n">
        <v>645692.363470786</v>
      </c>
      <c r="I498" t="n">
        <v>0.028133622388648</v>
      </c>
      <c r="J498" t="n">
        <v>0.0285611674505671</v>
      </c>
    </row>
    <row r="499">
      <c r="A499" t="s">
        <v>5738</v>
      </c>
      <c r="B499" t="n">
        <v>2022</v>
      </c>
      <c r="C499" t="s">
        <v>3231</v>
      </c>
      <c r="D499" t="n">
        <v>3</v>
      </c>
      <c r="E499" t="s">
        <v>3198</v>
      </c>
      <c r="F499" t="s">
        <v>5145</v>
      </c>
      <c r="G499" t="n">
        <v>46</v>
      </c>
      <c r="H499" t="n">
        <v>57437.4000122125</v>
      </c>
      <c r="I499" t="n">
        <v>0.00226645644461963</v>
      </c>
      <c r="J499" t="n">
        <v>0.00254065138831122</v>
      </c>
    </row>
    <row r="500">
      <c r="A500" t="s">
        <v>5739</v>
      </c>
      <c r="B500" t="n">
        <v>2022</v>
      </c>
      <c r="C500" t="s">
        <v>3231</v>
      </c>
      <c r="D500" t="n">
        <v>3</v>
      </c>
      <c r="E500" t="s">
        <v>3198</v>
      </c>
      <c r="F500" t="s">
        <v>5147</v>
      </c>
      <c r="G500" t="n">
        <v>214</v>
      </c>
      <c r="H500" t="n">
        <v>277901.085089263</v>
      </c>
      <c r="I500" t="n">
        <v>0.0105439495467087</v>
      </c>
      <c r="J500" t="n">
        <v>0.0122925093666341</v>
      </c>
    </row>
    <row r="501">
      <c r="A501" t="s">
        <v>5740</v>
      </c>
      <c r="B501" t="n">
        <v>2022</v>
      </c>
      <c r="C501" t="s">
        <v>3231</v>
      </c>
      <c r="D501" t="n">
        <v>3</v>
      </c>
      <c r="E501" t="s">
        <v>3198</v>
      </c>
      <c r="F501" t="s">
        <v>5149</v>
      </c>
      <c r="G501" t="n">
        <v>44</v>
      </c>
      <c r="H501" t="n">
        <v>68223.9977525953</v>
      </c>
      <c r="I501" t="n">
        <v>0.00216791486007095</v>
      </c>
      <c r="J501" t="n">
        <v>0.00301777926176008</v>
      </c>
    </row>
    <row r="502">
      <c r="A502" t="s">
        <v>5741</v>
      </c>
      <c r="B502" t="n">
        <v>2022</v>
      </c>
      <c r="C502" t="s">
        <v>3231</v>
      </c>
      <c r="D502" t="n">
        <v>3</v>
      </c>
      <c r="E502" t="s">
        <v>3198</v>
      </c>
      <c r="F502" t="s">
        <v>5151</v>
      </c>
      <c r="G502" t="n">
        <v>97</v>
      </c>
      <c r="H502" t="n">
        <v>131502.083281971</v>
      </c>
      <c r="I502" t="n">
        <v>0.00477926685061096</v>
      </c>
      <c r="J502" t="n">
        <v>0.00581678401851618</v>
      </c>
    </row>
    <row r="503">
      <c r="A503" t="s">
        <v>3977</v>
      </c>
      <c r="B503" t="n">
        <v>2022</v>
      </c>
      <c r="C503" t="s">
        <v>3231</v>
      </c>
      <c r="D503" t="n">
        <v>3</v>
      </c>
      <c r="E503" t="s">
        <v>3198</v>
      </c>
      <c r="F503" t="s">
        <v>3194</v>
      </c>
      <c r="G503" t="n">
        <v>11</v>
      </c>
      <c r="H503" t="n">
        <v>15860.7373175375</v>
      </c>
      <c r="I503" t="n">
        <v>0.000541978715017737</v>
      </c>
      <c r="J503" t="n">
        <v>0.000701574310064057</v>
      </c>
    </row>
    <row r="504">
      <c r="A504" t="s">
        <v>5742</v>
      </c>
      <c r="B504" t="n">
        <v>2022</v>
      </c>
      <c r="C504" t="s">
        <v>3231</v>
      </c>
      <c r="D504" t="n">
        <v>3</v>
      </c>
      <c r="E504" t="s">
        <v>3198</v>
      </c>
      <c r="F504" t="s">
        <v>5153</v>
      </c>
      <c r="G504" t="n">
        <v>91</v>
      </c>
      <c r="H504" t="n">
        <v>96400.1974151291</v>
      </c>
      <c r="I504" t="n">
        <v>0.00448364209696492</v>
      </c>
      <c r="J504" t="n">
        <v>0.00426410832217594</v>
      </c>
    </row>
  </sheetData>
  <autoFilter ref="A1:J504" xr:uid="{00000000-0001-0000-1000-000000000000}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H18" sqref="A1:I91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3181</v>
      </c>
      <c r="E1" t="s">
        <v>4154</v>
      </c>
      <c r="F1" t="s">
        <v>3183</v>
      </c>
      <c r="G1" t="s">
        <v>3184</v>
      </c>
      <c r="H1" t="s">
        <v>3185</v>
      </c>
      <c r="I1" t="s">
        <v>3186</v>
      </c>
    </row>
    <row r="2">
      <c r="A2" t="s">
        <v>5089</v>
      </c>
      <c r="B2" t="n">
        <v>2015</v>
      </c>
      <c r="C2" t="s">
        <v>3188</v>
      </c>
      <c r="D2" t="s">
        <v>3189</v>
      </c>
      <c r="E2" t="s">
        <v>4156</v>
      </c>
      <c r="F2" t="n">
        <v>531</v>
      </c>
      <c r="G2" t="n">
        <v>531574.832601192</v>
      </c>
      <c r="H2" t="n">
        <v>0.108522378908645</v>
      </c>
      <c r="I2" t="n">
        <v>0.108985637776832</v>
      </c>
    </row>
    <row r="3">
      <c r="A3" t="s">
        <v>5090</v>
      </c>
      <c r="B3" t="n">
        <v>2015</v>
      </c>
      <c r="C3" t="s">
        <v>3188</v>
      </c>
      <c r="D3" t="s">
        <v>3189</v>
      </c>
      <c r="E3" t="s">
        <v>4159</v>
      </c>
      <c r="F3" t="n">
        <v>895</v>
      </c>
      <c r="G3" t="n">
        <v>899778.657114727</v>
      </c>
      <c r="H3" t="n">
        <v>0.182914367463724</v>
      </c>
      <c r="I3" t="n">
        <v>0.184476285914011</v>
      </c>
    </row>
    <row r="4">
      <c r="A4" t="s">
        <v>3187</v>
      </c>
      <c r="B4" t="n">
        <v>2015</v>
      </c>
      <c r="C4" t="s">
        <v>3188</v>
      </c>
      <c r="D4" t="s">
        <v>3189</v>
      </c>
      <c r="E4" t="s">
        <v>3190</v>
      </c>
      <c r="F4" t="n">
        <v>1</v>
      </c>
      <c r="G4" t="n">
        <v>846.583181449206</v>
      </c>
      <c r="H4" t="n">
        <v>0.000204373594931535</v>
      </c>
      <c r="I4" t="n">
        <v>0.000173569932778594</v>
      </c>
    </row>
    <row r="5">
      <c r="A5" t="s">
        <v>5091</v>
      </c>
      <c r="B5" t="n">
        <v>2015</v>
      </c>
      <c r="C5" t="s">
        <v>3188</v>
      </c>
      <c r="D5" t="s">
        <v>3189</v>
      </c>
      <c r="E5" t="s">
        <v>4162</v>
      </c>
      <c r="F5" t="n">
        <v>85</v>
      </c>
      <c r="G5" t="n">
        <v>83726.2215107998</v>
      </c>
      <c r="H5" t="n">
        <v>0.0173717555691805</v>
      </c>
      <c r="I5" t="n">
        <v>0.0171658910286385</v>
      </c>
    </row>
    <row r="6">
      <c r="A6" t="s">
        <v>3191</v>
      </c>
      <c r="B6" t="n">
        <v>2015</v>
      </c>
      <c r="C6" t="s">
        <v>3188</v>
      </c>
      <c r="D6" t="s">
        <v>3189</v>
      </c>
      <c r="E6" t="s">
        <v>3192</v>
      </c>
      <c r="F6" t="n">
        <v>3375</v>
      </c>
      <c r="G6" t="n">
        <v>3355871.61233444</v>
      </c>
      <c r="H6" t="n">
        <v>0.68976088289393</v>
      </c>
      <c r="I6" t="n">
        <v>0.688034469535972</v>
      </c>
    </row>
    <row r="7">
      <c r="A7" t="s">
        <v>3193</v>
      </c>
      <c r="B7" t="n">
        <v>2015</v>
      </c>
      <c r="C7" t="s">
        <v>3188</v>
      </c>
      <c r="D7" t="s">
        <v>3189</v>
      </c>
      <c r="E7" t="s">
        <v>3194</v>
      </c>
      <c r="F7" t="n">
        <v>6</v>
      </c>
      <c r="G7" t="n">
        <v>5678.0932573967</v>
      </c>
      <c r="H7" t="n">
        <v>0.00122624156958921</v>
      </c>
      <c r="I7" t="n">
        <v>0.00116414581176754</v>
      </c>
    </row>
    <row r="8">
      <c r="A8" t="s">
        <v>5092</v>
      </c>
      <c r="B8" t="n">
        <v>2015</v>
      </c>
      <c r="C8" t="s">
        <v>3188</v>
      </c>
      <c r="D8" t="s">
        <v>3198</v>
      </c>
      <c r="E8" t="s">
        <v>4156</v>
      </c>
      <c r="F8" t="n">
        <v>3212</v>
      </c>
      <c r="G8" t="n">
        <v>2582631.84037546</v>
      </c>
      <c r="H8" t="n">
        <v>0.096840328027014</v>
      </c>
      <c r="I8" t="n">
        <v>0.0995237109784545</v>
      </c>
    </row>
    <row r="9">
      <c r="A9" t="s">
        <v>5093</v>
      </c>
      <c r="B9" t="n">
        <v>2015</v>
      </c>
      <c r="C9" t="s">
        <v>3188</v>
      </c>
      <c r="D9" t="s">
        <v>3198</v>
      </c>
      <c r="E9" t="s">
        <v>4159</v>
      </c>
      <c r="F9" t="n">
        <v>6021</v>
      </c>
      <c r="G9" t="n">
        <v>4742925.63058088</v>
      </c>
      <c r="H9" t="n">
        <v>0.181530390738061</v>
      </c>
      <c r="I9" t="n">
        <v>0.182772299276544</v>
      </c>
    </row>
    <row r="10">
      <c r="A10" t="s">
        <v>3197</v>
      </c>
      <c r="B10" t="n">
        <v>2015</v>
      </c>
      <c r="C10" t="s">
        <v>3188</v>
      </c>
      <c r="D10" t="s">
        <v>3198</v>
      </c>
      <c r="E10" t="s">
        <v>3190</v>
      </c>
      <c r="F10" t="n">
        <v>2</v>
      </c>
      <c r="G10" t="n">
        <v>1818.51612454547</v>
      </c>
      <c r="H10" t="n">
        <v>0.0000602990834539315</v>
      </c>
      <c r="I10" t="n">
        <v>0.0000700779222030387</v>
      </c>
    </row>
    <row r="11">
      <c r="A11" t="s">
        <v>5094</v>
      </c>
      <c r="B11" t="n">
        <v>2015</v>
      </c>
      <c r="C11" t="s">
        <v>3188</v>
      </c>
      <c r="D11" t="s">
        <v>3198</v>
      </c>
      <c r="E11" t="s">
        <v>4162</v>
      </c>
      <c r="F11" t="n">
        <v>655</v>
      </c>
      <c r="G11" t="n">
        <v>522524.706853121</v>
      </c>
      <c r="H11" t="n">
        <v>0.0197479498311626</v>
      </c>
      <c r="I11" t="n">
        <v>0.0201358928094031</v>
      </c>
    </row>
    <row r="12">
      <c r="A12" t="s">
        <v>3199</v>
      </c>
      <c r="B12" t="n">
        <v>2015</v>
      </c>
      <c r="C12" t="s">
        <v>3188</v>
      </c>
      <c r="D12" t="s">
        <v>3198</v>
      </c>
      <c r="E12" t="s">
        <v>3192</v>
      </c>
      <c r="F12" t="n">
        <v>23251</v>
      </c>
      <c r="G12" t="n">
        <v>18077922.8808385</v>
      </c>
      <c r="H12" t="n">
        <v>0.701006994693681</v>
      </c>
      <c r="I12" t="n">
        <v>0.696646708894366</v>
      </c>
    </row>
    <row r="13">
      <c r="A13" t="s">
        <v>3200</v>
      </c>
      <c r="B13" t="n">
        <v>2015</v>
      </c>
      <c r="C13" t="s">
        <v>3188</v>
      </c>
      <c r="D13" t="s">
        <v>3198</v>
      </c>
      <c r="E13" t="s">
        <v>3194</v>
      </c>
      <c r="F13" t="n">
        <v>27</v>
      </c>
      <c r="G13" t="n">
        <v>22091.4252274591</v>
      </c>
      <c r="H13" t="n">
        <v>0.000814037626628075</v>
      </c>
      <c r="I13" t="n">
        <v>0.000851310119029644</v>
      </c>
    </row>
    <row r="14">
      <c r="A14" t="s">
        <v>5095</v>
      </c>
      <c r="B14" t="n">
        <v>2016</v>
      </c>
      <c r="C14" t="s">
        <v>3188</v>
      </c>
      <c r="D14" t="s">
        <v>3189</v>
      </c>
      <c r="E14" t="s">
        <v>4156</v>
      </c>
      <c r="F14" t="n">
        <v>473</v>
      </c>
      <c r="G14" t="n">
        <v>545325.263765181</v>
      </c>
      <c r="H14" t="n">
        <v>0.106125196320395</v>
      </c>
      <c r="I14" t="n">
        <v>0.107725082003017</v>
      </c>
    </row>
    <row r="15">
      <c r="A15" t="s">
        <v>5096</v>
      </c>
      <c r="B15" t="n">
        <v>2016</v>
      </c>
      <c r="C15" t="s">
        <v>3188</v>
      </c>
      <c r="D15" t="s">
        <v>3189</v>
      </c>
      <c r="E15" t="s">
        <v>4159</v>
      </c>
      <c r="F15" t="n">
        <v>801</v>
      </c>
      <c r="G15" t="n">
        <v>921474.898274706</v>
      </c>
      <c r="H15" t="n">
        <v>0.179717298631366</v>
      </c>
      <c r="I15" t="n">
        <v>0.182030735739228</v>
      </c>
    </row>
    <row r="16">
      <c r="A16" t="s">
        <v>5097</v>
      </c>
      <c r="B16" t="n">
        <v>2016</v>
      </c>
      <c r="C16" t="s">
        <v>3188</v>
      </c>
      <c r="D16" t="s">
        <v>3189</v>
      </c>
      <c r="E16" t="s">
        <v>4162</v>
      </c>
      <c r="F16" t="n">
        <v>68</v>
      </c>
      <c r="G16" t="n">
        <v>77592.4857274464</v>
      </c>
      <c r="H16" t="n">
        <v>0.0152568992595917</v>
      </c>
      <c r="I16" t="n">
        <v>0.0153278372435838</v>
      </c>
    </row>
    <row r="17">
      <c r="A17" t="s">
        <v>3202</v>
      </c>
      <c r="B17" t="n">
        <v>2016</v>
      </c>
      <c r="C17" t="s">
        <v>3188</v>
      </c>
      <c r="D17" t="s">
        <v>3189</v>
      </c>
      <c r="E17" t="s">
        <v>3192</v>
      </c>
      <c r="F17" t="n">
        <v>3106</v>
      </c>
      <c r="G17" t="n">
        <v>3508483.22526874</v>
      </c>
      <c r="H17" t="n">
        <v>0.696881310298407</v>
      </c>
      <c r="I17" t="n">
        <v>0.693075616080446</v>
      </c>
    </row>
    <row r="18">
      <c r="A18" t="s">
        <v>3203</v>
      </c>
      <c r="B18" t="n">
        <v>2016</v>
      </c>
      <c r="C18" t="s">
        <v>3188</v>
      </c>
      <c r="D18" t="s">
        <v>3189</v>
      </c>
      <c r="E18" t="s">
        <v>3194</v>
      </c>
      <c r="F18" t="n">
        <v>9</v>
      </c>
      <c r="G18" t="n">
        <v>9318.12696392982</v>
      </c>
      <c r="H18" t="n">
        <v>0.00201929549024007</v>
      </c>
      <c r="I18" t="n">
        <v>0.00184072893372514</v>
      </c>
    </row>
    <row r="19">
      <c r="A19" t="s">
        <v>5098</v>
      </c>
      <c r="B19" t="n">
        <v>2016</v>
      </c>
      <c r="C19" t="s">
        <v>3188</v>
      </c>
      <c r="D19" t="s">
        <v>3198</v>
      </c>
      <c r="E19" t="s">
        <v>4156</v>
      </c>
      <c r="F19" t="n">
        <v>2869</v>
      </c>
      <c r="G19" t="n">
        <v>2553717.13864067</v>
      </c>
      <c r="H19" t="n">
        <v>0.0950692557492213</v>
      </c>
      <c r="I19" t="n">
        <v>0.0966036623743636</v>
      </c>
    </row>
    <row r="20">
      <c r="A20" t="s">
        <v>5099</v>
      </c>
      <c r="B20" t="n">
        <v>2016</v>
      </c>
      <c r="C20" t="s">
        <v>3188</v>
      </c>
      <c r="D20" t="s">
        <v>3198</v>
      </c>
      <c r="E20" t="s">
        <v>4159</v>
      </c>
      <c r="F20" t="n">
        <v>5490</v>
      </c>
      <c r="G20" t="n">
        <v>4852338.60639704</v>
      </c>
      <c r="H20" t="n">
        <v>0.181920604413811</v>
      </c>
      <c r="I20" t="n">
        <v>0.183557400843535</v>
      </c>
    </row>
    <row r="21">
      <c r="A21" t="s">
        <v>5100</v>
      </c>
      <c r="B21" t="n">
        <v>2016</v>
      </c>
      <c r="C21" t="s">
        <v>3188</v>
      </c>
      <c r="D21" t="s">
        <v>3198</v>
      </c>
      <c r="E21" t="s">
        <v>4162</v>
      </c>
      <c r="F21" t="n">
        <v>572</v>
      </c>
      <c r="G21" t="n">
        <v>506353.916571191</v>
      </c>
      <c r="H21" t="n">
        <v>0.0189542050500364</v>
      </c>
      <c r="I21" t="n">
        <v>0.0191546832099101</v>
      </c>
    </row>
    <row r="22">
      <c r="A22" t="s">
        <v>3205</v>
      </c>
      <c r="B22" t="n">
        <v>2016</v>
      </c>
      <c r="C22" t="s">
        <v>3188</v>
      </c>
      <c r="D22" t="s">
        <v>3198</v>
      </c>
      <c r="E22" t="s">
        <v>3192</v>
      </c>
      <c r="F22" t="n">
        <v>21220</v>
      </c>
      <c r="G22" t="n">
        <v>18499816.7125069</v>
      </c>
      <c r="H22" t="n">
        <v>0.703161243289814</v>
      </c>
      <c r="I22" t="n">
        <v>0.699823022934293</v>
      </c>
    </row>
    <row r="23">
      <c r="A23" t="s">
        <v>3206</v>
      </c>
      <c r="B23" t="n">
        <v>2016</v>
      </c>
      <c r="C23" t="s">
        <v>3188</v>
      </c>
      <c r="D23" t="s">
        <v>3198</v>
      </c>
      <c r="E23" t="s">
        <v>3194</v>
      </c>
      <c r="F23" t="n">
        <v>27</v>
      </c>
      <c r="G23" t="n">
        <v>22766.625884219</v>
      </c>
      <c r="H23" t="n">
        <v>0.000894691497117105</v>
      </c>
      <c r="I23" t="n">
        <v>0.000861230637897994</v>
      </c>
    </row>
    <row r="24">
      <c r="A24" t="s">
        <v>5101</v>
      </c>
      <c r="B24" t="n">
        <v>2017</v>
      </c>
      <c r="C24" t="s">
        <v>3188</v>
      </c>
      <c r="D24" t="s">
        <v>3189</v>
      </c>
      <c r="E24" t="s">
        <v>4156</v>
      </c>
      <c r="F24" t="n">
        <v>469</v>
      </c>
      <c r="G24" t="n">
        <v>534773.902987261</v>
      </c>
      <c r="H24" t="n">
        <v>0.101099374865273</v>
      </c>
      <c r="I24" t="n">
        <v>0.102684206077224</v>
      </c>
    </row>
    <row r="25">
      <c r="A25" t="s">
        <v>5102</v>
      </c>
      <c r="B25" t="n">
        <v>2017</v>
      </c>
      <c r="C25" t="s">
        <v>3188</v>
      </c>
      <c r="D25" t="s">
        <v>3189</v>
      </c>
      <c r="E25" t="s">
        <v>4159</v>
      </c>
      <c r="F25" t="n">
        <v>868</v>
      </c>
      <c r="G25" t="n">
        <v>990162.550878995</v>
      </c>
      <c r="H25" t="n">
        <v>0.18710929079543</v>
      </c>
      <c r="I25" t="n">
        <v>0.190125312503947</v>
      </c>
    </row>
    <row r="26">
      <c r="A26" t="s">
        <v>5103</v>
      </c>
      <c r="B26" t="n">
        <v>2017</v>
      </c>
      <c r="C26" t="s">
        <v>3188</v>
      </c>
      <c r="D26" t="s">
        <v>3189</v>
      </c>
      <c r="E26" t="s">
        <v>4162</v>
      </c>
      <c r="F26" t="n">
        <v>67</v>
      </c>
      <c r="G26" t="n">
        <v>72336.3221309636</v>
      </c>
      <c r="H26" t="n">
        <v>0.0144427678378961</v>
      </c>
      <c r="I26" t="n">
        <v>0.0138896041244205</v>
      </c>
    </row>
    <row r="27">
      <c r="A27" t="s">
        <v>3208</v>
      </c>
      <c r="B27" t="n">
        <v>2017</v>
      </c>
      <c r="C27" t="s">
        <v>3188</v>
      </c>
      <c r="D27" t="s">
        <v>3189</v>
      </c>
      <c r="E27" t="s">
        <v>3192</v>
      </c>
      <c r="F27" t="n">
        <v>3233</v>
      </c>
      <c r="G27" t="n">
        <v>3608741.20720991</v>
      </c>
      <c r="H27" t="n">
        <v>0.696917439103255</v>
      </c>
      <c r="I27" t="n">
        <v>0.692929710538512</v>
      </c>
    </row>
    <row r="28">
      <c r="A28" t="s">
        <v>3209</v>
      </c>
      <c r="B28" t="n">
        <v>2017</v>
      </c>
      <c r="C28" t="s">
        <v>3188</v>
      </c>
      <c r="D28" t="s">
        <v>3189</v>
      </c>
      <c r="E28" t="s">
        <v>3194</v>
      </c>
      <c r="F28" t="n">
        <v>2</v>
      </c>
      <c r="G28" t="n">
        <v>1933.0167928666</v>
      </c>
      <c r="H28" t="n">
        <v>0.000431127398146152</v>
      </c>
      <c r="I28" t="n">
        <v>0.000371166755895673</v>
      </c>
    </row>
    <row r="29">
      <c r="A29" t="s">
        <v>5104</v>
      </c>
      <c r="B29" t="n">
        <v>2017</v>
      </c>
      <c r="C29" t="s">
        <v>3188</v>
      </c>
      <c r="D29" t="s">
        <v>3198</v>
      </c>
      <c r="E29" t="s">
        <v>4156</v>
      </c>
      <c r="F29" t="n">
        <v>2904</v>
      </c>
      <c r="G29" t="n">
        <v>2582181.69174691</v>
      </c>
      <c r="H29" t="n">
        <v>0.0951289022832247</v>
      </c>
      <c r="I29" t="n">
        <v>0.0969876519873769</v>
      </c>
    </row>
    <row r="30">
      <c r="A30" t="s">
        <v>5105</v>
      </c>
      <c r="B30" t="n">
        <v>2017</v>
      </c>
      <c r="C30" t="s">
        <v>3188</v>
      </c>
      <c r="D30" t="s">
        <v>3198</v>
      </c>
      <c r="E30" t="s">
        <v>4159</v>
      </c>
      <c r="F30" t="n">
        <v>5276</v>
      </c>
      <c r="G30" t="n">
        <v>4622003.79495585</v>
      </c>
      <c r="H30" t="n">
        <v>0.172830608969109</v>
      </c>
      <c r="I30" t="n">
        <v>0.173604087188087</v>
      </c>
    </row>
    <row r="31">
      <c r="A31" t="s">
        <v>3211</v>
      </c>
      <c r="B31" t="n">
        <v>2017</v>
      </c>
      <c r="C31" t="s">
        <v>3188</v>
      </c>
      <c r="D31" t="s">
        <v>3198</v>
      </c>
      <c r="E31" t="s">
        <v>3190</v>
      </c>
      <c r="F31" t="n">
        <v>2</v>
      </c>
      <c r="G31" t="n">
        <v>1740.3247048466</v>
      </c>
      <c r="H31" t="n">
        <v>0.000065515772922331</v>
      </c>
      <c r="I31" t="n">
        <v>0.0000653672076438997</v>
      </c>
    </row>
    <row r="32">
      <c r="A32" t="s">
        <v>5106</v>
      </c>
      <c r="B32" t="n">
        <v>2017</v>
      </c>
      <c r="C32" t="s">
        <v>3188</v>
      </c>
      <c r="D32" t="s">
        <v>3198</v>
      </c>
      <c r="E32" t="s">
        <v>4162</v>
      </c>
      <c r="F32" t="n">
        <v>675</v>
      </c>
      <c r="G32" t="n">
        <v>597622.852987587</v>
      </c>
      <c r="H32" t="n">
        <v>0.0221115733612867</v>
      </c>
      <c r="I32" t="n">
        <v>0.0224469244246134</v>
      </c>
    </row>
    <row r="33">
      <c r="A33" t="s">
        <v>3212</v>
      </c>
      <c r="B33" t="n">
        <v>2017</v>
      </c>
      <c r="C33" t="s">
        <v>3188</v>
      </c>
      <c r="D33" t="s">
        <v>3198</v>
      </c>
      <c r="E33" t="s">
        <v>3192</v>
      </c>
      <c r="F33" t="n">
        <v>21653</v>
      </c>
      <c r="G33" t="n">
        <v>18806254.7248313</v>
      </c>
      <c r="H33" t="n">
        <v>0.709306515543617</v>
      </c>
      <c r="I33" t="n">
        <v>0.706369537925093</v>
      </c>
    </row>
    <row r="34">
      <c r="A34" t="s">
        <v>3213</v>
      </c>
      <c r="B34" t="n">
        <v>2017</v>
      </c>
      <c r="C34" t="s">
        <v>3188</v>
      </c>
      <c r="D34" t="s">
        <v>3198</v>
      </c>
      <c r="E34" t="s">
        <v>3194</v>
      </c>
      <c r="F34" t="n">
        <v>17</v>
      </c>
      <c r="G34" t="n">
        <v>14015.6107734904</v>
      </c>
      <c r="H34" t="n">
        <v>0.000556884069839814</v>
      </c>
      <c r="I34" t="n">
        <v>0.000526431267185611</v>
      </c>
    </row>
    <row r="35">
      <c r="A35" t="s">
        <v>5107</v>
      </c>
      <c r="B35" t="n">
        <v>2018</v>
      </c>
      <c r="C35" t="s">
        <v>3188</v>
      </c>
      <c r="D35" t="s">
        <v>3189</v>
      </c>
      <c r="E35" t="s">
        <v>4156</v>
      </c>
      <c r="F35" t="n">
        <v>391</v>
      </c>
      <c r="G35" t="n">
        <v>478376.557794285</v>
      </c>
      <c r="H35" t="n">
        <v>0.0894123027669792</v>
      </c>
      <c r="I35" t="n">
        <v>0.0911434062010056</v>
      </c>
    </row>
    <row r="36">
      <c r="A36" t="s">
        <v>5108</v>
      </c>
      <c r="B36" t="n">
        <v>2018</v>
      </c>
      <c r="C36" t="s">
        <v>3188</v>
      </c>
      <c r="D36" t="s">
        <v>3189</v>
      </c>
      <c r="E36" t="s">
        <v>4159</v>
      </c>
      <c r="F36" t="n">
        <v>754</v>
      </c>
      <c r="G36" t="n">
        <v>883994.277125518</v>
      </c>
      <c r="H36" t="n">
        <v>0.172421678481592</v>
      </c>
      <c r="I36" t="n">
        <v>0.168424326331774</v>
      </c>
    </row>
    <row r="37">
      <c r="A37" t="s">
        <v>5109</v>
      </c>
      <c r="B37" t="n">
        <v>2018</v>
      </c>
      <c r="C37" t="s">
        <v>3188</v>
      </c>
      <c r="D37" t="s">
        <v>3189</v>
      </c>
      <c r="E37" t="s">
        <v>4162</v>
      </c>
      <c r="F37" t="n">
        <v>75</v>
      </c>
      <c r="G37" t="n">
        <v>97855.5415615825</v>
      </c>
      <c r="H37" t="n">
        <v>0.0171506974616968</v>
      </c>
      <c r="I37" t="n">
        <v>0.0186440728088563</v>
      </c>
    </row>
    <row r="38">
      <c r="A38" t="s">
        <v>3215</v>
      </c>
      <c r="B38" t="n">
        <v>2018</v>
      </c>
      <c r="C38" t="s">
        <v>3188</v>
      </c>
      <c r="D38" t="s">
        <v>3189</v>
      </c>
      <c r="E38" t="s">
        <v>3192</v>
      </c>
      <c r="F38" t="n">
        <v>3144</v>
      </c>
      <c r="G38" t="n">
        <v>3776431.02281549</v>
      </c>
      <c r="H38" t="n">
        <v>0.718957237594329</v>
      </c>
      <c r="I38" t="n">
        <v>0.719510145500409</v>
      </c>
    </row>
    <row r="39">
      <c r="A39" t="s">
        <v>3216</v>
      </c>
      <c r="B39" t="n">
        <v>2018</v>
      </c>
      <c r="C39" t="s">
        <v>3188</v>
      </c>
      <c r="D39" t="s">
        <v>3189</v>
      </c>
      <c r="E39" t="s">
        <v>3194</v>
      </c>
      <c r="F39" t="n">
        <v>9</v>
      </c>
      <c r="G39" t="n">
        <v>11956.6007031296</v>
      </c>
      <c r="H39" t="n">
        <v>0.00205808369540361</v>
      </c>
      <c r="I39" t="n">
        <v>0.00227804915795476</v>
      </c>
    </row>
    <row r="40">
      <c r="A40" t="s">
        <v>5110</v>
      </c>
      <c r="B40" t="n">
        <v>2018</v>
      </c>
      <c r="C40" t="s">
        <v>3188</v>
      </c>
      <c r="D40" t="s">
        <v>3198</v>
      </c>
      <c r="E40" t="s">
        <v>4156</v>
      </c>
      <c r="F40" t="n">
        <v>2762</v>
      </c>
      <c r="G40" t="n">
        <v>2499989.61994009</v>
      </c>
      <c r="H40" t="n">
        <v>0.0905187952675909</v>
      </c>
      <c r="I40" t="n">
        <v>0.0928448837777806</v>
      </c>
    </row>
    <row r="41">
      <c r="A41" t="s">
        <v>5111</v>
      </c>
      <c r="B41" t="n">
        <v>2018</v>
      </c>
      <c r="C41" t="s">
        <v>3188</v>
      </c>
      <c r="D41" t="s">
        <v>3198</v>
      </c>
      <c r="E41" t="s">
        <v>4159</v>
      </c>
      <c r="F41" t="n">
        <v>5216</v>
      </c>
      <c r="G41" t="n">
        <v>4630259.65923168</v>
      </c>
      <c r="H41" t="n">
        <v>0.170943532264936</v>
      </c>
      <c r="I41" t="n">
        <v>0.171959081947154</v>
      </c>
    </row>
    <row r="42">
      <c r="A42" t="s">
        <v>3218</v>
      </c>
      <c r="B42" t="n">
        <v>2018</v>
      </c>
      <c r="C42" t="s">
        <v>3188</v>
      </c>
      <c r="D42" t="s">
        <v>3198</v>
      </c>
      <c r="E42" t="s">
        <v>3190</v>
      </c>
      <c r="F42" t="n">
        <v>4</v>
      </c>
      <c r="G42" t="n">
        <v>4688.86477703977</v>
      </c>
      <c r="H42" t="n">
        <v>0.000131091665847344</v>
      </c>
      <c r="I42" t="n">
        <v>0.000174135565124634</v>
      </c>
    </row>
    <row r="43">
      <c r="A43" t="s">
        <v>5112</v>
      </c>
      <c r="B43" t="n">
        <v>2018</v>
      </c>
      <c r="C43" t="s">
        <v>3188</v>
      </c>
      <c r="D43" t="s">
        <v>3198</v>
      </c>
      <c r="E43" t="s">
        <v>4162</v>
      </c>
      <c r="F43" t="n">
        <v>626</v>
      </c>
      <c r="G43" t="n">
        <v>564094.338678501</v>
      </c>
      <c r="H43" t="n">
        <v>0.0205158457051093</v>
      </c>
      <c r="I43" t="n">
        <v>0.0209493963081193</v>
      </c>
    </row>
    <row r="44">
      <c r="A44" t="s">
        <v>3219</v>
      </c>
      <c r="B44" t="n">
        <v>2018</v>
      </c>
      <c r="C44" t="s">
        <v>3188</v>
      </c>
      <c r="D44" t="s">
        <v>3198</v>
      </c>
      <c r="E44" t="s">
        <v>3192</v>
      </c>
      <c r="F44" t="n">
        <v>21882</v>
      </c>
      <c r="G44" t="n">
        <v>19208418.3710607</v>
      </c>
      <c r="H44" t="n">
        <v>0.717136958017894</v>
      </c>
      <c r="I44" t="n">
        <v>0.713364310392159</v>
      </c>
    </row>
    <row r="45">
      <c r="A45" t="s">
        <v>3220</v>
      </c>
      <c r="B45" t="n">
        <v>2018</v>
      </c>
      <c r="C45" t="s">
        <v>3188</v>
      </c>
      <c r="D45" t="s">
        <v>3198</v>
      </c>
      <c r="E45" t="s">
        <v>3194</v>
      </c>
      <c r="F45" t="n">
        <v>23</v>
      </c>
      <c r="G45" t="n">
        <v>19069.1463120182</v>
      </c>
      <c r="H45" t="n">
        <v>0.000753777078622227</v>
      </c>
      <c r="I45" t="n">
        <v>0.000708192009662527</v>
      </c>
    </row>
    <row r="46">
      <c r="A46" t="s">
        <v>5113</v>
      </c>
      <c r="B46" t="n">
        <v>2019</v>
      </c>
      <c r="C46" t="s">
        <v>3188</v>
      </c>
      <c r="D46" t="s">
        <v>3189</v>
      </c>
      <c r="E46" t="s">
        <v>4156</v>
      </c>
      <c r="F46" t="n">
        <v>386</v>
      </c>
      <c r="G46" t="n">
        <v>526641.835536328</v>
      </c>
      <c r="H46" t="n">
        <v>0.101338934103439</v>
      </c>
      <c r="I46" t="n">
        <v>0.100576509236573</v>
      </c>
    </row>
    <row r="47">
      <c r="A47" t="s">
        <v>5114</v>
      </c>
      <c r="B47" t="n">
        <v>2019</v>
      </c>
      <c r="C47" t="s">
        <v>3188</v>
      </c>
      <c r="D47" t="s">
        <v>3189</v>
      </c>
      <c r="E47" t="s">
        <v>4159</v>
      </c>
      <c r="F47" t="n">
        <v>638</v>
      </c>
      <c r="G47" t="n">
        <v>895906.057659373</v>
      </c>
      <c r="H47" t="n">
        <v>0.16749803097926</v>
      </c>
      <c r="I47" t="n">
        <v>0.171097504609589</v>
      </c>
    </row>
    <row r="48">
      <c r="A48" t="s">
        <v>3222</v>
      </c>
      <c r="B48" t="n">
        <v>2019</v>
      </c>
      <c r="C48" t="s">
        <v>3188</v>
      </c>
      <c r="D48" t="s">
        <v>3189</v>
      </c>
      <c r="E48" t="s">
        <v>3190</v>
      </c>
      <c r="F48" t="n">
        <v>2</v>
      </c>
      <c r="G48" t="n">
        <v>2460.52969792904</v>
      </c>
      <c r="H48" t="n">
        <v>0.000525072197427146</v>
      </c>
      <c r="I48" t="n">
        <v>0.000469904726878749</v>
      </c>
    </row>
    <row r="49">
      <c r="A49" t="s">
        <v>5115</v>
      </c>
      <c r="B49" t="n">
        <v>2019</v>
      </c>
      <c r="C49" t="s">
        <v>3188</v>
      </c>
      <c r="D49" t="s">
        <v>3189</v>
      </c>
      <c r="E49" t="s">
        <v>4162</v>
      </c>
      <c r="F49" t="n">
        <v>71</v>
      </c>
      <c r="G49" t="n">
        <v>102571.949279612</v>
      </c>
      <c r="H49" t="n">
        <v>0.0186400630086637</v>
      </c>
      <c r="I49" t="n">
        <v>0.0195888892754372</v>
      </c>
    </row>
    <row r="50">
      <c r="A50" t="s">
        <v>3223</v>
      </c>
      <c r="B50" t="n">
        <v>2019</v>
      </c>
      <c r="C50" t="s">
        <v>3188</v>
      </c>
      <c r="D50" t="s">
        <v>3189</v>
      </c>
      <c r="E50" t="s">
        <v>3192</v>
      </c>
      <c r="F50" t="n">
        <v>2705</v>
      </c>
      <c r="G50" t="n">
        <v>3699077.85311091</v>
      </c>
      <c r="H50" t="n">
        <v>0.710160147020215</v>
      </c>
      <c r="I50" t="n">
        <v>0.70643901178365</v>
      </c>
    </row>
    <row r="51">
      <c r="A51" t="s">
        <v>3224</v>
      </c>
      <c r="B51" t="n">
        <v>2019</v>
      </c>
      <c r="C51" t="s">
        <v>3188</v>
      </c>
      <c r="D51" t="s">
        <v>3189</v>
      </c>
      <c r="E51" t="s">
        <v>3194</v>
      </c>
      <c r="F51" t="n">
        <v>7</v>
      </c>
      <c r="G51" t="n">
        <v>9572.77471584555</v>
      </c>
      <c r="H51" t="n">
        <v>0.00183775269099501</v>
      </c>
      <c r="I51" t="n">
        <v>0.00182818036787253</v>
      </c>
    </row>
    <row r="52">
      <c r="A52" t="s">
        <v>5116</v>
      </c>
      <c r="B52" t="n">
        <v>2019</v>
      </c>
      <c r="C52" t="s">
        <v>3188</v>
      </c>
      <c r="D52" t="s">
        <v>3198</v>
      </c>
      <c r="E52" t="s">
        <v>4156</v>
      </c>
      <c r="F52" t="n">
        <v>2668</v>
      </c>
      <c r="G52" t="n">
        <v>2572131.02713356</v>
      </c>
      <c r="H52" t="n">
        <v>0.0894581545064378</v>
      </c>
      <c r="I52" t="n">
        <v>0.094010296787799</v>
      </c>
    </row>
    <row r="53">
      <c r="A53" t="s">
        <v>5117</v>
      </c>
      <c r="B53" t="n">
        <v>2019</v>
      </c>
      <c r="C53" t="s">
        <v>3188</v>
      </c>
      <c r="D53" t="s">
        <v>3198</v>
      </c>
      <c r="E53" t="s">
        <v>4159</v>
      </c>
      <c r="F53" t="n">
        <v>5030</v>
      </c>
      <c r="G53" t="n">
        <v>4591485.72852086</v>
      </c>
      <c r="H53" t="n">
        <v>0.168656115879828</v>
      </c>
      <c r="I53" t="n">
        <v>0.167816853605715</v>
      </c>
    </row>
    <row r="54">
      <c r="A54" t="s">
        <v>3226</v>
      </c>
      <c r="B54" t="n">
        <v>2019</v>
      </c>
      <c r="C54" t="s">
        <v>3188</v>
      </c>
      <c r="D54" t="s">
        <v>3198</v>
      </c>
      <c r="E54" t="s">
        <v>3190</v>
      </c>
      <c r="F54" t="n">
        <v>15</v>
      </c>
      <c r="G54" t="n">
        <v>13366.099281716</v>
      </c>
      <c r="H54" t="n">
        <v>0.000502950643776824</v>
      </c>
      <c r="I54" t="n">
        <v>0.000488525252840496</v>
      </c>
    </row>
    <row r="55">
      <c r="A55" t="s">
        <v>5118</v>
      </c>
      <c r="B55" t="n">
        <v>2019</v>
      </c>
      <c r="C55" t="s">
        <v>3188</v>
      </c>
      <c r="D55" t="s">
        <v>3198</v>
      </c>
      <c r="E55" t="s">
        <v>4162</v>
      </c>
      <c r="F55" t="n">
        <v>634</v>
      </c>
      <c r="G55" t="n">
        <v>596947.097039256</v>
      </c>
      <c r="H55" t="n">
        <v>0.0212580472103004</v>
      </c>
      <c r="I55" t="n">
        <v>0.02181816290355</v>
      </c>
    </row>
    <row r="56">
      <c r="A56" t="s">
        <v>3227</v>
      </c>
      <c r="B56" t="n">
        <v>2019</v>
      </c>
      <c r="C56" t="s">
        <v>3188</v>
      </c>
      <c r="D56" t="s">
        <v>3198</v>
      </c>
      <c r="E56" t="s">
        <v>3192</v>
      </c>
      <c r="F56" t="n">
        <v>21452</v>
      </c>
      <c r="G56" t="n">
        <v>19564705.0163613</v>
      </c>
      <c r="H56" t="n">
        <v>0.719286480686695</v>
      </c>
      <c r="I56" t="n">
        <v>0.715081660207489</v>
      </c>
    </row>
    <row r="57">
      <c r="A57" t="s">
        <v>3228</v>
      </c>
      <c r="B57" t="n">
        <v>2019</v>
      </c>
      <c r="C57" t="s">
        <v>3188</v>
      </c>
      <c r="D57" t="s">
        <v>3198</v>
      </c>
      <c r="E57" t="s">
        <v>3194</v>
      </c>
      <c r="F57" t="n">
        <v>25</v>
      </c>
      <c r="G57" t="n">
        <v>21464.031663347</v>
      </c>
      <c r="H57" t="n">
        <v>0.000838251072961373</v>
      </c>
      <c r="I57" t="n">
        <v>0.00078450124260687</v>
      </c>
    </row>
    <row r="58">
      <c r="A58" t="s">
        <v>5119</v>
      </c>
      <c r="B58" t="n">
        <v>2020</v>
      </c>
      <c r="C58" t="s">
        <v>3231</v>
      </c>
      <c r="D58" t="s">
        <v>3189</v>
      </c>
      <c r="E58" t="s">
        <v>4156</v>
      </c>
      <c r="F58" t="n">
        <v>252</v>
      </c>
      <c r="G58" t="n">
        <v>456603.911362248</v>
      </c>
      <c r="H58" t="n">
        <v>0.0840280093364455</v>
      </c>
      <c r="I58" t="n">
        <v>0.0855966276346604</v>
      </c>
    </row>
    <row r="59">
      <c r="A59" t="s">
        <v>5120</v>
      </c>
      <c r="B59" t="n">
        <v>2020</v>
      </c>
      <c r="C59" t="s">
        <v>3231</v>
      </c>
      <c r="D59" t="s">
        <v>3189</v>
      </c>
      <c r="E59" t="s">
        <v>4159</v>
      </c>
      <c r="F59" t="n">
        <v>510</v>
      </c>
      <c r="G59" t="n">
        <v>919826.603266198</v>
      </c>
      <c r="H59" t="n">
        <v>0.170056685561854</v>
      </c>
      <c r="I59" t="n">
        <v>0.172434035909446</v>
      </c>
    </row>
    <row r="60">
      <c r="A60" t="s">
        <v>3230</v>
      </c>
      <c r="B60" t="n">
        <v>2020</v>
      </c>
      <c r="C60" t="s">
        <v>3231</v>
      </c>
      <c r="D60" t="s">
        <v>3189</v>
      </c>
      <c r="E60" t="s">
        <v>3190</v>
      </c>
      <c r="F60" t="n">
        <v>1</v>
      </c>
      <c r="G60" t="n">
        <v>1659.02592599532</v>
      </c>
      <c r="H60" t="n">
        <v>0.000333444481493831</v>
      </c>
      <c r="I60" t="n">
        <v>0.000311007025761124</v>
      </c>
    </row>
    <row r="61">
      <c r="A61" t="s">
        <v>5121</v>
      </c>
      <c r="B61" t="n">
        <v>2020</v>
      </c>
      <c r="C61" t="s">
        <v>3231</v>
      </c>
      <c r="D61" t="s">
        <v>3189</v>
      </c>
      <c r="E61" t="s">
        <v>4162</v>
      </c>
      <c r="F61" t="n">
        <v>40</v>
      </c>
      <c r="G61" t="n">
        <v>78449.939208993</v>
      </c>
      <c r="H61" t="n">
        <v>0.0133377792597533</v>
      </c>
      <c r="I61" t="n">
        <v>0.0147065105386417</v>
      </c>
    </row>
    <row r="62">
      <c r="A62" t="s">
        <v>3232</v>
      </c>
      <c r="B62" t="n">
        <v>2020</v>
      </c>
      <c r="C62" t="s">
        <v>3231</v>
      </c>
      <c r="D62" t="s">
        <v>3189</v>
      </c>
      <c r="E62" t="s">
        <v>3192</v>
      </c>
      <c r="F62" t="n">
        <v>2194</v>
      </c>
      <c r="G62" t="n">
        <v>3873749.58179522</v>
      </c>
      <c r="H62" t="n">
        <v>0.731577192397466</v>
      </c>
      <c r="I62" t="n">
        <v>0.726187166276347</v>
      </c>
    </row>
    <row r="63">
      <c r="A63" t="s">
        <v>3233</v>
      </c>
      <c r="B63" t="n">
        <v>2020</v>
      </c>
      <c r="C63" t="s">
        <v>3231</v>
      </c>
      <c r="D63" t="s">
        <v>3189</v>
      </c>
      <c r="E63" t="s">
        <v>3194</v>
      </c>
      <c r="F63" t="n">
        <v>2</v>
      </c>
      <c r="G63" t="n">
        <v>4078.9384413427</v>
      </c>
      <c r="H63" t="n">
        <v>0.000666888962987663</v>
      </c>
      <c r="I63" t="n">
        <v>0.000764652615144418</v>
      </c>
    </row>
    <row r="64">
      <c r="A64" t="s">
        <v>5122</v>
      </c>
      <c r="B64" t="n">
        <v>2020</v>
      </c>
      <c r="C64" t="s">
        <v>3231</v>
      </c>
      <c r="D64" t="s">
        <v>3198</v>
      </c>
      <c r="E64" t="s">
        <v>4156</v>
      </c>
      <c r="F64" t="n">
        <v>2041</v>
      </c>
      <c r="G64" t="n">
        <v>2517209.71224115</v>
      </c>
      <c r="H64" t="n">
        <v>0.0859187539465376</v>
      </c>
      <c r="I64" t="n">
        <v>0.0931873820003835</v>
      </c>
    </row>
    <row r="65">
      <c r="A65" t="s">
        <v>5123</v>
      </c>
      <c r="B65" t="n">
        <v>2020</v>
      </c>
      <c r="C65" t="s">
        <v>3231</v>
      </c>
      <c r="D65" t="s">
        <v>3198</v>
      </c>
      <c r="E65" t="s">
        <v>4159</v>
      </c>
      <c r="F65" t="n">
        <v>3741</v>
      </c>
      <c r="G65" t="n">
        <v>4305999.86751057</v>
      </c>
      <c r="H65" t="n">
        <v>0.157482635234687</v>
      </c>
      <c r="I65" t="n">
        <v>0.159408591424053</v>
      </c>
    </row>
    <row r="66">
      <c r="A66" t="s">
        <v>3235</v>
      </c>
      <c r="B66" t="n">
        <v>2020</v>
      </c>
      <c r="C66" t="s">
        <v>3231</v>
      </c>
      <c r="D66" t="s">
        <v>3198</v>
      </c>
      <c r="E66" t="s">
        <v>3190</v>
      </c>
      <c r="F66" t="n">
        <v>4</v>
      </c>
      <c r="G66" t="n">
        <v>4725.60253968669</v>
      </c>
      <c r="H66" t="n">
        <v>0.000168385603030941</v>
      </c>
      <c r="I66" t="n">
        <v>0.000174942328764374</v>
      </c>
    </row>
    <row r="67">
      <c r="A67" t="s">
        <v>5124</v>
      </c>
      <c r="B67" t="n">
        <v>2020</v>
      </c>
      <c r="C67" t="s">
        <v>3231</v>
      </c>
      <c r="D67" t="s">
        <v>3198</v>
      </c>
      <c r="E67" t="s">
        <v>4162</v>
      </c>
      <c r="F67" t="n">
        <v>437</v>
      </c>
      <c r="G67" t="n">
        <v>539455.554283028</v>
      </c>
      <c r="H67" t="n">
        <v>0.0183961271311303</v>
      </c>
      <c r="I67" t="n">
        <v>0.0199707042940192</v>
      </c>
    </row>
    <row r="68">
      <c r="A68" t="s">
        <v>3236</v>
      </c>
      <c r="B68" t="n">
        <v>2020</v>
      </c>
      <c r="C68" t="s">
        <v>3231</v>
      </c>
      <c r="D68" t="s">
        <v>3198</v>
      </c>
      <c r="E68" t="s">
        <v>3192</v>
      </c>
      <c r="F68" t="n">
        <v>17516</v>
      </c>
      <c r="G68" t="n">
        <v>19621974.2736355</v>
      </c>
      <c r="H68" t="n">
        <v>0.73736055567249</v>
      </c>
      <c r="I68" t="n">
        <v>0.726407658188711</v>
      </c>
    </row>
    <row r="69">
      <c r="A69" t="s">
        <v>3237</v>
      </c>
      <c r="B69" t="n">
        <v>2020</v>
      </c>
      <c r="C69" t="s">
        <v>3231</v>
      </c>
      <c r="D69" t="s">
        <v>3198</v>
      </c>
      <c r="E69" t="s">
        <v>3194</v>
      </c>
      <c r="F69" t="n">
        <v>16</v>
      </c>
      <c r="G69" t="n">
        <v>22979.9897900329</v>
      </c>
      <c r="H69" t="n">
        <v>0.000673542412123763</v>
      </c>
      <c r="I69" t="n">
        <v>0.000850721764068722</v>
      </c>
    </row>
    <row r="70">
      <c r="A70" t="s">
        <v>5125</v>
      </c>
      <c r="B70" t="n">
        <v>2021</v>
      </c>
      <c r="C70" t="s">
        <v>3231</v>
      </c>
      <c r="D70" t="s">
        <v>3189</v>
      </c>
      <c r="E70" t="s">
        <v>4156</v>
      </c>
      <c r="F70" t="n">
        <v>319</v>
      </c>
      <c r="G70" t="n">
        <v>468066.419389008</v>
      </c>
      <c r="H70" t="n">
        <v>0.0840579710144927</v>
      </c>
      <c r="I70" t="n">
        <v>0.0890377412026851</v>
      </c>
    </row>
    <row r="71">
      <c r="A71" t="s">
        <v>5126</v>
      </c>
      <c r="B71" t="n">
        <v>2021</v>
      </c>
      <c r="C71" t="s">
        <v>3231</v>
      </c>
      <c r="D71" t="s">
        <v>3189</v>
      </c>
      <c r="E71" t="s">
        <v>4159</v>
      </c>
      <c r="F71" t="n">
        <v>673</v>
      </c>
      <c r="G71" t="n">
        <v>935171.052207344</v>
      </c>
      <c r="H71" t="n">
        <v>0.17733860342556</v>
      </c>
      <c r="I71" t="n">
        <v>0.177892526952416</v>
      </c>
    </row>
    <row r="72">
      <c r="A72" t="s">
        <v>5127</v>
      </c>
      <c r="B72" t="n">
        <v>2021</v>
      </c>
      <c r="C72" t="s">
        <v>3231</v>
      </c>
      <c r="D72" t="s">
        <v>3189</v>
      </c>
      <c r="E72" t="s">
        <v>4162</v>
      </c>
      <c r="F72" t="n">
        <v>39</v>
      </c>
      <c r="G72" t="n">
        <v>64816.84585097</v>
      </c>
      <c r="H72" t="n">
        <v>0.0102766798418972</v>
      </c>
      <c r="I72" t="n">
        <v>0.0123297577168351</v>
      </c>
    </row>
    <row r="73">
      <c r="A73" t="s">
        <v>3239</v>
      </c>
      <c r="B73" t="n">
        <v>2021</v>
      </c>
      <c r="C73" t="s">
        <v>3231</v>
      </c>
      <c r="D73" t="s">
        <v>3189</v>
      </c>
      <c r="E73" t="s">
        <v>3192</v>
      </c>
      <c r="F73" t="n">
        <v>2760</v>
      </c>
      <c r="G73" t="n">
        <v>3781164.06993615</v>
      </c>
      <c r="H73" t="n">
        <v>0.727272727272727</v>
      </c>
      <c r="I73" t="n">
        <v>0.719270372660646</v>
      </c>
    </row>
    <row r="74">
      <c r="A74" t="s">
        <v>3240</v>
      </c>
      <c r="B74" t="n">
        <v>2021</v>
      </c>
      <c r="C74" t="s">
        <v>3231</v>
      </c>
      <c r="D74" t="s">
        <v>3189</v>
      </c>
      <c r="E74" t="s">
        <v>3194</v>
      </c>
      <c r="F74" t="n">
        <v>4</v>
      </c>
      <c r="G74" t="n">
        <v>7725.6126165286</v>
      </c>
      <c r="H74" t="n">
        <v>0.00105401844532279</v>
      </c>
      <c r="I74" t="n">
        <v>0.00146960146741692</v>
      </c>
    </row>
    <row r="75">
      <c r="A75" t="s">
        <v>5128</v>
      </c>
      <c r="B75" t="n">
        <v>2021</v>
      </c>
      <c r="C75" t="s">
        <v>3231</v>
      </c>
      <c r="D75" t="s">
        <v>3198</v>
      </c>
      <c r="E75" t="s">
        <v>4156</v>
      </c>
      <c r="F75" t="n">
        <v>2307</v>
      </c>
      <c r="G75" t="n">
        <v>2343018.47702015</v>
      </c>
      <c r="H75" t="n">
        <v>0.078603066439523</v>
      </c>
      <c r="I75" t="n">
        <v>0.0872802849591347</v>
      </c>
    </row>
    <row r="76">
      <c r="A76" t="s">
        <v>5129</v>
      </c>
      <c r="B76" t="n">
        <v>2021</v>
      </c>
      <c r="C76" t="s">
        <v>3231</v>
      </c>
      <c r="D76" t="s">
        <v>3198</v>
      </c>
      <c r="E76" t="s">
        <v>4159</v>
      </c>
      <c r="F76" t="n">
        <v>4554</v>
      </c>
      <c r="G76" t="n">
        <v>4240597.62725844</v>
      </c>
      <c r="H76" t="n">
        <v>0.155161839863714</v>
      </c>
      <c r="I76" t="n">
        <v>0.157967413801562</v>
      </c>
    </row>
    <row r="77">
      <c r="A77" t="s">
        <v>3242</v>
      </c>
      <c r="B77" t="n">
        <v>2021</v>
      </c>
      <c r="C77" t="s">
        <v>3231</v>
      </c>
      <c r="D77" t="s">
        <v>3198</v>
      </c>
      <c r="E77" t="s">
        <v>3190</v>
      </c>
      <c r="F77" t="n">
        <v>2</v>
      </c>
      <c r="G77" t="n">
        <v>2817.15455956941</v>
      </c>
      <c r="H77" t="n">
        <v>0.0000681431005110732</v>
      </c>
      <c r="I77" t="n">
        <v>0.000104942430093789</v>
      </c>
    </row>
    <row r="78">
      <c r="A78" t="s">
        <v>5130</v>
      </c>
      <c r="B78" t="n">
        <v>2021</v>
      </c>
      <c r="C78" t="s">
        <v>3231</v>
      </c>
      <c r="D78" t="s">
        <v>3198</v>
      </c>
      <c r="E78" t="s">
        <v>4162</v>
      </c>
      <c r="F78" t="n">
        <v>488</v>
      </c>
      <c r="G78" t="n">
        <v>529925.363015043</v>
      </c>
      <c r="H78" t="n">
        <v>0.0166269165247019</v>
      </c>
      <c r="I78" t="n">
        <v>0.0197403636141398</v>
      </c>
    </row>
    <row r="79">
      <c r="A79" t="s">
        <v>3243</v>
      </c>
      <c r="B79" t="n">
        <v>2021</v>
      </c>
      <c r="C79" t="s">
        <v>3231</v>
      </c>
      <c r="D79" t="s">
        <v>3198</v>
      </c>
      <c r="E79" t="s">
        <v>3192</v>
      </c>
      <c r="F79" t="n">
        <v>21976</v>
      </c>
      <c r="G79" t="n">
        <v>19705864.8416451</v>
      </c>
      <c r="H79" t="n">
        <v>0.748756388415673</v>
      </c>
      <c r="I79" t="n">
        <v>0.734067407326803</v>
      </c>
    </row>
    <row r="80">
      <c r="A80" t="s">
        <v>3244</v>
      </c>
      <c r="B80" t="n">
        <v>2021</v>
      </c>
      <c r="C80" t="s">
        <v>3231</v>
      </c>
      <c r="D80" t="s">
        <v>3198</v>
      </c>
      <c r="E80" t="s">
        <v>3194</v>
      </c>
      <c r="F80" t="n">
        <v>23</v>
      </c>
      <c r="G80" t="n">
        <v>22538.5365017327</v>
      </c>
      <c r="H80" t="n">
        <v>0.000783645655877342</v>
      </c>
      <c r="I80" t="n">
        <v>0.000839587868267661</v>
      </c>
    </row>
    <row r="81">
      <c r="A81" t="s">
        <v>5131</v>
      </c>
      <c r="B81" t="n">
        <v>2022</v>
      </c>
      <c r="C81" t="s">
        <v>3231</v>
      </c>
      <c r="D81" t="s">
        <v>3189</v>
      </c>
      <c r="E81" t="s">
        <v>4156</v>
      </c>
      <c r="F81" t="n">
        <v>236</v>
      </c>
      <c r="G81" t="n">
        <v>456983.99056157</v>
      </c>
      <c r="H81" t="n">
        <v>0.0879284649776453</v>
      </c>
      <c r="I81" t="n">
        <v>0.088121974063381</v>
      </c>
    </row>
    <row r="82">
      <c r="A82" t="s">
        <v>5132</v>
      </c>
      <c r="B82" t="n">
        <v>2022</v>
      </c>
      <c r="C82" t="s">
        <v>3231</v>
      </c>
      <c r="D82" t="s">
        <v>3189</v>
      </c>
      <c r="E82" t="s">
        <v>4159</v>
      </c>
      <c r="F82" t="n">
        <v>438</v>
      </c>
      <c r="G82" t="n">
        <v>830594.947705442</v>
      </c>
      <c r="H82" t="n">
        <v>0.163189269746647</v>
      </c>
      <c r="I82" t="n">
        <v>0.160166806607228</v>
      </c>
    </row>
    <row r="83">
      <c r="A83" t="s">
        <v>5133</v>
      </c>
      <c r="B83" t="n">
        <v>2022</v>
      </c>
      <c r="C83" t="s">
        <v>3231</v>
      </c>
      <c r="D83" t="s">
        <v>3189</v>
      </c>
      <c r="E83" t="s">
        <v>4162</v>
      </c>
      <c r="F83" t="n">
        <v>39</v>
      </c>
      <c r="G83" t="n">
        <v>83700.6954273344</v>
      </c>
      <c r="H83" t="n">
        <v>0.0145305514157973</v>
      </c>
      <c r="I83" t="n">
        <v>0.0161403258404536</v>
      </c>
    </row>
    <row r="84">
      <c r="A84" t="s">
        <v>3246</v>
      </c>
      <c r="B84" t="n">
        <v>2022</v>
      </c>
      <c r="C84" t="s">
        <v>3231</v>
      </c>
      <c r="D84" t="s">
        <v>3189</v>
      </c>
      <c r="E84" t="s">
        <v>3192</v>
      </c>
      <c r="F84" t="n">
        <v>1965</v>
      </c>
      <c r="G84" t="n">
        <v>3803188.48155821</v>
      </c>
      <c r="H84" t="n">
        <v>0.732116244411326</v>
      </c>
      <c r="I84" t="n">
        <v>0.733383408723304</v>
      </c>
    </row>
    <row r="85">
      <c r="A85" t="s">
        <v>3247</v>
      </c>
      <c r="B85" t="n">
        <v>2022</v>
      </c>
      <c r="C85" t="s">
        <v>3231</v>
      </c>
      <c r="D85" t="s">
        <v>3189</v>
      </c>
      <c r="E85" t="s">
        <v>3194</v>
      </c>
      <c r="F85" t="n">
        <v>6</v>
      </c>
      <c r="G85" t="n">
        <v>11343.8847474411</v>
      </c>
      <c r="H85" t="n">
        <v>0.0022354694485842</v>
      </c>
      <c r="I85" t="n">
        <v>0.00218748476563383</v>
      </c>
    </row>
    <row r="86">
      <c r="A86" t="s">
        <v>5134</v>
      </c>
      <c r="B86" t="n">
        <v>2022</v>
      </c>
      <c r="C86" t="s">
        <v>3231</v>
      </c>
      <c r="D86" t="s">
        <v>3198</v>
      </c>
      <c r="E86" t="s">
        <v>4156</v>
      </c>
      <c r="F86" t="n">
        <v>1865</v>
      </c>
      <c r="G86" t="n">
        <v>2357454.26573357</v>
      </c>
      <c r="H86" t="n">
        <v>0.0780792095788328</v>
      </c>
      <c r="I86" t="n">
        <v>0.0862103374739809</v>
      </c>
    </row>
    <row r="87">
      <c r="A87" t="s">
        <v>5135</v>
      </c>
      <c r="B87" t="n">
        <v>2022</v>
      </c>
      <c r="C87" t="s">
        <v>3231</v>
      </c>
      <c r="D87" t="s">
        <v>3198</v>
      </c>
      <c r="E87" t="s">
        <v>4159</v>
      </c>
      <c r="F87" t="n">
        <v>3701</v>
      </c>
      <c r="G87" t="n">
        <v>4385546.00469577</v>
      </c>
      <c r="H87" t="n">
        <v>0.154944318847861</v>
      </c>
      <c r="I87" t="n">
        <v>0.160376133937361</v>
      </c>
    </row>
    <row r="88">
      <c r="A88" t="s">
        <v>3249</v>
      </c>
      <c r="B88" t="n">
        <v>2022</v>
      </c>
      <c r="C88" t="s">
        <v>3231</v>
      </c>
      <c r="D88" t="s">
        <v>3198</v>
      </c>
      <c r="E88" t="s">
        <v>3190</v>
      </c>
      <c r="F88" t="n">
        <v>2</v>
      </c>
      <c r="G88" t="n">
        <v>2826.63815378289</v>
      </c>
      <c r="H88" t="n">
        <v>0.0000837310558486143</v>
      </c>
      <c r="I88" t="n">
        <v>0.000103368040982388</v>
      </c>
    </row>
    <row r="89">
      <c r="A89" t="s">
        <v>5136</v>
      </c>
      <c r="B89" t="n">
        <v>2022</v>
      </c>
      <c r="C89" t="s">
        <v>3231</v>
      </c>
      <c r="D89" t="s">
        <v>3198</v>
      </c>
      <c r="E89" t="s">
        <v>4162</v>
      </c>
      <c r="F89" t="n">
        <v>449</v>
      </c>
      <c r="G89" t="n">
        <v>598091.833324754</v>
      </c>
      <c r="H89" t="n">
        <v>0.0187976220380139</v>
      </c>
      <c r="I89" t="n">
        <v>0.0218717705538667</v>
      </c>
    </row>
    <row r="90">
      <c r="A90" t="s">
        <v>3250</v>
      </c>
      <c r="B90" t="n">
        <v>2022</v>
      </c>
      <c r="C90" t="s">
        <v>3231</v>
      </c>
      <c r="D90" t="s">
        <v>3198</v>
      </c>
      <c r="E90" t="s">
        <v>3192</v>
      </c>
      <c r="F90" t="n">
        <v>17835</v>
      </c>
      <c r="G90" t="n">
        <v>19957170.0936796</v>
      </c>
      <c r="H90" t="n">
        <v>0.746671690530018</v>
      </c>
      <c r="I90" t="n">
        <v>0.7298187684105</v>
      </c>
    </row>
    <row r="91">
      <c r="A91" t="s">
        <v>3251</v>
      </c>
      <c r="B91" t="n">
        <v>2022</v>
      </c>
      <c r="C91" t="s">
        <v>3231</v>
      </c>
      <c r="D91" t="s">
        <v>3198</v>
      </c>
      <c r="E91" t="s">
        <v>3194</v>
      </c>
      <c r="F91" t="n">
        <v>34</v>
      </c>
      <c r="G91" t="n">
        <v>44289.1644125374</v>
      </c>
      <c r="H91" t="n">
        <v>0.00142342794942644</v>
      </c>
      <c r="I91" t="n">
        <v>0.00161962158330879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G22" sqref="A1:K443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4064</v>
      </c>
      <c r="E1" t="s">
        <v>3181</v>
      </c>
      <c r="F1" t="s">
        <v>3182</v>
      </c>
      <c r="G1" t="s">
        <v>3183</v>
      </c>
      <c r="H1" t="s">
        <v>3184</v>
      </c>
      <c r="I1" t="s">
        <v>3185</v>
      </c>
      <c r="J1" t="s">
        <v>3186</v>
      </c>
      <c r="K1" t="s">
        <v>3254</v>
      </c>
    </row>
    <row r="2">
      <c r="A2" t="s">
        <v>3255</v>
      </c>
      <c r="B2" t="n">
        <v>2015</v>
      </c>
      <c r="C2" t="s">
        <v>3188</v>
      </c>
      <c r="D2" t="n">
        <v>-8</v>
      </c>
      <c r="E2" t="s">
        <v>3189</v>
      </c>
      <c r="F2" t="s">
        <v>3192</v>
      </c>
      <c r="G2" t="n">
        <v>4</v>
      </c>
      <c r="H2" t="n">
        <v>4383.17525979762</v>
      </c>
      <c r="I2" t="n">
        <v>1</v>
      </c>
      <c r="J2" t="n">
        <v>1</v>
      </c>
      <c r="K2" t="n">
        <v>0.00130612126032693</v>
      </c>
    </row>
    <row r="3">
      <c r="A3" t="s">
        <v>3257</v>
      </c>
      <c r="B3" t="n">
        <v>2015</v>
      </c>
      <c r="C3" t="s">
        <v>3188</v>
      </c>
      <c r="D3" t="n">
        <v>-8</v>
      </c>
      <c r="E3" t="s">
        <v>3198</v>
      </c>
      <c r="F3" t="s">
        <v>3192</v>
      </c>
      <c r="G3" t="n">
        <v>20</v>
      </c>
      <c r="H3" t="n">
        <v>17217.6097052966</v>
      </c>
      <c r="I3" t="n">
        <v>0.714285714285714</v>
      </c>
      <c r="J3" t="n">
        <v>0.754781600716581</v>
      </c>
      <c r="K3" t="n">
        <v>0.000952410839386101</v>
      </c>
    </row>
    <row r="4">
      <c r="A4" t="s">
        <v>4065</v>
      </c>
      <c r="B4" t="n">
        <v>2015</v>
      </c>
      <c r="C4" t="s">
        <v>3188</v>
      </c>
      <c r="D4" t="n">
        <v>-8</v>
      </c>
      <c r="E4" t="s">
        <v>3198</v>
      </c>
      <c r="F4" t="s">
        <v>3194</v>
      </c>
      <c r="G4" t="n">
        <v>1</v>
      </c>
      <c r="H4" t="n">
        <v>670.675477525691</v>
      </c>
      <c r="I4" t="n">
        <v>0.0357142857142857</v>
      </c>
      <c r="J4" t="n">
        <v>0.029400916802782</v>
      </c>
      <c r="K4" t="n">
        <v>0.0303590859630033</v>
      </c>
    </row>
    <row r="5">
      <c r="A5" t="s">
        <v>3258</v>
      </c>
      <c r="B5" t="n">
        <v>2015</v>
      </c>
      <c r="C5" t="s">
        <v>3188</v>
      </c>
      <c r="D5" t="n">
        <v>-8</v>
      </c>
      <c r="E5" t="s">
        <v>3198</v>
      </c>
      <c r="F5" t="s">
        <v>3196</v>
      </c>
      <c r="G5" t="n">
        <v>7</v>
      </c>
      <c r="H5" t="n">
        <v>4923.09454470471</v>
      </c>
      <c r="I5" t="n">
        <v>0.25</v>
      </c>
      <c r="J5" t="n">
        <v>0.215817482480636</v>
      </c>
      <c r="K5" t="n">
        <v>0.000627299056401935</v>
      </c>
    </row>
    <row r="6">
      <c r="A6" t="s">
        <v>3259</v>
      </c>
      <c r="B6" t="n">
        <v>2015</v>
      </c>
      <c r="C6" t="s">
        <v>3188</v>
      </c>
      <c r="D6" t="n">
        <v>1</v>
      </c>
      <c r="E6" t="s">
        <v>3189</v>
      </c>
      <c r="F6" t="s">
        <v>3192</v>
      </c>
      <c r="G6" t="n">
        <v>438</v>
      </c>
      <c r="H6" t="n">
        <v>414148.981013253</v>
      </c>
      <c r="I6" t="n">
        <v>0.658646616541353</v>
      </c>
      <c r="J6" t="n">
        <v>0.647581426178247</v>
      </c>
      <c r="K6" t="n">
        <v>0.123410257857022</v>
      </c>
    </row>
    <row r="7">
      <c r="A7" t="s">
        <v>4066</v>
      </c>
      <c r="B7" t="n">
        <v>2015</v>
      </c>
      <c r="C7" t="s">
        <v>3188</v>
      </c>
      <c r="D7" t="n">
        <v>1</v>
      </c>
      <c r="E7" t="s">
        <v>3189</v>
      </c>
      <c r="F7" t="s">
        <v>3194</v>
      </c>
      <c r="G7" t="n">
        <v>1</v>
      </c>
      <c r="H7" t="n">
        <v>811.156179628099</v>
      </c>
      <c r="I7" t="n">
        <v>0.00150375939849624</v>
      </c>
      <c r="J7" t="n">
        <v>0.00126835921308244</v>
      </c>
      <c r="K7" t="n">
        <v>0.142857142857143</v>
      </c>
    </row>
    <row r="8">
      <c r="A8" t="s">
        <v>3260</v>
      </c>
      <c r="B8" t="n">
        <v>2015</v>
      </c>
      <c r="C8" t="s">
        <v>3188</v>
      </c>
      <c r="D8" t="n">
        <v>1</v>
      </c>
      <c r="E8" t="s">
        <v>3189</v>
      </c>
      <c r="F8" t="s">
        <v>3196</v>
      </c>
      <c r="G8" t="n">
        <v>226</v>
      </c>
      <c r="H8" t="n">
        <v>224571.764543996</v>
      </c>
      <c r="I8" t="n">
        <v>0.33984962406015</v>
      </c>
      <c r="J8" t="n">
        <v>0.351150214608671</v>
      </c>
      <c r="K8" t="n">
        <v>0.14822438904034</v>
      </c>
    </row>
    <row r="9">
      <c r="A9" t="s">
        <v>3261</v>
      </c>
      <c r="B9" t="n">
        <v>2015</v>
      </c>
      <c r="C9" t="s">
        <v>3188</v>
      </c>
      <c r="D9" t="n">
        <v>1</v>
      </c>
      <c r="E9" t="s">
        <v>3198</v>
      </c>
      <c r="F9" t="s">
        <v>3192</v>
      </c>
      <c r="G9" t="n">
        <v>2357</v>
      </c>
      <c r="H9" t="n">
        <v>1775705.87515746</v>
      </c>
      <c r="I9" t="n">
        <v>0.692624155157214</v>
      </c>
      <c r="J9" t="n">
        <v>0.685928361537958</v>
      </c>
      <c r="K9" t="n">
        <v>0.0982251051109191</v>
      </c>
    </row>
    <row r="10">
      <c r="A10" t="s">
        <v>4067</v>
      </c>
      <c r="B10" t="n">
        <v>2015</v>
      </c>
      <c r="C10" t="s">
        <v>3188</v>
      </c>
      <c r="D10" t="n">
        <v>1</v>
      </c>
      <c r="E10" t="s">
        <v>3198</v>
      </c>
      <c r="F10" t="s">
        <v>3194</v>
      </c>
      <c r="G10" t="n">
        <v>6</v>
      </c>
      <c r="H10" t="n">
        <v>3979.58155212825</v>
      </c>
      <c r="I10" t="n">
        <v>0.0017631501616221</v>
      </c>
      <c r="J10" t="n">
        <v>0.00153725225097651</v>
      </c>
      <c r="K10" t="n">
        <v>0.180141458106638</v>
      </c>
    </row>
    <row r="11">
      <c r="A11" t="s">
        <v>3262</v>
      </c>
      <c r="B11" t="n">
        <v>2015</v>
      </c>
      <c r="C11" t="s">
        <v>3188</v>
      </c>
      <c r="D11" t="n">
        <v>1</v>
      </c>
      <c r="E11" t="s">
        <v>3198</v>
      </c>
      <c r="F11" t="s">
        <v>3196</v>
      </c>
      <c r="G11" t="n">
        <v>1040</v>
      </c>
      <c r="H11" t="n">
        <v>809077.415226557</v>
      </c>
      <c r="I11" t="n">
        <v>0.305612694681164</v>
      </c>
      <c r="J11" t="n">
        <v>0.312534386211066</v>
      </c>
      <c r="K11" t="n">
        <v>0.103092373002188</v>
      </c>
    </row>
    <row r="12">
      <c r="A12" t="s">
        <v>4068</v>
      </c>
      <c r="B12" t="n">
        <v>2015</v>
      </c>
      <c r="C12" t="s">
        <v>3188</v>
      </c>
      <c r="D12" t="n">
        <v>2</v>
      </c>
      <c r="E12" t="s">
        <v>3189</v>
      </c>
      <c r="F12" t="s">
        <v>3190</v>
      </c>
      <c r="G12" t="n">
        <v>1</v>
      </c>
      <c r="H12" t="n">
        <v>846.583181449206</v>
      </c>
      <c r="I12" t="n">
        <v>0.000809716599190283</v>
      </c>
      <c r="J12" t="n">
        <v>0.000692902300775591</v>
      </c>
      <c r="K12" t="n">
        <v>1</v>
      </c>
    </row>
    <row r="13">
      <c r="A13" t="s">
        <v>3263</v>
      </c>
      <c r="B13" t="n">
        <v>2015</v>
      </c>
      <c r="C13" t="s">
        <v>3188</v>
      </c>
      <c r="D13" t="n">
        <v>2</v>
      </c>
      <c r="E13" t="s">
        <v>3189</v>
      </c>
      <c r="F13" t="s">
        <v>3192</v>
      </c>
      <c r="G13" t="n">
        <v>903</v>
      </c>
      <c r="H13" t="n">
        <v>905661.982658535</v>
      </c>
      <c r="I13" t="n">
        <v>0.731174089068826</v>
      </c>
      <c r="J13" t="n">
        <v>0.74125648283592</v>
      </c>
      <c r="K13" t="n">
        <v>0.269873847178716</v>
      </c>
    </row>
    <row r="14">
      <c r="A14" t="s">
        <v>4069</v>
      </c>
      <c r="B14" t="n">
        <v>2015</v>
      </c>
      <c r="C14" t="s">
        <v>3188</v>
      </c>
      <c r="D14" t="n">
        <v>2</v>
      </c>
      <c r="E14" t="s">
        <v>3189</v>
      </c>
      <c r="F14" t="s">
        <v>3194</v>
      </c>
      <c r="G14" t="n">
        <v>1</v>
      </c>
      <c r="H14" t="n">
        <v>941.869600140459</v>
      </c>
      <c r="I14" t="n">
        <v>0.000809716599190283</v>
      </c>
      <c r="J14" t="n">
        <v>0.00077089130432609</v>
      </c>
      <c r="K14" t="n">
        <v>0.165877796901893</v>
      </c>
    </row>
    <row r="15">
      <c r="A15" t="s">
        <v>3264</v>
      </c>
      <c r="B15" t="n">
        <v>2015</v>
      </c>
      <c r="C15" t="s">
        <v>3188</v>
      </c>
      <c r="D15" t="n">
        <v>2</v>
      </c>
      <c r="E15" t="s">
        <v>3189</v>
      </c>
      <c r="F15" t="s">
        <v>3196</v>
      </c>
      <c r="G15" t="n">
        <v>330</v>
      </c>
      <c r="H15" t="n">
        <v>314342.565537928</v>
      </c>
      <c r="I15" t="n">
        <v>0.267206477732794</v>
      </c>
      <c r="J15" t="n">
        <v>0.257279723558978</v>
      </c>
      <c r="K15" t="n">
        <v>0.207475925661636</v>
      </c>
    </row>
    <row r="16">
      <c r="A16" t="s">
        <v>3265</v>
      </c>
      <c r="B16" t="n">
        <v>2015</v>
      </c>
      <c r="C16" t="s">
        <v>3188</v>
      </c>
      <c r="D16" t="n">
        <v>2</v>
      </c>
      <c r="E16" t="s">
        <v>3198</v>
      </c>
      <c r="F16" t="s">
        <v>3192</v>
      </c>
      <c r="G16" t="n">
        <v>4639</v>
      </c>
      <c r="H16" t="n">
        <v>3586747.21333243</v>
      </c>
      <c r="I16" t="n">
        <v>0.707596095179988</v>
      </c>
      <c r="J16" t="n">
        <v>0.709587130352406</v>
      </c>
      <c r="K16" t="n">
        <v>0.198404829856541</v>
      </c>
    </row>
    <row r="17">
      <c r="A17" t="s">
        <v>4070</v>
      </c>
      <c r="B17" t="n">
        <v>2015</v>
      </c>
      <c r="C17" t="s">
        <v>3188</v>
      </c>
      <c r="D17" t="n">
        <v>2</v>
      </c>
      <c r="E17" t="s">
        <v>3198</v>
      </c>
      <c r="F17" t="s">
        <v>3194</v>
      </c>
      <c r="G17" t="n">
        <v>1</v>
      </c>
      <c r="H17" t="n">
        <v>1012.02285318393</v>
      </c>
      <c r="I17" t="n">
        <v>0.000152532031726663</v>
      </c>
      <c r="J17" t="n">
        <v>0.000200214386331017</v>
      </c>
      <c r="K17" t="n">
        <v>0.0458106637649619</v>
      </c>
    </row>
    <row r="18">
      <c r="A18" t="s">
        <v>3266</v>
      </c>
      <c r="B18" t="n">
        <v>2015</v>
      </c>
      <c r="C18" t="s">
        <v>3188</v>
      </c>
      <c r="D18" t="n">
        <v>2</v>
      </c>
      <c r="E18" t="s">
        <v>3198</v>
      </c>
      <c r="F18" t="s">
        <v>3196</v>
      </c>
      <c r="G18" t="n">
        <v>1916</v>
      </c>
      <c r="H18" t="n">
        <v>1466936.74110914</v>
      </c>
      <c r="I18" t="n">
        <v>0.292251372788286</v>
      </c>
      <c r="J18" t="n">
        <v>0.290212655261263</v>
      </c>
      <c r="K18" t="n">
        <v>0.18691658775655</v>
      </c>
    </row>
    <row r="19">
      <c r="A19" t="s">
        <v>3267</v>
      </c>
      <c r="B19" t="n">
        <v>2015</v>
      </c>
      <c r="C19" t="s">
        <v>3188</v>
      </c>
      <c r="D19" t="n">
        <v>3</v>
      </c>
      <c r="E19" t="s">
        <v>3189</v>
      </c>
      <c r="F19" t="s">
        <v>3192</v>
      </c>
      <c r="G19" t="n">
        <v>599</v>
      </c>
      <c r="H19" t="n">
        <v>617791.938826242</v>
      </c>
      <c r="I19" t="n">
        <v>0.66927374301676</v>
      </c>
      <c r="J19" t="n">
        <v>0.668607956423444</v>
      </c>
      <c r="K19" t="n">
        <v>0.184092840904747</v>
      </c>
    </row>
    <row r="20">
      <c r="A20" t="s">
        <v>4071</v>
      </c>
      <c r="B20" t="n">
        <v>2015</v>
      </c>
      <c r="C20" t="s">
        <v>3188</v>
      </c>
      <c r="D20" t="n">
        <v>3</v>
      </c>
      <c r="E20" t="s">
        <v>3189</v>
      </c>
      <c r="F20" t="s">
        <v>3194</v>
      </c>
      <c r="G20" t="n">
        <v>1</v>
      </c>
      <c r="H20" t="n">
        <v>943.091220892911</v>
      </c>
      <c r="I20" t="n">
        <v>0.00111731843575419</v>
      </c>
      <c r="J20" t="n">
        <v>0.00102066448960165</v>
      </c>
      <c r="K20" t="n">
        <v>0.166092943201377</v>
      </c>
    </row>
    <row r="21">
      <c r="A21" t="s">
        <v>3268</v>
      </c>
      <c r="B21" t="n">
        <v>2015</v>
      </c>
      <c r="C21" t="s">
        <v>3188</v>
      </c>
      <c r="D21" t="n">
        <v>3</v>
      </c>
      <c r="E21" t="s">
        <v>3189</v>
      </c>
      <c r="F21" t="s">
        <v>3196</v>
      </c>
      <c r="G21" t="n">
        <v>295</v>
      </c>
      <c r="H21" t="n">
        <v>305262.258484952</v>
      </c>
      <c r="I21" t="n">
        <v>0.329608938547486</v>
      </c>
      <c r="J21" t="n">
        <v>0.330371379086955</v>
      </c>
      <c r="K21" t="n">
        <v>0.201482638981278</v>
      </c>
    </row>
    <row r="22">
      <c r="A22" t="s">
        <v>3269</v>
      </c>
      <c r="B22" t="n">
        <v>2015</v>
      </c>
      <c r="C22" t="s">
        <v>3188</v>
      </c>
      <c r="D22" t="n">
        <v>3</v>
      </c>
      <c r="E22" t="s">
        <v>3198</v>
      </c>
      <c r="F22" t="s">
        <v>3192</v>
      </c>
      <c r="G22" t="n">
        <v>3002</v>
      </c>
      <c r="H22" t="n">
        <v>2338949.47775899</v>
      </c>
      <c r="I22" t="n">
        <v>0.712894799335075</v>
      </c>
      <c r="J22" t="n">
        <v>0.707694416957327</v>
      </c>
      <c r="K22" t="n">
        <v>0.129381538641153</v>
      </c>
    </row>
    <row r="23">
      <c r="A23" t="s">
        <v>3270</v>
      </c>
      <c r="B23" t="n">
        <v>2015</v>
      </c>
      <c r="C23" t="s">
        <v>3188</v>
      </c>
      <c r="D23" t="n">
        <v>3</v>
      </c>
      <c r="E23" t="s">
        <v>3198</v>
      </c>
      <c r="F23" t="s">
        <v>3194</v>
      </c>
      <c r="G23" t="n">
        <v>5</v>
      </c>
      <c r="H23" t="n">
        <v>4330.54434681911</v>
      </c>
      <c r="I23" t="n">
        <v>0.00118736642127761</v>
      </c>
      <c r="J23" t="n">
        <v>0.00131028997666353</v>
      </c>
      <c r="K23" t="n">
        <v>0.196028291621328</v>
      </c>
    </row>
    <row r="24">
      <c r="A24" t="s">
        <v>3271</v>
      </c>
      <c r="B24" t="n">
        <v>2015</v>
      </c>
      <c r="C24" t="s">
        <v>3188</v>
      </c>
      <c r="D24" t="n">
        <v>3</v>
      </c>
      <c r="E24" t="s">
        <v>3198</v>
      </c>
      <c r="F24" t="s">
        <v>3196</v>
      </c>
      <c r="G24" t="n">
        <v>1204</v>
      </c>
      <c r="H24" t="n">
        <v>961747.432844462</v>
      </c>
      <c r="I24" t="n">
        <v>0.285917834243648</v>
      </c>
      <c r="J24" t="n">
        <v>0.290995293066009</v>
      </c>
      <c r="K24" t="n">
        <v>0.122545535463914</v>
      </c>
    </row>
    <row r="25">
      <c r="A25" t="s">
        <v>3272</v>
      </c>
      <c r="B25" t="n">
        <v>2015</v>
      </c>
      <c r="C25" t="s">
        <v>3188</v>
      </c>
      <c r="D25" t="n">
        <v>4</v>
      </c>
      <c r="E25" t="s">
        <v>3189</v>
      </c>
      <c r="F25" t="s">
        <v>3192</v>
      </c>
      <c r="G25" t="n">
        <v>432</v>
      </c>
      <c r="H25" t="n">
        <v>420649.22503705</v>
      </c>
      <c r="I25" t="n">
        <v>0.848722986247544</v>
      </c>
      <c r="J25" t="n">
        <v>0.85253877235724</v>
      </c>
      <c r="K25" t="n">
        <v>0.125347234229987</v>
      </c>
    </row>
    <row r="26">
      <c r="A26" t="s">
        <v>4072</v>
      </c>
      <c r="B26" t="n">
        <v>2015</v>
      </c>
      <c r="C26" t="s">
        <v>3188</v>
      </c>
      <c r="D26" t="n">
        <v>4</v>
      </c>
      <c r="E26" t="s">
        <v>3189</v>
      </c>
      <c r="F26" t="s">
        <v>3194</v>
      </c>
      <c r="G26" t="n">
        <v>1</v>
      </c>
      <c r="H26" t="n">
        <v>965.080394437046</v>
      </c>
      <c r="I26" t="n">
        <v>0.00196463654223969</v>
      </c>
      <c r="J26" t="n">
        <v>0.00195594905619268</v>
      </c>
      <c r="K26" t="n">
        <v>0.169965576592083</v>
      </c>
    </row>
    <row r="27">
      <c r="A27" t="s">
        <v>3273</v>
      </c>
      <c r="B27" t="n">
        <v>2015</v>
      </c>
      <c r="C27" t="s">
        <v>3188</v>
      </c>
      <c r="D27" t="n">
        <v>4</v>
      </c>
      <c r="E27" t="s">
        <v>3189</v>
      </c>
      <c r="F27" t="s">
        <v>3196</v>
      </c>
      <c r="G27" t="n">
        <v>76</v>
      </c>
      <c r="H27" t="n">
        <v>71793.4300008491</v>
      </c>
      <c r="I27" t="n">
        <v>0.149312377210216</v>
      </c>
      <c r="J27" t="n">
        <v>0.145505278586567</v>
      </c>
      <c r="K27" t="n">
        <v>0.0473859094467841</v>
      </c>
    </row>
    <row r="28">
      <c r="A28" t="s">
        <v>4073</v>
      </c>
      <c r="B28" t="n">
        <v>2015</v>
      </c>
      <c r="C28" t="s">
        <v>3188</v>
      </c>
      <c r="D28" t="n">
        <v>4</v>
      </c>
      <c r="E28" t="s">
        <v>3198</v>
      </c>
      <c r="F28" t="s">
        <v>3190</v>
      </c>
      <c r="G28" t="n">
        <v>1</v>
      </c>
      <c r="H28" t="n">
        <v>677.887041800161</v>
      </c>
      <c r="I28" t="n">
        <v>0.000265886732252061</v>
      </c>
      <c r="J28" t="n">
        <v>0.000235646949061402</v>
      </c>
      <c r="K28" t="n">
        <v>0.372769332452082</v>
      </c>
    </row>
    <row r="29">
      <c r="A29" t="s">
        <v>3274</v>
      </c>
      <c r="B29" t="n">
        <v>2015</v>
      </c>
      <c r="C29" t="s">
        <v>3188</v>
      </c>
      <c r="D29" t="n">
        <v>4</v>
      </c>
      <c r="E29" t="s">
        <v>3198</v>
      </c>
      <c r="F29" t="s">
        <v>3192</v>
      </c>
      <c r="G29" t="n">
        <v>3298</v>
      </c>
      <c r="H29" t="n">
        <v>2509355.13578257</v>
      </c>
      <c r="I29" t="n">
        <v>0.876894442967296</v>
      </c>
      <c r="J29" t="n">
        <v>0.872301497736912</v>
      </c>
      <c r="K29" t="n">
        <v>0.138807713271215</v>
      </c>
    </row>
    <row r="30">
      <c r="A30" t="s">
        <v>4074</v>
      </c>
      <c r="B30" t="n">
        <v>2015</v>
      </c>
      <c r="C30" t="s">
        <v>3188</v>
      </c>
      <c r="D30" t="n">
        <v>4</v>
      </c>
      <c r="E30" t="s">
        <v>3198</v>
      </c>
      <c r="F30" t="s">
        <v>3194</v>
      </c>
      <c r="G30" t="n">
        <v>4</v>
      </c>
      <c r="H30" t="n">
        <v>3127.41504036173</v>
      </c>
      <c r="I30" t="n">
        <v>0.00106354692900824</v>
      </c>
      <c r="J30" t="n">
        <v>0.00108715135010243</v>
      </c>
      <c r="K30" t="n">
        <v>0.141566920565832</v>
      </c>
    </row>
    <row r="31">
      <c r="A31" t="s">
        <v>3275</v>
      </c>
      <c r="B31" t="n">
        <v>2015</v>
      </c>
      <c r="C31" t="s">
        <v>3188</v>
      </c>
      <c r="D31" t="n">
        <v>4</v>
      </c>
      <c r="E31" t="s">
        <v>3198</v>
      </c>
      <c r="F31" t="s">
        <v>3196</v>
      </c>
      <c r="G31" t="n">
        <v>458</v>
      </c>
      <c r="H31" t="n">
        <v>363545.772422434</v>
      </c>
      <c r="I31" t="n">
        <v>0.121776123371444</v>
      </c>
      <c r="J31" t="n">
        <v>0.126375703963924</v>
      </c>
      <c r="K31" t="n">
        <v>0.0463228804420988</v>
      </c>
    </row>
    <row r="32">
      <c r="A32" t="s">
        <v>3276</v>
      </c>
      <c r="B32" t="n">
        <v>2015</v>
      </c>
      <c r="C32" t="s">
        <v>3188</v>
      </c>
      <c r="D32" t="n">
        <v>5</v>
      </c>
      <c r="E32" t="s">
        <v>3189</v>
      </c>
      <c r="F32" t="s">
        <v>3192</v>
      </c>
      <c r="G32" t="n">
        <v>266</v>
      </c>
      <c r="H32" t="n">
        <v>275082.117795627</v>
      </c>
      <c r="I32" t="n">
        <v>0.734806629834254</v>
      </c>
      <c r="J32" t="n">
        <v>0.730457066856976</v>
      </c>
      <c r="K32" t="n">
        <v>0.0819703938567162</v>
      </c>
    </row>
    <row r="33">
      <c r="A33" t="s">
        <v>4075</v>
      </c>
      <c r="B33" t="n">
        <v>2015</v>
      </c>
      <c r="C33" t="s">
        <v>3188</v>
      </c>
      <c r="D33" t="n">
        <v>5</v>
      </c>
      <c r="E33" t="s">
        <v>3189</v>
      </c>
      <c r="F33" t="s">
        <v>3194</v>
      </c>
      <c r="G33" t="n">
        <v>2</v>
      </c>
      <c r="H33" t="n">
        <v>2016.89586229818</v>
      </c>
      <c r="I33" t="n">
        <v>0.00552486187845304</v>
      </c>
      <c r="J33" t="n">
        <v>0.00535569468323223</v>
      </c>
      <c r="K33" t="n">
        <v>0.355206540447504</v>
      </c>
    </row>
    <row r="34">
      <c r="A34" t="s">
        <v>3277</v>
      </c>
      <c r="B34" t="n">
        <v>2015</v>
      </c>
      <c r="C34" t="s">
        <v>3188</v>
      </c>
      <c r="D34" t="n">
        <v>5</v>
      </c>
      <c r="E34" t="s">
        <v>3189</v>
      </c>
      <c r="F34" t="s">
        <v>3196</v>
      </c>
      <c r="G34" t="n">
        <v>94</v>
      </c>
      <c r="H34" t="n">
        <v>99490.0157004398</v>
      </c>
      <c r="I34" t="n">
        <v>0.259668508287293</v>
      </c>
      <c r="J34" t="n">
        <v>0.264187238459792</v>
      </c>
      <c r="K34" t="n">
        <v>0.0656665223375511</v>
      </c>
    </row>
    <row r="35">
      <c r="A35" t="s">
        <v>3278</v>
      </c>
      <c r="B35" t="n">
        <v>2015</v>
      </c>
      <c r="C35" t="s">
        <v>3188</v>
      </c>
      <c r="D35" t="n">
        <v>5</v>
      </c>
      <c r="E35" t="s">
        <v>3198</v>
      </c>
      <c r="F35" t="s">
        <v>3192</v>
      </c>
      <c r="G35" t="n">
        <v>2700</v>
      </c>
      <c r="H35" t="n">
        <v>2165868.32938958</v>
      </c>
      <c r="I35" t="n">
        <v>0.738916256157635</v>
      </c>
      <c r="J35" t="n">
        <v>0.739482156157475</v>
      </c>
      <c r="K35" t="n">
        <v>0.119807366347672</v>
      </c>
    </row>
    <row r="36">
      <c r="A36" t="s">
        <v>3279</v>
      </c>
      <c r="B36" t="n">
        <v>2015</v>
      </c>
      <c r="C36" t="s">
        <v>3188</v>
      </c>
      <c r="D36" t="n">
        <v>5</v>
      </c>
      <c r="E36" t="s">
        <v>3198</v>
      </c>
      <c r="F36" t="s">
        <v>3196</v>
      </c>
      <c r="G36" t="n">
        <v>954</v>
      </c>
      <c r="H36" t="n">
        <v>763030.375406688</v>
      </c>
      <c r="I36" t="n">
        <v>0.261083743842365</v>
      </c>
      <c r="J36" t="n">
        <v>0.260517843842525</v>
      </c>
      <c r="K36" t="n">
        <v>0.0972250746257685</v>
      </c>
    </row>
    <row r="37">
      <c r="A37" t="s">
        <v>3281</v>
      </c>
      <c r="B37" t="n">
        <v>2015</v>
      </c>
      <c r="C37" t="s">
        <v>3188</v>
      </c>
      <c r="D37" t="n">
        <v>6</v>
      </c>
      <c r="E37" t="s">
        <v>3189</v>
      </c>
      <c r="F37" t="s">
        <v>3192</v>
      </c>
      <c r="G37" t="n">
        <v>241</v>
      </c>
      <c r="H37" t="n">
        <v>225389.028827386</v>
      </c>
      <c r="I37" t="n">
        <v>0.66027397260274</v>
      </c>
      <c r="J37" t="n">
        <v>0.657986241133234</v>
      </c>
      <c r="K37" t="n">
        <v>0.0671625898913932</v>
      </c>
    </row>
    <row r="38">
      <c r="A38" t="s">
        <v>3283</v>
      </c>
      <c r="B38" t="n">
        <v>2015</v>
      </c>
      <c r="C38" t="s">
        <v>3188</v>
      </c>
      <c r="D38" t="n">
        <v>6</v>
      </c>
      <c r="E38" t="s">
        <v>3189</v>
      </c>
      <c r="F38" t="s">
        <v>3196</v>
      </c>
      <c r="G38" t="n">
        <v>124</v>
      </c>
      <c r="H38" t="n">
        <v>117154.651780895</v>
      </c>
      <c r="I38" t="n">
        <v>0.33972602739726</v>
      </c>
      <c r="J38" t="n">
        <v>0.342013758866766</v>
      </c>
      <c r="K38" t="n">
        <v>0.0773257346876081</v>
      </c>
    </row>
    <row r="39">
      <c r="A39" t="s">
        <v>3284</v>
      </c>
      <c r="B39" t="n">
        <v>2015</v>
      </c>
      <c r="C39" t="s">
        <v>3188</v>
      </c>
      <c r="D39" t="n">
        <v>6</v>
      </c>
      <c r="E39" t="s">
        <v>3198</v>
      </c>
      <c r="F39" t="s">
        <v>3192</v>
      </c>
      <c r="G39" t="n">
        <v>1990</v>
      </c>
      <c r="H39" t="n">
        <v>1526886.4749228</v>
      </c>
      <c r="I39" t="n">
        <v>0.618396519577377</v>
      </c>
      <c r="J39" t="n">
        <v>0.613793336699369</v>
      </c>
      <c r="K39" t="n">
        <v>0.0844613888988987</v>
      </c>
    </row>
    <row r="40">
      <c r="A40" t="s">
        <v>3285</v>
      </c>
      <c r="B40" t="n">
        <v>2015</v>
      </c>
      <c r="C40" t="s">
        <v>3188</v>
      </c>
      <c r="D40" t="n">
        <v>6</v>
      </c>
      <c r="E40" t="s">
        <v>3198</v>
      </c>
      <c r="F40" t="s">
        <v>3194</v>
      </c>
      <c r="G40" t="n">
        <v>3</v>
      </c>
      <c r="H40" t="n">
        <v>2770.44260877548</v>
      </c>
      <c r="I40" t="n">
        <v>0.000932256059664388</v>
      </c>
      <c r="J40" t="n">
        <v>0.00111369066456652</v>
      </c>
      <c r="K40" t="n">
        <v>0.125408052230686</v>
      </c>
    </row>
    <row r="41">
      <c r="A41" t="s">
        <v>3286</v>
      </c>
      <c r="B41" t="n">
        <v>2015</v>
      </c>
      <c r="C41" t="s">
        <v>3188</v>
      </c>
      <c r="D41" t="n">
        <v>6</v>
      </c>
      <c r="E41" t="s">
        <v>3198</v>
      </c>
      <c r="F41" t="s">
        <v>3196</v>
      </c>
      <c r="G41" t="n">
        <v>1225</v>
      </c>
      <c r="H41" t="n">
        <v>957966.169309881</v>
      </c>
      <c r="I41" t="n">
        <v>0.380671224362958</v>
      </c>
      <c r="J41" t="n">
        <v>0.385092972636065</v>
      </c>
      <c r="K41" t="n">
        <v>0.122063728132019</v>
      </c>
    </row>
    <row r="42">
      <c r="A42" t="s">
        <v>3287</v>
      </c>
      <c r="B42" t="n">
        <v>2015</v>
      </c>
      <c r="C42" t="s">
        <v>3188</v>
      </c>
      <c r="D42" t="n">
        <v>7</v>
      </c>
      <c r="E42" t="s">
        <v>3189</v>
      </c>
      <c r="F42" t="s">
        <v>3192</v>
      </c>
      <c r="G42" t="n">
        <v>162</v>
      </c>
      <c r="H42" t="n">
        <v>161972.2523261</v>
      </c>
      <c r="I42" t="n">
        <v>0.613636363636364</v>
      </c>
      <c r="J42" t="n">
        <v>0.602245680335762</v>
      </c>
      <c r="K42" t="n">
        <v>0.0482653304526831</v>
      </c>
    </row>
    <row r="43">
      <c r="A43" t="s">
        <v>3289</v>
      </c>
      <c r="B43" t="n">
        <v>2015</v>
      </c>
      <c r="C43" t="s">
        <v>3188</v>
      </c>
      <c r="D43" t="n">
        <v>7</v>
      </c>
      <c r="E43" t="s">
        <v>3189</v>
      </c>
      <c r="F43" t="s">
        <v>3196</v>
      </c>
      <c r="G43" t="n">
        <v>102</v>
      </c>
      <c r="H43" t="n">
        <v>106974.886050713</v>
      </c>
      <c r="I43" t="n">
        <v>0.386363636363636</v>
      </c>
      <c r="J43" t="n">
        <v>0.397754319664238</v>
      </c>
      <c r="K43" t="n">
        <v>0.0706067708900269</v>
      </c>
    </row>
    <row r="44">
      <c r="A44" t="s">
        <v>3291</v>
      </c>
      <c r="B44" t="n">
        <v>2015</v>
      </c>
      <c r="C44" t="s">
        <v>3188</v>
      </c>
      <c r="D44" t="n">
        <v>7</v>
      </c>
      <c r="E44" t="s">
        <v>3198</v>
      </c>
      <c r="F44" t="s">
        <v>3192</v>
      </c>
      <c r="G44" t="n">
        <v>1673</v>
      </c>
      <c r="H44" t="n">
        <v>1334237.948822</v>
      </c>
      <c r="I44" t="n">
        <v>0.654026583268178</v>
      </c>
      <c r="J44" t="n">
        <v>0.646893392850899</v>
      </c>
      <c r="K44" t="n">
        <v>0.0738048257876022</v>
      </c>
    </row>
    <row r="45">
      <c r="A45" t="s">
        <v>3292</v>
      </c>
      <c r="B45" t="n">
        <v>2015</v>
      </c>
      <c r="C45" t="s">
        <v>3188</v>
      </c>
      <c r="D45" t="n">
        <v>7</v>
      </c>
      <c r="E45" t="s">
        <v>3198</v>
      </c>
      <c r="F45" t="s">
        <v>3194</v>
      </c>
      <c r="G45" t="n">
        <v>1</v>
      </c>
      <c r="H45" t="n">
        <v>681.492823937396</v>
      </c>
      <c r="I45" t="n">
        <v>0.000390930414386239</v>
      </c>
      <c r="J45" t="n">
        <v>0.000330415729420403</v>
      </c>
      <c r="K45" t="n">
        <v>0.0308487486398259</v>
      </c>
    </row>
    <row r="46">
      <c r="A46" t="s">
        <v>3293</v>
      </c>
      <c r="B46" t="n">
        <v>2015</v>
      </c>
      <c r="C46" t="s">
        <v>3188</v>
      </c>
      <c r="D46" t="n">
        <v>7</v>
      </c>
      <c r="E46" t="s">
        <v>3198</v>
      </c>
      <c r="F46" t="s">
        <v>3196</v>
      </c>
      <c r="G46" t="n">
        <v>884</v>
      </c>
      <c r="H46" t="n">
        <v>727611.979400009</v>
      </c>
      <c r="I46" t="n">
        <v>0.345582486317435</v>
      </c>
      <c r="J46" t="n">
        <v>0.35277619141968</v>
      </c>
      <c r="K46" t="n">
        <v>0.0927120744807362</v>
      </c>
    </row>
    <row r="47">
      <c r="A47" t="s">
        <v>3294</v>
      </c>
      <c r="B47" t="n">
        <v>2015</v>
      </c>
      <c r="C47" t="s">
        <v>3188</v>
      </c>
      <c r="D47" t="n">
        <v>8</v>
      </c>
      <c r="E47" t="s">
        <v>3189</v>
      </c>
      <c r="F47" t="s">
        <v>3192</v>
      </c>
      <c r="G47" t="n">
        <v>114</v>
      </c>
      <c r="H47" t="n">
        <v>115308.78282394</v>
      </c>
      <c r="I47" t="n">
        <v>0.530232558139535</v>
      </c>
      <c r="J47" t="n">
        <v>0.535193858226642</v>
      </c>
      <c r="K47" t="n">
        <v>0.0343603081834613</v>
      </c>
    </row>
    <row r="48">
      <c r="A48" t="s">
        <v>3295</v>
      </c>
      <c r="B48" t="n">
        <v>2015</v>
      </c>
      <c r="C48" t="s">
        <v>3188</v>
      </c>
      <c r="D48" t="n">
        <v>8</v>
      </c>
      <c r="E48" t="s">
        <v>3189</v>
      </c>
      <c r="F48" t="s">
        <v>3196</v>
      </c>
      <c r="G48" t="n">
        <v>101</v>
      </c>
      <c r="H48" t="n">
        <v>100143.582803002</v>
      </c>
      <c r="I48" t="n">
        <v>0.469767441860465</v>
      </c>
      <c r="J48" t="n">
        <v>0.464806141773358</v>
      </c>
      <c r="K48" t="n">
        <v>0.0660978970683451</v>
      </c>
    </row>
    <row r="49">
      <c r="A49" t="s">
        <v>3296</v>
      </c>
      <c r="B49" t="n">
        <v>2015</v>
      </c>
      <c r="C49" t="s">
        <v>3188</v>
      </c>
      <c r="D49" t="n">
        <v>8</v>
      </c>
      <c r="E49" t="s">
        <v>3198</v>
      </c>
      <c r="F49" t="s">
        <v>3192</v>
      </c>
      <c r="G49" t="n">
        <v>1320</v>
      </c>
      <c r="H49" t="n">
        <v>1026486.84726376</v>
      </c>
      <c r="I49" t="n">
        <v>0.604118993135011</v>
      </c>
      <c r="J49" t="n">
        <v>0.598617207246484</v>
      </c>
      <c r="K49" t="n">
        <v>0.0567812383109438</v>
      </c>
    </row>
    <row r="50">
      <c r="A50" t="s">
        <v>4076</v>
      </c>
      <c r="B50" t="n">
        <v>2015</v>
      </c>
      <c r="C50" t="s">
        <v>3188</v>
      </c>
      <c r="D50" t="n">
        <v>8</v>
      </c>
      <c r="E50" t="s">
        <v>3198</v>
      </c>
      <c r="F50" t="s">
        <v>3194</v>
      </c>
      <c r="G50" t="n">
        <v>4</v>
      </c>
      <c r="H50" t="n">
        <v>3199.53068310643</v>
      </c>
      <c r="I50" t="n">
        <v>0.00183066361556064</v>
      </c>
      <c r="J50" t="n">
        <v>0.00186587302811146</v>
      </c>
      <c r="K50" t="n">
        <v>0.144831338411317</v>
      </c>
    </row>
    <row r="51">
      <c r="A51" t="s">
        <v>3297</v>
      </c>
      <c r="B51" t="n">
        <v>2015</v>
      </c>
      <c r="C51" t="s">
        <v>3188</v>
      </c>
      <c r="D51" t="n">
        <v>8</v>
      </c>
      <c r="E51" t="s">
        <v>3198</v>
      </c>
      <c r="F51" t="s">
        <v>3196</v>
      </c>
      <c r="G51" t="n">
        <v>861</v>
      </c>
      <c r="H51" t="n">
        <v>685076.971381807</v>
      </c>
      <c r="I51" t="n">
        <v>0.394050343249428</v>
      </c>
      <c r="J51" t="n">
        <v>0.399516919725404</v>
      </c>
      <c r="K51" t="n">
        <v>0.0872922780190643</v>
      </c>
    </row>
    <row r="52">
      <c r="A52" t="s">
        <v>3298</v>
      </c>
      <c r="B52" t="n">
        <v>2015</v>
      </c>
      <c r="C52" t="s">
        <v>3188</v>
      </c>
      <c r="D52" t="n">
        <v>9</v>
      </c>
      <c r="E52" t="s">
        <v>3189</v>
      </c>
      <c r="F52" t="s">
        <v>3192</v>
      </c>
      <c r="G52" t="n">
        <v>216</v>
      </c>
      <c r="H52" t="n">
        <v>215484.127766506</v>
      </c>
      <c r="I52" t="n">
        <v>0.569920844327177</v>
      </c>
      <c r="J52" t="n">
        <v>0.551349053537046</v>
      </c>
      <c r="K52" t="n">
        <v>0.0642110761849465</v>
      </c>
    </row>
    <row r="53">
      <c r="A53" t="s">
        <v>3299</v>
      </c>
      <c r="B53" t="n">
        <v>2015</v>
      </c>
      <c r="C53" t="s">
        <v>3188</v>
      </c>
      <c r="D53" t="n">
        <v>9</v>
      </c>
      <c r="E53" t="s">
        <v>3189</v>
      </c>
      <c r="F53" t="s">
        <v>3196</v>
      </c>
      <c r="G53" t="n">
        <v>163</v>
      </c>
      <c r="H53" t="n">
        <v>175346.556323944</v>
      </c>
      <c r="I53" t="n">
        <v>0.430079155672823</v>
      </c>
      <c r="J53" t="n">
        <v>0.448650946462954</v>
      </c>
      <c r="K53" t="n">
        <v>0.11573421188643</v>
      </c>
    </row>
    <row r="54">
      <c r="A54" t="s">
        <v>4077</v>
      </c>
      <c r="B54" t="n">
        <v>2015</v>
      </c>
      <c r="C54" t="s">
        <v>3188</v>
      </c>
      <c r="D54" t="n">
        <v>9</v>
      </c>
      <c r="E54" t="s">
        <v>3198</v>
      </c>
      <c r="F54" t="s">
        <v>3190</v>
      </c>
      <c r="G54" t="n">
        <v>1</v>
      </c>
      <c r="H54" t="n">
        <v>1140.62908274531</v>
      </c>
      <c r="I54" t="n">
        <v>0.000278241513633834</v>
      </c>
      <c r="J54" t="n">
        <v>0.000392225584680636</v>
      </c>
      <c r="K54" t="n">
        <v>0.627230667547918</v>
      </c>
    </row>
    <row r="55">
      <c r="A55" t="s">
        <v>3300</v>
      </c>
      <c r="B55" t="n">
        <v>2015</v>
      </c>
      <c r="C55" t="s">
        <v>3188</v>
      </c>
      <c r="D55" t="n">
        <v>9</v>
      </c>
      <c r="E55" t="s">
        <v>3198</v>
      </c>
      <c r="F55" t="s">
        <v>3192</v>
      </c>
      <c r="G55" t="n">
        <v>2252</v>
      </c>
      <c r="H55" t="n">
        <v>1796467.96870365</v>
      </c>
      <c r="I55" t="n">
        <v>0.626599888703395</v>
      </c>
      <c r="J55" t="n">
        <v>0.617747443094226</v>
      </c>
      <c r="K55" t="n">
        <v>0.0993735829356699</v>
      </c>
    </row>
    <row r="56">
      <c r="A56" t="s">
        <v>3301</v>
      </c>
      <c r="B56" t="n">
        <v>2015</v>
      </c>
      <c r="C56" t="s">
        <v>3188</v>
      </c>
      <c r="D56" t="n">
        <v>9</v>
      </c>
      <c r="E56" t="s">
        <v>3198</v>
      </c>
      <c r="F56" t="s">
        <v>3194</v>
      </c>
      <c r="G56" t="n">
        <v>2</v>
      </c>
      <c r="H56" t="n">
        <v>2319.71984162112</v>
      </c>
      <c r="I56" t="n">
        <v>0.000556483027267668</v>
      </c>
      <c r="J56" t="n">
        <v>0.000797676900351556</v>
      </c>
      <c r="K56" t="n">
        <v>0.105005440696409</v>
      </c>
    </row>
    <row r="57">
      <c r="A57" t="s">
        <v>3302</v>
      </c>
      <c r="B57" t="n">
        <v>2015</v>
      </c>
      <c r="C57" t="s">
        <v>3188</v>
      </c>
      <c r="D57" t="n">
        <v>9</v>
      </c>
      <c r="E57" t="s">
        <v>3198</v>
      </c>
      <c r="F57" t="s">
        <v>3196</v>
      </c>
      <c r="G57" t="n">
        <v>1339</v>
      </c>
      <c r="H57" t="n">
        <v>1108166.22616378</v>
      </c>
      <c r="I57" t="n">
        <v>0.372565386755704</v>
      </c>
      <c r="J57" t="n">
        <v>0.381062654420742</v>
      </c>
      <c r="K57" t="n">
        <v>0.141202169021259</v>
      </c>
    </row>
    <row r="58">
      <c r="A58" t="s">
        <v>3356</v>
      </c>
      <c r="B58" t="n">
        <v>2016</v>
      </c>
      <c r="C58" t="s">
        <v>3188</v>
      </c>
      <c r="D58" t="n">
        <v>-8</v>
      </c>
      <c r="E58" t="s">
        <v>3189</v>
      </c>
      <c r="F58" t="s">
        <v>3192</v>
      </c>
      <c r="G58" t="n">
        <v>5</v>
      </c>
      <c r="H58" t="n">
        <v>6604.134306576</v>
      </c>
      <c r="I58" t="n">
        <v>0.714285714285714</v>
      </c>
      <c r="J58" t="n">
        <v>0.741396688264939</v>
      </c>
      <c r="K58" t="n">
        <v>0.00188233315724921</v>
      </c>
    </row>
    <row r="59">
      <c r="A59" t="s">
        <v>4078</v>
      </c>
      <c r="B59" t="n">
        <v>2016</v>
      </c>
      <c r="C59" t="s">
        <v>3188</v>
      </c>
      <c r="D59" t="n">
        <v>-8</v>
      </c>
      <c r="E59" t="s">
        <v>3189</v>
      </c>
      <c r="F59" t="s">
        <v>3194</v>
      </c>
      <c r="G59" t="n">
        <v>1</v>
      </c>
      <c r="H59" t="n">
        <v>1299.27909352525</v>
      </c>
      <c r="I59" t="n">
        <v>0.142857142857143</v>
      </c>
      <c r="J59" t="n">
        <v>0.145860331173506</v>
      </c>
      <c r="K59" t="n">
        <v>0.139435650378527</v>
      </c>
    </row>
    <row r="60">
      <c r="A60" t="s">
        <v>3357</v>
      </c>
      <c r="B60" t="n">
        <v>2016</v>
      </c>
      <c r="C60" t="s">
        <v>3188</v>
      </c>
      <c r="D60" t="n">
        <v>-8</v>
      </c>
      <c r="E60" t="s">
        <v>3189</v>
      </c>
      <c r="F60" t="s">
        <v>3196</v>
      </c>
      <c r="G60" t="n">
        <v>1</v>
      </c>
      <c r="H60" t="n">
        <v>1004.27989163896</v>
      </c>
      <c r="I60" t="n">
        <v>0.142857142857143</v>
      </c>
      <c r="J60" t="n">
        <v>0.112742980561555</v>
      </c>
      <c r="K60" t="n">
        <v>0.000650274975791168</v>
      </c>
    </row>
    <row r="61">
      <c r="A61" t="s">
        <v>3358</v>
      </c>
      <c r="B61" t="n">
        <v>2016</v>
      </c>
      <c r="C61" t="s">
        <v>3188</v>
      </c>
      <c r="D61" t="n">
        <v>-8</v>
      </c>
      <c r="E61" t="s">
        <v>3198</v>
      </c>
      <c r="F61" t="s">
        <v>3192</v>
      </c>
      <c r="G61" t="n">
        <v>20</v>
      </c>
      <c r="H61" t="n">
        <v>17586.7309538333</v>
      </c>
      <c r="I61" t="n">
        <v>0.869565217391304</v>
      </c>
      <c r="J61" t="n">
        <v>0.8817258563048</v>
      </c>
      <c r="K61" t="n">
        <v>0.000950643524048738</v>
      </c>
    </row>
    <row r="62">
      <c r="A62" t="s">
        <v>3359</v>
      </c>
      <c r="B62" t="n">
        <v>2016</v>
      </c>
      <c r="C62" t="s">
        <v>3188</v>
      </c>
      <c r="D62" t="n">
        <v>-8</v>
      </c>
      <c r="E62" t="s">
        <v>3198</v>
      </c>
      <c r="F62" t="s">
        <v>3194</v>
      </c>
      <c r="G62" t="n">
        <v>1</v>
      </c>
      <c r="H62" t="n">
        <v>782.583105829468</v>
      </c>
      <c r="I62" t="n">
        <v>0.0434782608695652</v>
      </c>
      <c r="J62" t="n">
        <v>0.0392354759351542</v>
      </c>
      <c r="K62" t="n">
        <v>0.0343741365017961</v>
      </c>
    </row>
    <row r="63">
      <c r="A63" t="s">
        <v>3360</v>
      </c>
      <c r="B63" t="n">
        <v>2016</v>
      </c>
      <c r="C63" t="s">
        <v>3188</v>
      </c>
      <c r="D63" t="n">
        <v>-8</v>
      </c>
      <c r="E63" t="s">
        <v>3198</v>
      </c>
      <c r="F63" t="s">
        <v>3196</v>
      </c>
      <c r="G63" t="n">
        <v>2</v>
      </c>
      <c r="H63" t="n">
        <v>1576.48976142174</v>
      </c>
      <c r="I63" t="n">
        <v>0.0869565217391304</v>
      </c>
      <c r="J63" t="n">
        <v>0.0790386677600454</v>
      </c>
      <c r="K63" t="n">
        <v>0.000199242686974474</v>
      </c>
    </row>
    <row r="64">
      <c r="A64" t="s">
        <v>3361</v>
      </c>
      <c r="B64" t="n">
        <v>2016</v>
      </c>
      <c r="C64" t="s">
        <v>3188</v>
      </c>
      <c r="D64" t="n">
        <v>1</v>
      </c>
      <c r="E64" t="s">
        <v>3189</v>
      </c>
      <c r="F64" t="s">
        <v>3192</v>
      </c>
      <c r="G64" t="n">
        <v>473</v>
      </c>
      <c r="H64" t="n">
        <v>506686.781344206</v>
      </c>
      <c r="I64" t="n">
        <v>0.683526011560694</v>
      </c>
      <c r="J64" t="n">
        <v>0.675200571547725</v>
      </c>
      <c r="K64" t="n">
        <v>0.144417615479805</v>
      </c>
    </row>
    <row r="65">
      <c r="A65" t="s">
        <v>4079</v>
      </c>
      <c r="B65" t="n">
        <v>2016</v>
      </c>
      <c r="C65" t="s">
        <v>3188</v>
      </c>
      <c r="D65" t="n">
        <v>1</v>
      </c>
      <c r="E65" t="s">
        <v>3189</v>
      </c>
      <c r="F65" t="s">
        <v>3196</v>
      </c>
      <c r="G65" t="n">
        <v>219</v>
      </c>
      <c r="H65" t="n">
        <v>243737.318835028</v>
      </c>
      <c r="I65" t="n">
        <v>0.316473988439306</v>
      </c>
      <c r="J65" t="n">
        <v>0.324799428452275</v>
      </c>
      <c r="K65" t="n">
        <v>0.157820823083682</v>
      </c>
    </row>
    <row r="66">
      <c r="A66" t="s">
        <v>3362</v>
      </c>
      <c r="B66" t="n">
        <v>2016</v>
      </c>
      <c r="C66" t="s">
        <v>3188</v>
      </c>
      <c r="D66" t="n">
        <v>1</v>
      </c>
      <c r="E66" t="s">
        <v>3198</v>
      </c>
      <c r="F66" t="s">
        <v>3192</v>
      </c>
      <c r="G66" t="n">
        <v>2162</v>
      </c>
      <c r="H66" t="n">
        <v>1830527.30948931</v>
      </c>
      <c r="I66" t="n">
        <v>0.683312262958281</v>
      </c>
      <c r="J66" t="n">
        <v>0.677067312099872</v>
      </c>
      <c r="K66" t="n">
        <v>0.0989484024591321</v>
      </c>
    </row>
    <row r="67">
      <c r="A67" t="s">
        <v>3363</v>
      </c>
      <c r="B67" t="n">
        <v>2016</v>
      </c>
      <c r="C67" t="s">
        <v>3188</v>
      </c>
      <c r="D67" t="n">
        <v>1</v>
      </c>
      <c r="E67" t="s">
        <v>3198</v>
      </c>
      <c r="F67" t="s">
        <v>3194</v>
      </c>
      <c r="G67" t="n">
        <v>2</v>
      </c>
      <c r="H67" t="n">
        <v>1453.18888622674</v>
      </c>
      <c r="I67" t="n">
        <v>0.000632111251580278</v>
      </c>
      <c r="J67" t="n">
        <v>0.000537499051814443</v>
      </c>
      <c r="K67" t="n">
        <v>0.0638297872340425</v>
      </c>
    </row>
    <row r="68">
      <c r="A68" t="s">
        <v>3364</v>
      </c>
      <c r="B68" t="n">
        <v>2016</v>
      </c>
      <c r="C68" t="s">
        <v>3188</v>
      </c>
      <c r="D68" t="n">
        <v>1</v>
      </c>
      <c r="E68" t="s">
        <v>3198</v>
      </c>
      <c r="F68" t="s">
        <v>3196</v>
      </c>
      <c r="G68" t="n">
        <v>1000</v>
      </c>
      <c r="H68" t="n">
        <v>871631.501164172</v>
      </c>
      <c r="I68" t="n">
        <v>0.316055625790139</v>
      </c>
      <c r="J68" t="n">
        <v>0.322395188848314</v>
      </c>
      <c r="K68" t="n">
        <v>0.110160057231786</v>
      </c>
    </row>
    <row r="69">
      <c r="A69" t="s">
        <v>3365</v>
      </c>
      <c r="B69" t="n">
        <v>2016</v>
      </c>
      <c r="C69" t="s">
        <v>3188</v>
      </c>
      <c r="D69" t="n">
        <v>2</v>
      </c>
      <c r="E69" t="s">
        <v>3189</v>
      </c>
      <c r="F69" t="s">
        <v>3192</v>
      </c>
      <c r="G69" t="n">
        <v>837</v>
      </c>
      <c r="H69" t="n">
        <v>959718.338286199</v>
      </c>
      <c r="I69" t="n">
        <v>0.714773697694278</v>
      </c>
      <c r="J69" t="n">
        <v>0.709388874194035</v>
      </c>
      <c r="K69" t="n">
        <v>0.273542233684953</v>
      </c>
    </row>
    <row r="70">
      <c r="A70" t="s">
        <v>4080</v>
      </c>
      <c r="B70" t="n">
        <v>2016</v>
      </c>
      <c r="C70" t="s">
        <v>3188</v>
      </c>
      <c r="D70" t="n">
        <v>2</v>
      </c>
      <c r="E70" t="s">
        <v>3189</v>
      </c>
      <c r="F70" t="s">
        <v>3194</v>
      </c>
      <c r="G70" t="n">
        <v>4</v>
      </c>
      <c r="H70" t="n">
        <v>3843.96786110085</v>
      </c>
      <c r="I70" t="n">
        <v>0.00341588385994876</v>
      </c>
      <c r="J70" t="n">
        <v>0.00284132117168235</v>
      </c>
      <c r="K70" t="n">
        <v>0.412525808671714</v>
      </c>
    </row>
    <row r="71">
      <c r="A71" t="s">
        <v>3366</v>
      </c>
      <c r="B71" t="n">
        <v>2016</v>
      </c>
      <c r="C71" t="s">
        <v>3188</v>
      </c>
      <c r="D71" t="n">
        <v>2</v>
      </c>
      <c r="E71" t="s">
        <v>3189</v>
      </c>
      <c r="F71" t="s">
        <v>3196</v>
      </c>
      <c r="G71" t="n">
        <v>330</v>
      </c>
      <c r="H71" t="n">
        <v>389318.142360684</v>
      </c>
      <c r="I71" t="n">
        <v>0.281810418445773</v>
      </c>
      <c r="J71" t="n">
        <v>0.287769804634283</v>
      </c>
      <c r="K71" t="n">
        <v>0.252084949331703</v>
      </c>
    </row>
    <row r="72">
      <c r="A72" t="s">
        <v>3367</v>
      </c>
      <c r="B72" t="n">
        <v>2016</v>
      </c>
      <c r="C72" t="s">
        <v>3188</v>
      </c>
      <c r="D72" t="n">
        <v>2</v>
      </c>
      <c r="E72" t="s">
        <v>3198</v>
      </c>
      <c r="F72" t="s">
        <v>3192</v>
      </c>
      <c r="G72" t="n">
        <v>4260</v>
      </c>
      <c r="H72" t="n">
        <v>3714971.07208812</v>
      </c>
      <c r="I72" t="n">
        <v>0.710355177588794</v>
      </c>
      <c r="J72" t="n">
        <v>0.711397473813554</v>
      </c>
      <c r="K72" t="n">
        <v>0.200811236663583</v>
      </c>
    </row>
    <row r="73">
      <c r="A73" t="s">
        <v>3368</v>
      </c>
      <c r="B73" t="n">
        <v>2016</v>
      </c>
      <c r="C73" t="s">
        <v>3188</v>
      </c>
      <c r="D73" t="n">
        <v>2</v>
      </c>
      <c r="E73" t="s">
        <v>3198</v>
      </c>
      <c r="F73" t="s">
        <v>3194</v>
      </c>
      <c r="G73" t="n">
        <v>3</v>
      </c>
      <c r="H73" t="n">
        <v>2805.7239967841</v>
      </c>
      <c r="I73" t="n">
        <v>0.000500250125062531</v>
      </c>
      <c r="J73" t="n">
        <v>0.000537281428253052</v>
      </c>
      <c r="K73" t="n">
        <v>0.123238463663996</v>
      </c>
    </row>
    <row r="74">
      <c r="A74" t="s">
        <v>3369</v>
      </c>
      <c r="B74" t="n">
        <v>2016</v>
      </c>
      <c r="C74" t="s">
        <v>3188</v>
      </c>
      <c r="D74" t="n">
        <v>2</v>
      </c>
      <c r="E74" t="s">
        <v>3198</v>
      </c>
      <c r="F74" t="s">
        <v>3196</v>
      </c>
      <c r="G74" t="n">
        <v>1734</v>
      </c>
      <c r="H74" t="n">
        <v>1504298.35716727</v>
      </c>
      <c r="I74" t="n">
        <v>0.289144572286143</v>
      </c>
      <c r="J74" t="n">
        <v>0.288065244758193</v>
      </c>
      <c r="K74" t="n">
        <v>0.190118866628726</v>
      </c>
    </row>
    <row r="75">
      <c r="A75" t="s">
        <v>3370</v>
      </c>
      <c r="B75" t="n">
        <v>2016</v>
      </c>
      <c r="C75" t="s">
        <v>3188</v>
      </c>
      <c r="D75" t="n">
        <v>3</v>
      </c>
      <c r="E75" t="s">
        <v>3189</v>
      </c>
      <c r="F75" t="s">
        <v>3192</v>
      </c>
      <c r="G75" t="n">
        <v>546</v>
      </c>
      <c r="H75" t="n">
        <v>626037.045401269</v>
      </c>
      <c r="I75" t="n">
        <v>0.704516129032258</v>
      </c>
      <c r="J75" t="n">
        <v>0.70998757771203</v>
      </c>
      <c r="K75" t="n">
        <v>0.178435239733351</v>
      </c>
    </row>
    <row r="76">
      <c r="A76" t="s">
        <v>3371</v>
      </c>
      <c r="B76" t="n">
        <v>2016</v>
      </c>
      <c r="C76" t="s">
        <v>3188</v>
      </c>
      <c r="D76" t="n">
        <v>3</v>
      </c>
      <c r="E76" t="s">
        <v>3189</v>
      </c>
      <c r="F76" t="s">
        <v>3194</v>
      </c>
      <c r="G76" t="n">
        <v>1</v>
      </c>
      <c r="H76" t="n">
        <v>1074.82317904655</v>
      </c>
      <c r="I76" t="n">
        <v>0.00129032258064516</v>
      </c>
      <c r="J76" t="n">
        <v>0.00121895518957808</v>
      </c>
      <c r="K76" t="n">
        <v>0.115347556779078</v>
      </c>
    </row>
    <row r="77">
      <c r="A77" t="s">
        <v>3372</v>
      </c>
      <c r="B77" t="n">
        <v>2016</v>
      </c>
      <c r="C77" t="s">
        <v>3188</v>
      </c>
      <c r="D77" t="n">
        <v>3</v>
      </c>
      <c r="E77" t="s">
        <v>3189</v>
      </c>
      <c r="F77" t="s">
        <v>3196</v>
      </c>
      <c r="G77" t="n">
        <v>228</v>
      </c>
      <c r="H77" t="n">
        <v>254645.876278692</v>
      </c>
      <c r="I77" t="n">
        <v>0.294193548387097</v>
      </c>
      <c r="J77" t="n">
        <v>0.288793467098392</v>
      </c>
      <c r="K77" t="n">
        <v>0.164884154717276</v>
      </c>
    </row>
    <row r="78">
      <c r="A78" t="s">
        <v>3373</v>
      </c>
      <c r="B78" t="n">
        <v>2016</v>
      </c>
      <c r="C78" t="s">
        <v>3188</v>
      </c>
      <c r="D78" t="n">
        <v>3</v>
      </c>
      <c r="E78" t="s">
        <v>3198</v>
      </c>
      <c r="F78" t="s">
        <v>3192</v>
      </c>
      <c r="G78" t="n">
        <v>2825</v>
      </c>
      <c r="H78" t="n">
        <v>2493649.48166557</v>
      </c>
      <c r="I78" t="n">
        <v>0.707488104182319</v>
      </c>
      <c r="J78" t="n">
        <v>0.707551706349702</v>
      </c>
      <c r="K78" t="n">
        <v>0.134793199328279</v>
      </c>
    </row>
    <row r="79">
      <c r="A79" t="s">
        <v>3374</v>
      </c>
      <c r="B79" t="n">
        <v>2016</v>
      </c>
      <c r="C79" t="s">
        <v>3188</v>
      </c>
      <c r="D79" t="n">
        <v>3</v>
      </c>
      <c r="E79" t="s">
        <v>3198</v>
      </c>
      <c r="F79" t="s">
        <v>3194</v>
      </c>
      <c r="G79" t="n">
        <v>2</v>
      </c>
      <c r="H79" t="n">
        <v>1727.47042492582</v>
      </c>
      <c r="I79" t="n">
        <v>0.000500876533934385</v>
      </c>
      <c r="J79" t="n">
        <v>0.000490154953938643</v>
      </c>
      <c r="K79" t="n">
        <v>0.0758773141751865</v>
      </c>
    </row>
    <row r="80">
      <c r="A80" t="s">
        <v>3375</v>
      </c>
      <c r="B80" t="n">
        <v>2016</v>
      </c>
      <c r="C80" t="s">
        <v>3188</v>
      </c>
      <c r="D80" t="n">
        <v>3</v>
      </c>
      <c r="E80" t="s">
        <v>3198</v>
      </c>
      <c r="F80" t="s">
        <v>3196</v>
      </c>
      <c r="G80" t="n">
        <v>1166</v>
      </c>
      <c r="H80" t="n">
        <v>1028958.3852242</v>
      </c>
      <c r="I80" t="n">
        <v>0.292011019283747</v>
      </c>
      <c r="J80" t="n">
        <v>0.291958138696359</v>
      </c>
      <c r="K80" t="n">
        <v>0.130043618724233</v>
      </c>
    </row>
    <row r="81">
      <c r="A81" t="s">
        <v>3376</v>
      </c>
      <c r="B81" t="n">
        <v>2016</v>
      </c>
      <c r="C81" t="s">
        <v>3188</v>
      </c>
      <c r="D81" t="n">
        <v>4</v>
      </c>
      <c r="E81" t="s">
        <v>3189</v>
      </c>
      <c r="F81" t="s">
        <v>3192</v>
      </c>
      <c r="G81" t="n">
        <v>379</v>
      </c>
      <c r="H81" t="n">
        <v>406233.140075798</v>
      </c>
      <c r="I81" t="n">
        <v>0.875288683602771</v>
      </c>
      <c r="J81" t="n">
        <v>0.864018528420065</v>
      </c>
      <c r="K81" t="n">
        <v>0.115785971883814</v>
      </c>
    </row>
    <row r="82">
      <c r="A82" t="s">
        <v>4081</v>
      </c>
      <c r="B82" t="n">
        <v>2016</v>
      </c>
      <c r="C82" t="s">
        <v>3188</v>
      </c>
      <c r="D82" t="n">
        <v>4</v>
      </c>
      <c r="E82" t="s">
        <v>3189</v>
      </c>
      <c r="F82" t="s">
        <v>3194</v>
      </c>
      <c r="G82" t="n">
        <v>1</v>
      </c>
      <c r="H82" t="n">
        <v>1083.8014156257</v>
      </c>
      <c r="I82" t="n">
        <v>0.0023094688221709</v>
      </c>
      <c r="J82" t="n">
        <v>0.00230514059993671</v>
      </c>
      <c r="K82" t="n">
        <v>0.116311080523056</v>
      </c>
    </row>
    <row r="83">
      <c r="A83" t="s">
        <v>3377</v>
      </c>
      <c r="B83" t="n">
        <v>2016</v>
      </c>
      <c r="C83" t="s">
        <v>3188</v>
      </c>
      <c r="D83" t="n">
        <v>4</v>
      </c>
      <c r="E83" t="s">
        <v>3189</v>
      </c>
      <c r="F83" t="s">
        <v>3196</v>
      </c>
      <c r="G83" t="n">
        <v>53</v>
      </c>
      <c r="H83" t="n">
        <v>62850.2212644858</v>
      </c>
      <c r="I83" t="n">
        <v>0.122401847575058</v>
      </c>
      <c r="J83" t="n">
        <v>0.133676330979998</v>
      </c>
      <c r="K83" t="n">
        <v>0.0406957526995132</v>
      </c>
    </row>
    <row r="84">
      <c r="A84" t="s">
        <v>3378</v>
      </c>
      <c r="B84" t="n">
        <v>2016</v>
      </c>
      <c r="C84" t="s">
        <v>3188</v>
      </c>
      <c r="D84" t="n">
        <v>4</v>
      </c>
      <c r="E84" t="s">
        <v>3198</v>
      </c>
      <c r="F84" t="s">
        <v>3192</v>
      </c>
      <c r="G84" t="n">
        <v>2864</v>
      </c>
      <c r="H84" t="n">
        <v>2424734.35780913</v>
      </c>
      <c r="I84" t="n">
        <v>0.881230769230769</v>
      </c>
      <c r="J84" t="n">
        <v>0.880592438792916</v>
      </c>
      <c r="K84" t="n">
        <v>0.131068020591246</v>
      </c>
    </row>
    <row r="85">
      <c r="A85" t="s">
        <v>4082</v>
      </c>
      <c r="B85" t="n">
        <v>2016</v>
      </c>
      <c r="C85" t="s">
        <v>3188</v>
      </c>
      <c r="D85" t="n">
        <v>4</v>
      </c>
      <c r="E85" t="s">
        <v>3198</v>
      </c>
      <c r="F85" t="s">
        <v>3194</v>
      </c>
      <c r="G85" t="n">
        <v>1</v>
      </c>
      <c r="H85" t="n">
        <v>530.948666656005</v>
      </c>
      <c r="I85" t="n">
        <v>0.000307692307692308</v>
      </c>
      <c r="J85" t="n">
        <v>0.000192824991215497</v>
      </c>
      <c r="K85" t="n">
        <v>0.0233213594915723</v>
      </c>
    </row>
    <row r="86">
      <c r="A86" t="s">
        <v>3379</v>
      </c>
      <c r="B86" t="n">
        <v>2016</v>
      </c>
      <c r="C86" t="s">
        <v>3188</v>
      </c>
      <c r="D86" t="n">
        <v>4</v>
      </c>
      <c r="E86" t="s">
        <v>3198</v>
      </c>
      <c r="F86" t="s">
        <v>3196</v>
      </c>
      <c r="G86" t="n">
        <v>385</v>
      </c>
      <c r="H86" t="n">
        <v>328260.900418369</v>
      </c>
      <c r="I86" t="n">
        <v>0.118461538461538</v>
      </c>
      <c r="J86" t="n">
        <v>0.119214736215869</v>
      </c>
      <c r="K86" t="n">
        <v>0.0414868433836401</v>
      </c>
    </row>
    <row r="87">
      <c r="A87" t="s">
        <v>3380</v>
      </c>
      <c r="B87" t="n">
        <v>2016</v>
      </c>
      <c r="C87" t="s">
        <v>3188</v>
      </c>
      <c r="D87" t="n">
        <v>5</v>
      </c>
      <c r="E87" t="s">
        <v>3189</v>
      </c>
      <c r="F87" t="s">
        <v>3192</v>
      </c>
      <c r="G87" t="n">
        <v>223</v>
      </c>
      <c r="H87" t="n">
        <v>263279.092052156</v>
      </c>
      <c r="I87" t="n">
        <v>0.745819397993311</v>
      </c>
      <c r="J87" t="n">
        <v>0.747631656583831</v>
      </c>
      <c r="K87" t="n">
        <v>0.0750407156448609</v>
      </c>
    </row>
    <row r="88">
      <c r="A88" t="s">
        <v>4083</v>
      </c>
      <c r="B88" t="n">
        <v>2016</v>
      </c>
      <c r="C88" t="s">
        <v>3188</v>
      </c>
      <c r="D88" t="n">
        <v>5</v>
      </c>
      <c r="E88" t="s">
        <v>3189</v>
      </c>
      <c r="F88" t="s">
        <v>3194</v>
      </c>
      <c r="G88" t="n">
        <v>2</v>
      </c>
      <c r="H88" t="n">
        <v>2016.25541463148</v>
      </c>
      <c r="I88" t="n">
        <v>0.00668896321070234</v>
      </c>
      <c r="J88" t="n">
        <v>0.00572554532905496</v>
      </c>
      <c r="K88" t="n">
        <v>0.216379903647626</v>
      </c>
    </row>
    <row r="89">
      <c r="A89" t="s">
        <v>4084</v>
      </c>
      <c r="B89" t="n">
        <v>2016</v>
      </c>
      <c r="C89" t="s">
        <v>3188</v>
      </c>
      <c r="D89" t="n">
        <v>5</v>
      </c>
      <c r="E89" t="s">
        <v>3189</v>
      </c>
      <c r="F89" t="s">
        <v>3196</v>
      </c>
      <c r="G89" t="n">
        <v>74</v>
      </c>
      <c r="H89" t="n">
        <v>86855.4606666758</v>
      </c>
      <c r="I89" t="n">
        <v>0.247491638795987</v>
      </c>
      <c r="J89" t="n">
        <v>0.246642798087114</v>
      </c>
      <c r="K89" t="n">
        <v>0.0562392347517577</v>
      </c>
    </row>
    <row r="90">
      <c r="A90" t="s">
        <v>3381</v>
      </c>
      <c r="B90" t="n">
        <v>2016</v>
      </c>
      <c r="C90" t="s">
        <v>3188</v>
      </c>
      <c r="D90" t="n">
        <v>5</v>
      </c>
      <c r="E90" t="s">
        <v>3198</v>
      </c>
      <c r="F90" t="s">
        <v>3192</v>
      </c>
      <c r="G90" t="n">
        <v>2473</v>
      </c>
      <c r="H90" t="n">
        <v>2210902.9604327</v>
      </c>
      <c r="I90" t="n">
        <v>0.74241969378565</v>
      </c>
      <c r="J90" t="n">
        <v>0.74197709508836</v>
      </c>
      <c r="K90" t="n">
        <v>0.119509452163275</v>
      </c>
    </row>
    <row r="91">
      <c r="A91" t="s">
        <v>4085</v>
      </c>
      <c r="B91" t="n">
        <v>2016</v>
      </c>
      <c r="C91" t="s">
        <v>3188</v>
      </c>
      <c r="D91" t="n">
        <v>5</v>
      </c>
      <c r="E91" t="s">
        <v>3198</v>
      </c>
      <c r="F91" t="s">
        <v>3194</v>
      </c>
      <c r="G91" t="n">
        <v>5</v>
      </c>
      <c r="H91" t="n">
        <v>3954.43521161096</v>
      </c>
      <c r="I91" t="n">
        <v>0.00150105073551486</v>
      </c>
      <c r="J91" t="n">
        <v>0.00132710498992321</v>
      </c>
      <c r="K91" t="n">
        <v>0.173694390715667</v>
      </c>
    </row>
    <row r="92">
      <c r="A92" t="s">
        <v>3382</v>
      </c>
      <c r="B92" t="n">
        <v>2016</v>
      </c>
      <c r="C92" t="s">
        <v>3188</v>
      </c>
      <c r="D92" t="n">
        <v>5</v>
      </c>
      <c r="E92" t="s">
        <v>3198</v>
      </c>
      <c r="F92" t="s">
        <v>3196</v>
      </c>
      <c r="G92" t="n">
        <v>853</v>
      </c>
      <c r="H92" t="n">
        <v>764888.17206679</v>
      </c>
      <c r="I92" t="n">
        <v>0.256079255478835</v>
      </c>
      <c r="J92" t="n">
        <v>0.256695799921716</v>
      </c>
      <c r="K92" t="n">
        <v>0.0966694350746317</v>
      </c>
    </row>
    <row r="93">
      <c r="A93" t="s">
        <v>3383</v>
      </c>
      <c r="B93" t="n">
        <v>2016</v>
      </c>
      <c r="C93" t="s">
        <v>3188</v>
      </c>
      <c r="D93" t="n">
        <v>6</v>
      </c>
      <c r="E93" t="s">
        <v>3189</v>
      </c>
      <c r="F93" t="s">
        <v>3192</v>
      </c>
      <c r="G93" t="n">
        <v>202</v>
      </c>
      <c r="H93" t="n">
        <v>227480.297600642</v>
      </c>
      <c r="I93" t="n">
        <v>0.633228840125392</v>
      </c>
      <c r="J93" t="n">
        <v>0.637428119608971</v>
      </c>
      <c r="K93" t="n">
        <v>0.0648372196743845</v>
      </c>
    </row>
    <row r="94">
      <c r="A94" t="s">
        <v>3384</v>
      </c>
      <c r="B94" t="n">
        <v>2016</v>
      </c>
      <c r="C94" t="s">
        <v>3188</v>
      </c>
      <c r="D94" t="n">
        <v>6</v>
      </c>
      <c r="E94" t="s">
        <v>3189</v>
      </c>
      <c r="F94" t="s">
        <v>3196</v>
      </c>
      <c r="G94" t="n">
        <v>117</v>
      </c>
      <c r="H94" t="n">
        <v>129391.780368227</v>
      </c>
      <c r="I94" t="n">
        <v>0.366771159874608</v>
      </c>
      <c r="J94" t="n">
        <v>0.362571880391029</v>
      </c>
      <c r="K94" t="n">
        <v>0.083781660418601</v>
      </c>
    </row>
    <row r="95">
      <c r="A95" t="s">
        <v>3385</v>
      </c>
      <c r="B95" t="n">
        <v>2016</v>
      </c>
      <c r="C95" t="s">
        <v>3188</v>
      </c>
      <c r="D95" t="n">
        <v>6</v>
      </c>
      <c r="E95" t="s">
        <v>3198</v>
      </c>
      <c r="F95" t="s">
        <v>3192</v>
      </c>
      <c r="G95" t="n">
        <v>1782</v>
      </c>
      <c r="H95" t="n">
        <v>1524570.02758708</v>
      </c>
      <c r="I95" t="n">
        <v>0.621772505233775</v>
      </c>
      <c r="J95" t="n">
        <v>0.617436211003682</v>
      </c>
      <c r="K95" t="n">
        <v>0.0824100071519297</v>
      </c>
    </row>
    <row r="96">
      <c r="A96" t="s">
        <v>3386</v>
      </c>
      <c r="B96" t="n">
        <v>2016</v>
      </c>
      <c r="C96" t="s">
        <v>3188</v>
      </c>
      <c r="D96" t="n">
        <v>6</v>
      </c>
      <c r="E96" t="s">
        <v>3198</v>
      </c>
      <c r="F96" t="s">
        <v>3194</v>
      </c>
      <c r="G96" t="n">
        <v>4</v>
      </c>
      <c r="H96" t="n">
        <v>3690.21905047882</v>
      </c>
      <c r="I96" t="n">
        <v>0.00139567341242149</v>
      </c>
      <c r="J96" t="n">
        <v>0.00149450325473561</v>
      </c>
      <c r="K96" t="n">
        <v>0.162088974854932</v>
      </c>
    </row>
    <row r="97">
      <c r="A97" t="s">
        <v>3387</v>
      </c>
      <c r="B97" t="n">
        <v>2016</v>
      </c>
      <c r="C97" t="s">
        <v>3188</v>
      </c>
      <c r="D97" t="n">
        <v>6</v>
      </c>
      <c r="E97" t="s">
        <v>3198</v>
      </c>
      <c r="F97" t="s">
        <v>3196</v>
      </c>
      <c r="G97" t="n">
        <v>1080</v>
      </c>
      <c r="H97" t="n">
        <v>940934.142056936</v>
      </c>
      <c r="I97" t="n">
        <v>0.376831821353803</v>
      </c>
      <c r="J97" t="n">
        <v>0.381069285741583</v>
      </c>
      <c r="K97" t="n">
        <v>0.118918784832686</v>
      </c>
    </row>
    <row r="98">
      <c r="A98" t="s">
        <v>3388</v>
      </c>
      <c r="B98" t="n">
        <v>2016</v>
      </c>
      <c r="C98" t="s">
        <v>3188</v>
      </c>
      <c r="D98" t="n">
        <v>7</v>
      </c>
      <c r="E98" t="s">
        <v>3189</v>
      </c>
      <c r="F98" t="s">
        <v>3192</v>
      </c>
      <c r="G98" t="n">
        <v>144</v>
      </c>
      <c r="H98" t="n">
        <v>169887.47515586</v>
      </c>
      <c r="I98" t="n">
        <v>0.62882096069869</v>
      </c>
      <c r="J98" t="n">
        <v>0.628052423446405</v>
      </c>
      <c r="K98" t="n">
        <v>0.0484219146132151</v>
      </c>
    </row>
    <row r="99">
      <c r="A99" t="s">
        <v>3389</v>
      </c>
      <c r="B99" t="n">
        <v>2016</v>
      </c>
      <c r="C99" t="s">
        <v>3188</v>
      </c>
      <c r="D99" t="n">
        <v>7</v>
      </c>
      <c r="E99" t="s">
        <v>3189</v>
      </c>
      <c r="F99" t="s">
        <v>3196</v>
      </c>
      <c r="G99" t="n">
        <v>85</v>
      </c>
      <c r="H99" t="n">
        <v>100611.401711156</v>
      </c>
      <c r="I99" t="n">
        <v>0.37117903930131</v>
      </c>
      <c r="J99" t="n">
        <v>0.371947576553595</v>
      </c>
      <c r="K99" t="n">
        <v>0.0651462578875946</v>
      </c>
    </row>
    <row r="100">
      <c r="A100" t="s">
        <v>3390</v>
      </c>
      <c r="B100" t="n">
        <v>2016</v>
      </c>
      <c r="C100" t="s">
        <v>3188</v>
      </c>
      <c r="D100" t="n">
        <v>7</v>
      </c>
      <c r="E100" t="s">
        <v>3198</v>
      </c>
      <c r="F100" t="s">
        <v>3192</v>
      </c>
      <c r="G100" t="n">
        <v>1528</v>
      </c>
      <c r="H100" t="n">
        <v>1390786.06165612</v>
      </c>
      <c r="I100" t="n">
        <v>0.662619254119688</v>
      </c>
      <c r="J100" t="n">
        <v>0.661998628574166</v>
      </c>
      <c r="K100" t="n">
        <v>0.0751783697789757</v>
      </c>
    </row>
    <row r="101">
      <c r="A101" t="s">
        <v>3391</v>
      </c>
      <c r="B101" t="n">
        <v>2016</v>
      </c>
      <c r="C101" t="s">
        <v>3188</v>
      </c>
      <c r="D101" t="n">
        <v>7</v>
      </c>
      <c r="E101" t="s">
        <v>3198</v>
      </c>
      <c r="F101" t="s">
        <v>3194</v>
      </c>
      <c r="G101" t="n">
        <v>4</v>
      </c>
      <c r="H101" t="n">
        <v>3529.17300940781</v>
      </c>
      <c r="I101" t="n">
        <v>0.00173460537727667</v>
      </c>
      <c r="J101" t="n">
        <v>0.00167984692731743</v>
      </c>
      <c r="K101" t="n">
        <v>0.155015197568389</v>
      </c>
    </row>
    <row r="102">
      <c r="A102" t="s">
        <v>3392</v>
      </c>
      <c r="B102" t="n">
        <v>2016</v>
      </c>
      <c r="C102" t="s">
        <v>3188</v>
      </c>
      <c r="D102" t="n">
        <v>7</v>
      </c>
      <c r="E102" t="s">
        <v>3198</v>
      </c>
      <c r="F102" t="s">
        <v>3196</v>
      </c>
      <c r="G102" t="n">
        <v>774</v>
      </c>
      <c r="H102" t="n">
        <v>706574.407132732</v>
      </c>
      <c r="I102" t="n">
        <v>0.335646140503036</v>
      </c>
      <c r="J102" t="n">
        <v>0.336321524498516</v>
      </c>
      <c r="K102" t="n">
        <v>0.0892995228193301</v>
      </c>
    </row>
    <row r="103">
      <c r="A103" t="s">
        <v>3393</v>
      </c>
      <c r="B103" t="n">
        <v>2016</v>
      </c>
      <c r="C103" t="s">
        <v>3188</v>
      </c>
      <c r="D103" t="n">
        <v>8</v>
      </c>
      <c r="E103" t="s">
        <v>3189</v>
      </c>
      <c r="F103" t="s">
        <v>3192</v>
      </c>
      <c r="G103" t="n">
        <v>97</v>
      </c>
      <c r="H103" t="n">
        <v>109602.46434256</v>
      </c>
      <c r="I103" t="n">
        <v>0.497435897435897</v>
      </c>
      <c r="J103" t="n">
        <v>0.488623952883323</v>
      </c>
      <c r="K103" t="n">
        <v>0.0312392727299314</v>
      </c>
    </row>
    <row r="104">
      <c r="A104" t="s">
        <v>3394</v>
      </c>
      <c r="B104" t="n">
        <v>2016</v>
      </c>
      <c r="C104" t="s">
        <v>3188</v>
      </c>
      <c r="D104" t="n">
        <v>8</v>
      </c>
      <c r="E104" t="s">
        <v>3189</v>
      </c>
      <c r="F104" t="s">
        <v>3196</v>
      </c>
      <c r="G104" t="n">
        <v>98</v>
      </c>
      <c r="H104" t="n">
        <v>114705.950535192</v>
      </c>
      <c r="I104" t="n">
        <v>0.502564102564103</v>
      </c>
      <c r="J104" t="n">
        <v>0.511376047116677</v>
      </c>
      <c r="K104" t="n">
        <v>0.0742725308236983</v>
      </c>
    </row>
    <row r="105">
      <c r="A105" t="s">
        <v>3395</v>
      </c>
      <c r="B105" t="n">
        <v>2016</v>
      </c>
      <c r="C105" t="s">
        <v>3188</v>
      </c>
      <c r="D105" t="n">
        <v>8</v>
      </c>
      <c r="E105" t="s">
        <v>3198</v>
      </c>
      <c r="F105" t="s">
        <v>3192</v>
      </c>
      <c r="G105" t="n">
        <v>1276</v>
      </c>
      <c r="H105" t="n">
        <v>1112171.37791448</v>
      </c>
      <c r="I105" t="n">
        <v>0.624571708272149</v>
      </c>
      <c r="J105" t="n">
        <v>0.623000524360196</v>
      </c>
      <c r="K105" t="n">
        <v>0.0601179673938384</v>
      </c>
    </row>
    <row r="106">
      <c r="A106" t="s">
        <v>3396</v>
      </c>
      <c r="B106" t="n">
        <v>2016</v>
      </c>
      <c r="C106" t="s">
        <v>3188</v>
      </c>
      <c r="D106" t="n">
        <v>8</v>
      </c>
      <c r="E106" t="s">
        <v>3198</v>
      </c>
      <c r="F106" t="s">
        <v>3194</v>
      </c>
      <c r="G106" t="n">
        <v>1</v>
      </c>
      <c r="H106" t="n">
        <v>733.514390190643</v>
      </c>
      <c r="I106" t="n">
        <v>0.000489476260401371</v>
      </c>
      <c r="J106" t="n">
        <v>0.000410889777231491</v>
      </c>
      <c r="K106" t="n">
        <v>0.0322188449848024</v>
      </c>
    </row>
    <row r="107">
      <c r="A107" t="s">
        <v>3397</v>
      </c>
      <c r="B107" t="n">
        <v>2016</v>
      </c>
      <c r="C107" t="s">
        <v>3188</v>
      </c>
      <c r="D107" t="n">
        <v>8</v>
      </c>
      <c r="E107" t="s">
        <v>3198</v>
      </c>
      <c r="F107" t="s">
        <v>3196</v>
      </c>
      <c r="G107" t="n">
        <v>766</v>
      </c>
      <c r="H107" t="n">
        <v>672280.407589976</v>
      </c>
      <c r="I107" t="n">
        <v>0.37493881546745</v>
      </c>
      <c r="J107" t="n">
        <v>0.376588585862573</v>
      </c>
      <c r="K107" t="n">
        <v>0.0849653185744273</v>
      </c>
    </row>
    <row r="108">
      <c r="A108" t="s">
        <v>3398</v>
      </c>
      <c r="B108" t="n">
        <v>2016</v>
      </c>
      <c r="C108" t="s">
        <v>3188</v>
      </c>
      <c r="D108" t="n">
        <v>9</v>
      </c>
      <c r="E108" t="s">
        <v>3189</v>
      </c>
      <c r="F108" t="s">
        <v>3192</v>
      </c>
      <c r="G108" t="n">
        <v>200</v>
      </c>
      <c r="H108" t="n">
        <v>232954.456703471</v>
      </c>
      <c r="I108" t="n">
        <v>0.593471810089021</v>
      </c>
      <c r="J108" t="n">
        <v>0.590915006311735</v>
      </c>
      <c r="K108" t="n">
        <v>0.0663974833984357</v>
      </c>
    </row>
    <row r="109">
      <c r="A109" t="s">
        <v>3399</v>
      </c>
      <c r="B109" t="n">
        <v>2016</v>
      </c>
      <c r="C109" t="s">
        <v>3188</v>
      </c>
      <c r="D109" t="n">
        <v>9</v>
      </c>
      <c r="E109" t="s">
        <v>3189</v>
      </c>
      <c r="F109" t="s">
        <v>3196</v>
      </c>
      <c r="G109" t="n">
        <v>137</v>
      </c>
      <c r="H109" t="n">
        <v>161272.215855555</v>
      </c>
      <c r="I109" t="n">
        <v>0.406528189910979</v>
      </c>
      <c r="J109" t="n">
        <v>0.409084993688265</v>
      </c>
      <c r="K109" t="n">
        <v>0.104424361310383</v>
      </c>
    </row>
    <row r="110">
      <c r="A110" t="s">
        <v>3400</v>
      </c>
      <c r="B110" t="n">
        <v>2016</v>
      </c>
      <c r="C110" t="s">
        <v>3188</v>
      </c>
      <c r="D110" t="n">
        <v>9</v>
      </c>
      <c r="E110" t="s">
        <v>3198</v>
      </c>
      <c r="F110" t="s">
        <v>3192</v>
      </c>
      <c r="G110" t="n">
        <v>2030</v>
      </c>
      <c r="H110" t="n">
        <v>1779917.33291055</v>
      </c>
      <c r="I110" t="n">
        <v>0.633385335413417</v>
      </c>
      <c r="J110" t="n">
        <v>0.618782367555462</v>
      </c>
      <c r="K110" t="n">
        <v>0.0962127009456924</v>
      </c>
    </row>
    <row r="111">
      <c r="A111" t="s">
        <v>3401</v>
      </c>
      <c r="B111" t="n">
        <v>2016</v>
      </c>
      <c r="C111" t="s">
        <v>3188</v>
      </c>
      <c r="D111" t="n">
        <v>9</v>
      </c>
      <c r="E111" t="s">
        <v>3198</v>
      </c>
      <c r="F111" t="s">
        <v>3194</v>
      </c>
      <c r="G111" t="n">
        <v>4</v>
      </c>
      <c r="H111" t="n">
        <v>3559.36914210862</v>
      </c>
      <c r="I111" t="n">
        <v>0.00124804992199688</v>
      </c>
      <c r="J111" t="n">
        <v>0.00123740289733361</v>
      </c>
      <c r="K111" t="n">
        <v>0.156341530809616</v>
      </c>
    </row>
    <row r="112">
      <c r="A112" t="s">
        <v>3402</v>
      </c>
      <c r="B112" t="n">
        <v>2016</v>
      </c>
      <c r="C112" t="s">
        <v>3188</v>
      </c>
      <c r="D112" t="n">
        <v>9</v>
      </c>
      <c r="E112" t="s">
        <v>3198</v>
      </c>
      <c r="F112" t="s">
        <v>3196</v>
      </c>
      <c r="G112" t="n">
        <v>1171</v>
      </c>
      <c r="H112" t="n">
        <v>1093006.89902703</v>
      </c>
      <c r="I112" t="n">
        <v>0.365366614664587</v>
      </c>
      <c r="J112" t="n">
        <v>0.379980229547204</v>
      </c>
      <c r="K112" t="n">
        <v>0.138138310043565</v>
      </c>
    </row>
    <row r="113">
      <c r="A113" t="s">
        <v>4086</v>
      </c>
      <c r="B113" t="n">
        <v>2017</v>
      </c>
      <c r="C113" t="s">
        <v>3188</v>
      </c>
      <c r="D113" t="n">
        <v>-8</v>
      </c>
      <c r="E113" t="s">
        <v>3189</v>
      </c>
      <c r="F113" t="s">
        <v>3192</v>
      </c>
      <c r="G113" t="n">
        <v>5</v>
      </c>
      <c r="H113" t="n">
        <v>6642.84763045977</v>
      </c>
      <c r="I113" t="n">
        <v>1</v>
      </c>
      <c r="J113" t="n">
        <v>1</v>
      </c>
      <c r="K113" t="n">
        <v>0.00184076586516872</v>
      </c>
    </row>
    <row r="114">
      <c r="A114" t="s">
        <v>3458</v>
      </c>
      <c r="B114" t="n">
        <v>2017</v>
      </c>
      <c r="C114" t="s">
        <v>3188</v>
      </c>
      <c r="D114" t="n">
        <v>-8</v>
      </c>
      <c r="E114" t="s">
        <v>3198</v>
      </c>
      <c r="F114" t="s">
        <v>3192</v>
      </c>
      <c r="G114" t="n">
        <v>15</v>
      </c>
      <c r="H114" t="n">
        <v>11211.7543045708</v>
      </c>
      <c r="I114" t="n">
        <v>0.9375</v>
      </c>
      <c r="J114" t="n">
        <v>0.923301753678694</v>
      </c>
      <c r="K114" t="n">
        <v>0.00059617156465328</v>
      </c>
    </row>
    <row r="115">
      <c r="A115" t="s">
        <v>3459</v>
      </c>
      <c r="B115" t="n">
        <v>2017</v>
      </c>
      <c r="C115" t="s">
        <v>3188</v>
      </c>
      <c r="D115" t="n">
        <v>-8</v>
      </c>
      <c r="E115" t="s">
        <v>3198</v>
      </c>
      <c r="F115" t="s">
        <v>3194</v>
      </c>
      <c r="G115" t="n">
        <v>1</v>
      </c>
      <c r="H115" t="n">
        <v>931.355204211156</v>
      </c>
      <c r="I115" t="n">
        <v>0.0625</v>
      </c>
      <c r="J115" t="n">
        <v>0.0766982463213062</v>
      </c>
      <c r="K115" t="n">
        <v>0.0664512748864827</v>
      </c>
    </row>
    <row r="116">
      <c r="A116" t="s">
        <v>3461</v>
      </c>
      <c r="B116" t="n">
        <v>2017</v>
      </c>
      <c r="C116" t="s">
        <v>3188</v>
      </c>
      <c r="D116" t="n">
        <v>1</v>
      </c>
      <c r="E116" t="s">
        <v>3189</v>
      </c>
      <c r="F116" t="s">
        <v>3192</v>
      </c>
      <c r="G116" t="n">
        <v>437</v>
      </c>
      <c r="H116" t="n">
        <v>470609.890072212</v>
      </c>
      <c r="I116" t="n">
        <v>0.665144596651446</v>
      </c>
      <c r="J116" t="n">
        <v>0.644066358719364</v>
      </c>
      <c r="K116" t="n">
        <v>0.130408323304531</v>
      </c>
    </row>
    <row r="117">
      <c r="A117" t="s">
        <v>4087</v>
      </c>
      <c r="B117" t="n">
        <v>2017</v>
      </c>
      <c r="C117" t="s">
        <v>3188</v>
      </c>
      <c r="D117" t="n">
        <v>1</v>
      </c>
      <c r="E117" t="s">
        <v>3189</v>
      </c>
      <c r="F117" t="s">
        <v>3196</v>
      </c>
      <c r="G117" t="n">
        <v>220</v>
      </c>
      <c r="H117" t="n">
        <v>260075.517884748</v>
      </c>
      <c r="I117" t="n">
        <v>0.334855403348554</v>
      </c>
      <c r="J117" t="n">
        <v>0.355933641280636</v>
      </c>
      <c r="K117" t="n">
        <v>0.162824735882934</v>
      </c>
    </row>
    <row r="118">
      <c r="A118" t="s">
        <v>3462</v>
      </c>
      <c r="B118" t="n">
        <v>2017</v>
      </c>
      <c r="C118" t="s">
        <v>3188</v>
      </c>
      <c r="D118" t="n">
        <v>1</v>
      </c>
      <c r="E118" t="s">
        <v>3198</v>
      </c>
      <c r="F118" t="s">
        <v>3192</v>
      </c>
      <c r="G118" t="n">
        <v>2209</v>
      </c>
      <c r="H118" t="n">
        <v>1884247.84453757</v>
      </c>
      <c r="I118" t="n">
        <v>0.69269363436814</v>
      </c>
      <c r="J118" t="n">
        <v>0.693348957273148</v>
      </c>
      <c r="K118" t="n">
        <v>0.100192615281854</v>
      </c>
    </row>
    <row r="119">
      <c r="A119" t="s">
        <v>4088</v>
      </c>
      <c r="B119" t="n">
        <v>2017</v>
      </c>
      <c r="C119" t="s">
        <v>3188</v>
      </c>
      <c r="D119" t="n">
        <v>1</v>
      </c>
      <c r="E119" t="s">
        <v>3198</v>
      </c>
      <c r="F119" t="s">
        <v>3194</v>
      </c>
      <c r="G119" t="n">
        <v>3</v>
      </c>
      <c r="H119" t="n">
        <v>2876.06403402919</v>
      </c>
      <c r="I119" t="n">
        <v>0.000940733772342427</v>
      </c>
      <c r="J119" t="n">
        <v>0.00105830875955405</v>
      </c>
      <c r="K119" t="n">
        <v>0.205204331121202</v>
      </c>
    </row>
    <row r="120">
      <c r="A120" t="s">
        <v>3463</v>
      </c>
      <c r="B120" t="n">
        <v>2017</v>
      </c>
      <c r="C120" t="s">
        <v>3188</v>
      </c>
      <c r="D120" t="n">
        <v>1</v>
      </c>
      <c r="E120" t="s">
        <v>3198</v>
      </c>
      <c r="F120" t="s">
        <v>3196</v>
      </c>
      <c r="G120" t="n">
        <v>977</v>
      </c>
      <c r="H120" t="n">
        <v>830480.011895912</v>
      </c>
      <c r="I120" t="n">
        <v>0.306365631859517</v>
      </c>
      <c r="J120" t="n">
        <v>0.305592733967298</v>
      </c>
      <c r="K120" t="n">
        <v>0.106447117865097</v>
      </c>
    </row>
    <row r="121">
      <c r="A121" t="s">
        <v>3464</v>
      </c>
      <c r="B121" t="n">
        <v>2017</v>
      </c>
      <c r="C121" t="s">
        <v>3188</v>
      </c>
      <c r="D121" t="n">
        <v>2</v>
      </c>
      <c r="E121" t="s">
        <v>3189</v>
      </c>
      <c r="F121" t="s">
        <v>3192</v>
      </c>
      <c r="G121" t="n">
        <v>900</v>
      </c>
      <c r="H121" t="n">
        <v>1000302.03359812</v>
      </c>
      <c r="I121" t="n">
        <v>0.721732157177225</v>
      </c>
      <c r="J121" t="n">
        <v>0.723118751577538</v>
      </c>
      <c r="K121" t="n">
        <v>0.277188630650382</v>
      </c>
    </row>
    <row r="122">
      <c r="A122" t="s">
        <v>4089</v>
      </c>
      <c r="B122" t="n">
        <v>2017</v>
      </c>
      <c r="C122" t="s">
        <v>3188</v>
      </c>
      <c r="D122" t="n">
        <v>2</v>
      </c>
      <c r="E122" t="s">
        <v>3189</v>
      </c>
      <c r="F122" t="s">
        <v>3194</v>
      </c>
      <c r="G122" t="n">
        <v>1</v>
      </c>
      <c r="H122" t="n">
        <v>1039.88207050808</v>
      </c>
      <c r="I122" t="n">
        <v>0.000801924619085806</v>
      </c>
      <c r="J122" t="n">
        <v>0.000751731176541598</v>
      </c>
      <c r="K122" t="n">
        <v>0.537958115183246</v>
      </c>
    </row>
    <row r="123">
      <c r="A123" t="s">
        <v>3465</v>
      </c>
      <c r="B123" t="n">
        <v>2017</v>
      </c>
      <c r="C123" t="s">
        <v>3188</v>
      </c>
      <c r="D123" t="n">
        <v>2</v>
      </c>
      <c r="E123" t="s">
        <v>3189</v>
      </c>
      <c r="F123" t="s">
        <v>3196</v>
      </c>
      <c r="G123" t="n">
        <v>346</v>
      </c>
      <c r="H123" t="n">
        <v>381974.491789879</v>
      </c>
      <c r="I123" t="n">
        <v>0.277465918203689</v>
      </c>
      <c r="J123" t="n">
        <v>0.27612951724592</v>
      </c>
      <c r="K123" t="n">
        <v>0.239141677946275</v>
      </c>
    </row>
    <row r="124">
      <c r="A124" t="s">
        <v>4090</v>
      </c>
      <c r="B124" t="n">
        <v>2017</v>
      </c>
      <c r="C124" t="s">
        <v>3188</v>
      </c>
      <c r="D124" t="n">
        <v>2</v>
      </c>
      <c r="E124" t="s">
        <v>3198</v>
      </c>
      <c r="F124" t="s">
        <v>3190</v>
      </c>
      <c r="G124" t="n">
        <v>1</v>
      </c>
      <c r="H124" t="n">
        <v>615.600088985823</v>
      </c>
      <c r="I124" t="n">
        <v>0.00016553550736633</v>
      </c>
      <c r="J124" t="n">
        <v>0.000118581845991651</v>
      </c>
      <c r="K124" t="n">
        <v>0.353727144866385</v>
      </c>
    </row>
    <row r="125">
      <c r="A125" t="s">
        <v>3466</v>
      </c>
      <c r="B125" t="n">
        <v>2017</v>
      </c>
      <c r="C125" t="s">
        <v>3188</v>
      </c>
      <c r="D125" t="n">
        <v>2</v>
      </c>
      <c r="E125" t="s">
        <v>3198</v>
      </c>
      <c r="F125" t="s">
        <v>3192</v>
      </c>
      <c r="G125" t="n">
        <v>4319</v>
      </c>
      <c r="H125" t="n">
        <v>3716771.81917293</v>
      </c>
      <c r="I125" t="n">
        <v>0.71494785631518</v>
      </c>
      <c r="J125" t="n">
        <v>0.715954515492966</v>
      </c>
      <c r="K125" t="n">
        <v>0.197634875925901</v>
      </c>
    </row>
    <row r="126">
      <c r="A126" t="s">
        <v>4091</v>
      </c>
      <c r="B126" t="n">
        <v>2017</v>
      </c>
      <c r="C126" t="s">
        <v>3188</v>
      </c>
      <c r="D126" t="n">
        <v>2</v>
      </c>
      <c r="E126" t="s">
        <v>3198</v>
      </c>
      <c r="F126" t="s">
        <v>3194</v>
      </c>
      <c r="G126" t="n">
        <v>1</v>
      </c>
      <c r="H126" t="n">
        <v>1242.21489129346</v>
      </c>
      <c r="I126" t="n">
        <v>0.00016553550736633</v>
      </c>
      <c r="J126" t="n">
        <v>0.000239285434754524</v>
      </c>
      <c r="K126" t="n">
        <v>0.0886308068459658</v>
      </c>
    </row>
    <row r="127">
      <c r="A127" t="s">
        <v>3467</v>
      </c>
      <c r="B127" t="n">
        <v>2017</v>
      </c>
      <c r="C127" t="s">
        <v>3188</v>
      </c>
      <c r="D127" t="n">
        <v>2</v>
      </c>
      <c r="E127" t="s">
        <v>3198</v>
      </c>
      <c r="F127" t="s">
        <v>3196</v>
      </c>
      <c r="G127" t="n">
        <v>1720</v>
      </c>
      <c r="H127" t="n">
        <v>1472722.24469313</v>
      </c>
      <c r="I127" t="n">
        <v>0.284721072670088</v>
      </c>
      <c r="J127" t="n">
        <v>0.283687617226288</v>
      </c>
      <c r="K127" t="n">
        <v>0.188766780798871</v>
      </c>
    </row>
    <row r="128">
      <c r="A128" t="s">
        <v>3468</v>
      </c>
      <c r="B128" t="n">
        <v>2017</v>
      </c>
      <c r="C128" t="s">
        <v>3188</v>
      </c>
      <c r="D128" t="n">
        <v>3</v>
      </c>
      <c r="E128" t="s">
        <v>3189</v>
      </c>
      <c r="F128" t="s">
        <v>3192</v>
      </c>
      <c r="G128" t="n">
        <v>557</v>
      </c>
      <c r="H128" t="n">
        <v>648191.892220024</v>
      </c>
      <c r="I128" t="n">
        <v>0.686806411837238</v>
      </c>
      <c r="J128" t="n">
        <v>0.687720122409535</v>
      </c>
      <c r="K128" t="n">
        <v>0.179617172582229</v>
      </c>
    </row>
    <row r="129">
      <c r="A129" t="s">
        <v>3469</v>
      </c>
      <c r="B129" t="n">
        <v>2017</v>
      </c>
      <c r="C129" t="s">
        <v>3188</v>
      </c>
      <c r="D129" t="n">
        <v>3</v>
      </c>
      <c r="E129" t="s">
        <v>3189</v>
      </c>
      <c r="F129" t="s">
        <v>3196</v>
      </c>
      <c r="G129" t="n">
        <v>254</v>
      </c>
      <c r="H129" t="n">
        <v>294330.903170901</v>
      </c>
      <c r="I129" t="n">
        <v>0.313193588162762</v>
      </c>
      <c r="J129" t="n">
        <v>0.312279877590465</v>
      </c>
      <c r="K129" t="n">
        <v>0.184270907007191</v>
      </c>
    </row>
    <row r="130">
      <c r="A130" t="s">
        <v>3470</v>
      </c>
      <c r="B130" t="n">
        <v>2017</v>
      </c>
      <c r="C130" t="s">
        <v>3188</v>
      </c>
      <c r="D130" t="n">
        <v>3</v>
      </c>
      <c r="E130" t="s">
        <v>3198</v>
      </c>
      <c r="F130" t="s">
        <v>3192</v>
      </c>
      <c r="G130" t="n">
        <v>2958</v>
      </c>
      <c r="H130" t="n">
        <v>2619314.73806882</v>
      </c>
      <c r="I130" t="n">
        <v>0.723581213307241</v>
      </c>
      <c r="J130" t="n">
        <v>0.72320814291874</v>
      </c>
      <c r="K130" t="n">
        <v>0.139278914190731</v>
      </c>
    </row>
    <row r="131">
      <c r="A131" t="s">
        <v>4092</v>
      </c>
      <c r="B131" t="n">
        <v>2017</v>
      </c>
      <c r="C131" t="s">
        <v>3188</v>
      </c>
      <c r="D131" t="n">
        <v>3</v>
      </c>
      <c r="E131" t="s">
        <v>3198</v>
      </c>
      <c r="F131" t="s">
        <v>3194</v>
      </c>
      <c r="G131" t="n">
        <v>1</v>
      </c>
      <c r="H131" t="n">
        <v>576.436663841596</v>
      </c>
      <c r="I131" t="n">
        <v>0.000244618395303327</v>
      </c>
      <c r="J131" t="n">
        <v>0.000159157539606911</v>
      </c>
      <c r="K131" t="n">
        <v>0.0411281872162068</v>
      </c>
    </row>
    <row r="132">
      <c r="A132" t="s">
        <v>3471</v>
      </c>
      <c r="B132" t="n">
        <v>2017</v>
      </c>
      <c r="C132" t="s">
        <v>3188</v>
      </c>
      <c r="D132" t="n">
        <v>3</v>
      </c>
      <c r="E132" t="s">
        <v>3198</v>
      </c>
      <c r="F132" t="s">
        <v>3196</v>
      </c>
      <c r="G132" t="n">
        <v>1129</v>
      </c>
      <c r="H132" t="n">
        <v>1001908.11460848</v>
      </c>
      <c r="I132" t="n">
        <v>0.276174168297456</v>
      </c>
      <c r="J132" t="n">
        <v>0.276632699541653</v>
      </c>
      <c r="K132" t="n">
        <v>0.128419985596345</v>
      </c>
    </row>
    <row r="133">
      <c r="A133" t="s">
        <v>3472</v>
      </c>
      <c r="B133" t="n">
        <v>2017</v>
      </c>
      <c r="C133" t="s">
        <v>3188</v>
      </c>
      <c r="D133" t="n">
        <v>4</v>
      </c>
      <c r="E133" t="s">
        <v>3189</v>
      </c>
      <c r="F133" t="s">
        <v>3192</v>
      </c>
      <c r="G133" t="n">
        <v>355</v>
      </c>
      <c r="H133" t="n">
        <v>391671.202337865</v>
      </c>
      <c r="I133" t="n">
        <v>0.843230403800475</v>
      </c>
      <c r="J133" t="n">
        <v>0.838168410109804</v>
      </c>
      <c r="K133" t="n">
        <v>0.108534023319639</v>
      </c>
    </row>
    <row r="134">
      <c r="A134" t="s">
        <v>3473</v>
      </c>
      <c r="B134" t="n">
        <v>2017</v>
      </c>
      <c r="C134" t="s">
        <v>3188</v>
      </c>
      <c r="D134" t="n">
        <v>4</v>
      </c>
      <c r="E134" t="s">
        <v>3189</v>
      </c>
      <c r="F134" t="s">
        <v>3196</v>
      </c>
      <c r="G134" t="n">
        <v>66</v>
      </c>
      <c r="H134" t="n">
        <v>75622.9567041752</v>
      </c>
      <c r="I134" t="n">
        <v>0.156769596199525</v>
      </c>
      <c r="J134" t="n">
        <v>0.161831589890196</v>
      </c>
      <c r="K134" t="n">
        <v>0.0473450482851696</v>
      </c>
    </row>
    <row r="135">
      <c r="A135" t="s">
        <v>3474</v>
      </c>
      <c r="B135" t="n">
        <v>2017</v>
      </c>
      <c r="C135" t="s">
        <v>3188</v>
      </c>
      <c r="D135" t="n">
        <v>4</v>
      </c>
      <c r="E135" t="s">
        <v>3198</v>
      </c>
      <c r="F135" t="s">
        <v>3192</v>
      </c>
      <c r="G135" t="n">
        <v>2967</v>
      </c>
      <c r="H135" t="n">
        <v>2516882.79960409</v>
      </c>
      <c r="I135" t="n">
        <v>0.880154256897063</v>
      </c>
      <c r="J135" t="n">
        <v>0.87561886773815</v>
      </c>
      <c r="K135" t="n">
        <v>0.13383221893091</v>
      </c>
    </row>
    <row r="136">
      <c r="A136" t="s">
        <v>3475</v>
      </c>
      <c r="B136" t="n">
        <v>2017</v>
      </c>
      <c r="C136" t="s">
        <v>3188</v>
      </c>
      <c r="D136" t="n">
        <v>4</v>
      </c>
      <c r="E136" t="s">
        <v>3198</v>
      </c>
      <c r="F136" t="s">
        <v>3194</v>
      </c>
      <c r="G136" t="n">
        <v>1</v>
      </c>
      <c r="H136" t="n">
        <v>528.706239447069</v>
      </c>
      <c r="I136" t="n">
        <v>0.000296647878967665</v>
      </c>
      <c r="J136" t="n">
        <v>0.000183935922174668</v>
      </c>
      <c r="K136" t="n">
        <v>0.0377226685295145</v>
      </c>
    </row>
    <row r="137">
      <c r="A137" t="s">
        <v>3476</v>
      </c>
      <c r="B137" t="n">
        <v>2017</v>
      </c>
      <c r="C137" t="s">
        <v>3188</v>
      </c>
      <c r="D137" t="n">
        <v>4</v>
      </c>
      <c r="E137" t="s">
        <v>3198</v>
      </c>
      <c r="F137" t="s">
        <v>3196</v>
      </c>
      <c r="G137" t="n">
        <v>403</v>
      </c>
      <c r="H137" t="n">
        <v>356992.978045168</v>
      </c>
      <c r="I137" t="n">
        <v>0.119549095223969</v>
      </c>
      <c r="J137" t="n">
        <v>0.124197196339675</v>
      </c>
      <c r="K137" t="n">
        <v>0.0457577221205279</v>
      </c>
    </row>
    <row r="138">
      <c r="A138" t="s">
        <v>3477</v>
      </c>
      <c r="B138" t="n">
        <v>2017</v>
      </c>
      <c r="C138" t="s">
        <v>3188</v>
      </c>
      <c r="D138" t="n">
        <v>5</v>
      </c>
      <c r="E138" t="s">
        <v>3189</v>
      </c>
      <c r="F138" t="s">
        <v>3192</v>
      </c>
      <c r="G138" t="n">
        <v>236</v>
      </c>
      <c r="H138" t="n">
        <v>270507.230236828</v>
      </c>
      <c r="I138" t="n">
        <v>0.732919254658385</v>
      </c>
      <c r="J138" t="n">
        <v>0.724475690326952</v>
      </c>
      <c r="K138" t="n">
        <v>0.0749588886275304</v>
      </c>
    </row>
    <row r="139">
      <c r="A139" t="s">
        <v>3478</v>
      </c>
      <c r="B139" t="n">
        <v>2017</v>
      </c>
      <c r="C139" t="s">
        <v>3188</v>
      </c>
      <c r="D139" t="n">
        <v>5</v>
      </c>
      <c r="E139" t="s">
        <v>3189</v>
      </c>
      <c r="F139" t="s">
        <v>3196</v>
      </c>
      <c r="G139" t="n">
        <v>86</v>
      </c>
      <c r="H139" t="n">
        <v>102876.216369571</v>
      </c>
      <c r="I139" t="n">
        <v>0.267080745341615</v>
      </c>
      <c r="J139" t="n">
        <v>0.275524309673048</v>
      </c>
      <c r="K139" t="n">
        <v>0.0644074186422811</v>
      </c>
    </row>
    <row r="140">
      <c r="A140" t="s">
        <v>4093</v>
      </c>
      <c r="B140" t="n">
        <v>2017</v>
      </c>
      <c r="C140" t="s">
        <v>3188</v>
      </c>
      <c r="D140" t="n">
        <v>5</v>
      </c>
      <c r="E140" t="s">
        <v>3198</v>
      </c>
      <c r="F140" t="s">
        <v>3190</v>
      </c>
      <c r="G140" t="n">
        <v>1</v>
      </c>
      <c r="H140" t="n">
        <v>1124.72461586078</v>
      </c>
      <c r="I140" t="n">
        <v>0.000301204819277108</v>
      </c>
      <c r="J140" t="n">
        <v>0.000380423308896276</v>
      </c>
      <c r="K140" t="n">
        <v>0.646272855133615</v>
      </c>
    </row>
    <row r="141">
      <c r="A141" t="s">
        <v>3479</v>
      </c>
      <c r="B141" t="n">
        <v>2017</v>
      </c>
      <c r="C141" t="s">
        <v>3188</v>
      </c>
      <c r="D141" t="n">
        <v>5</v>
      </c>
      <c r="E141" t="s">
        <v>3198</v>
      </c>
      <c r="F141" t="s">
        <v>3192</v>
      </c>
      <c r="G141" t="n">
        <v>2442</v>
      </c>
      <c r="H141" t="n">
        <v>2180293.96605907</v>
      </c>
      <c r="I141" t="n">
        <v>0.735542168674699</v>
      </c>
      <c r="J141" t="n">
        <v>0.737455758714757</v>
      </c>
      <c r="K141" t="n">
        <v>0.115934512105712</v>
      </c>
    </row>
    <row r="142">
      <c r="A142" t="s">
        <v>4094</v>
      </c>
      <c r="B142" t="n">
        <v>2017</v>
      </c>
      <c r="C142" t="s">
        <v>3188</v>
      </c>
      <c r="D142" t="n">
        <v>5</v>
      </c>
      <c r="E142" t="s">
        <v>3198</v>
      </c>
      <c r="F142" t="s">
        <v>3194</v>
      </c>
      <c r="G142" t="n">
        <v>1</v>
      </c>
      <c r="H142" t="n">
        <v>774.701503634247</v>
      </c>
      <c r="I142" t="n">
        <v>0.000301204819277108</v>
      </c>
      <c r="J142" t="n">
        <v>0.000262032594702222</v>
      </c>
      <c r="K142" t="n">
        <v>0.0552741879147747</v>
      </c>
    </row>
    <row r="143">
      <c r="A143" t="s">
        <v>3480</v>
      </c>
      <c r="B143" t="n">
        <v>2017</v>
      </c>
      <c r="C143" t="s">
        <v>3188</v>
      </c>
      <c r="D143" t="n">
        <v>5</v>
      </c>
      <c r="E143" t="s">
        <v>3198</v>
      </c>
      <c r="F143" t="s">
        <v>3196</v>
      </c>
      <c r="G143" t="n">
        <v>876</v>
      </c>
      <c r="H143" t="n">
        <v>774314.764810947</v>
      </c>
      <c r="I143" t="n">
        <v>0.263855421686747</v>
      </c>
      <c r="J143" t="n">
        <v>0.261901785381644</v>
      </c>
      <c r="K143" t="n">
        <v>0.099248114167552</v>
      </c>
    </row>
    <row r="144">
      <c r="A144" t="s">
        <v>3481</v>
      </c>
      <c r="B144" t="n">
        <v>2017</v>
      </c>
      <c r="C144" t="s">
        <v>3188</v>
      </c>
      <c r="D144" t="n">
        <v>6</v>
      </c>
      <c r="E144" t="s">
        <v>3189</v>
      </c>
      <c r="F144" t="s">
        <v>3192</v>
      </c>
      <c r="G144" t="n">
        <v>237</v>
      </c>
      <c r="H144" t="n">
        <v>250368.686829993</v>
      </c>
      <c r="I144" t="n">
        <v>0.66016713091922</v>
      </c>
      <c r="J144" t="n">
        <v>0.664591392649903</v>
      </c>
      <c r="K144" t="n">
        <v>0.0693783988527026</v>
      </c>
    </row>
    <row r="145">
      <c r="A145" t="s">
        <v>3483</v>
      </c>
      <c r="B145" t="n">
        <v>2017</v>
      </c>
      <c r="C145" t="s">
        <v>3188</v>
      </c>
      <c r="D145" t="n">
        <v>6</v>
      </c>
      <c r="E145" t="s">
        <v>3189</v>
      </c>
      <c r="F145" t="s">
        <v>3196</v>
      </c>
      <c r="G145" t="n">
        <v>122</v>
      </c>
      <c r="H145" t="n">
        <v>126357.057136847</v>
      </c>
      <c r="I145" t="n">
        <v>0.33983286908078</v>
      </c>
      <c r="J145" t="n">
        <v>0.335408607350097</v>
      </c>
      <c r="K145" t="n">
        <v>0.0791080014858194</v>
      </c>
    </row>
    <row r="146">
      <c r="A146" t="s">
        <v>3485</v>
      </c>
      <c r="B146" t="n">
        <v>2017</v>
      </c>
      <c r="C146" t="s">
        <v>3188</v>
      </c>
      <c r="D146" t="n">
        <v>6</v>
      </c>
      <c r="E146" t="s">
        <v>3198</v>
      </c>
      <c r="F146" t="s">
        <v>3192</v>
      </c>
      <c r="G146" t="n">
        <v>1906</v>
      </c>
      <c r="H146" t="n">
        <v>1639498.46681279</v>
      </c>
      <c r="I146" t="n">
        <v>0.643918918918919</v>
      </c>
      <c r="J146" t="n">
        <v>0.64026642718299</v>
      </c>
      <c r="K146" t="n">
        <v>0.0871783611783177</v>
      </c>
    </row>
    <row r="147">
      <c r="A147" t="s">
        <v>3486</v>
      </c>
      <c r="B147" t="n">
        <v>2017</v>
      </c>
      <c r="C147" t="s">
        <v>3188</v>
      </c>
      <c r="D147" t="n">
        <v>6</v>
      </c>
      <c r="E147" t="s">
        <v>3198</v>
      </c>
      <c r="F147" t="s">
        <v>3194</v>
      </c>
      <c r="G147" t="n">
        <v>2</v>
      </c>
      <c r="H147" t="n">
        <v>1222.63317872135</v>
      </c>
      <c r="I147" t="n">
        <v>0.000675675675675676</v>
      </c>
      <c r="J147" t="n">
        <v>0.000477469782949597</v>
      </c>
      <c r="K147" t="n">
        <v>0.0872336709745023</v>
      </c>
    </row>
    <row r="148">
      <c r="A148" t="s">
        <v>3487</v>
      </c>
      <c r="B148" t="n">
        <v>2017</v>
      </c>
      <c r="C148" t="s">
        <v>3188</v>
      </c>
      <c r="D148" t="n">
        <v>6</v>
      </c>
      <c r="E148" t="s">
        <v>3198</v>
      </c>
      <c r="F148" t="s">
        <v>3196</v>
      </c>
      <c r="G148" t="n">
        <v>1052</v>
      </c>
      <c r="H148" t="n">
        <v>919929.274925328</v>
      </c>
      <c r="I148" t="n">
        <v>0.355405405405405</v>
      </c>
      <c r="J148" t="n">
        <v>0.35925610303406</v>
      </c>
      <c r="K148" t="n">
        <v>0.117912314026653</v>
      </c>
    </row>
    <row r="149">
      <c r="A149" t="s">
        <v>3488</v>
      </c>
      <c r="B149" t="n">
        <v>2017</v>
      </c>
      <c r="C149" t="s">
        <v>3188</v>
      </c>
      <c r="D149" t="n">
        <v>7</v>
      </c>
      <c r="E149" t="s">
        <v>3189</v>
      </c>
      <c r="F149" t="s">
        <v>3192</v>
      </c>
      <c r="G149" t="n">
        <v>182</v>
      </c>
      <c r="H149" t="n">
        <v>205073.093722278</v>
      </c>
      <c r="I149" t="n">
        <v>0.661818181818182</v>
      </c>
      <c r="J149" t="n">
        <v>0.659030389267202</v>
      </c>
      <c r="K149" t="n">
        <v>0.0568267664393783</v>
      </c>
    </row>
    <row r="150">
      <c r="A150" t="s">
        <v>3489</v>
      </c>
      <c r="B150" t="n">
        <v>2017</v>
      </c>
      <c r="C150" t="s">
        <v>3188</v>
      </c>
      <c r="D150" t="n">
        <v>7</v>
      </c>
      <c r="E150" t="s">
        <v>3189</v>
      </c>
      <c r="F150" t="s">
        <v>3194</v>
      </c>
      <c r="G150" t="n">
        <v>1</v>
      </c>
      <c r="H150" t="n">
        <v>893.134722358522</v>
      </c>
      <c r="I150" t="n">
        <v>0.00363636363636364</v>
      </c>
      <c r="J150" t="n">
        <v>0.00287021038723447</v>
      </c>
      <c r="K150" t="n">
        <v>0.462041884816754</v>
      </c>
    </row>
    <row r="151">
      <c r="A151" t="s">
        <v>3490</v>
      </c>
      <c r="B151" t="n">
        <v>2017</v>
      </c>
      <c r="C151" t="s">
        <v>3188</v>
      </c>
      <c r="D151" t="n">
        <v>7</v>
      </c>
      <c r="E151" t="s">
        <v>3189</v>
      </c>
      <c r="F151" t="s">
        <v>3196</v>
      </c>
      <c r="G151" t="n">
        <v>92</v>
      </c>
      <c r="H151" t="n">
        <v>105207.728116465</v>
      </c>
      <c r="I151" t="n">
        <v>0.334545454545455</v>
      </c>
      <c r="J151" t="n">
        <v>0.338099400345564</v>
      </c>
      <c r="K151" t="n">
        <v>0.0658671015354787</v>
      </c>
    </row>
    <row r="152">
      <c r="A152" t="s">
        <v>3491</v>
      </c>
      <c r="B152" t="n">
        <v>2017</v>
      </c>
      <c r="C152" t="s">
        <v>3188</v>
      </c>
      <c r="D152" t="n">
        <v>7</v>
      </c>
      <c r="E152" t="s">
        <v>3198</v>
      </c>
      <c r="F152" t="s">
        <v>3192</v>
      </c>
      <c r="G152" t="n">
        <v>1548</v>
      </c>
      <c r="H152" t="n">
        <v>1370309.88794098</v>
      </c>
      <c r="I152" t="n">
        <v>0.673336233144846</v>
      </c>
      <c r="J152" t="n">
        <v>0.669479120950084</v>
      </c>
      <c r="K152" t="n">
        <v>0.07286458191655</v>
      </c>
    </row>
    <row r="153">
      <c r="A153" t="s">
        <v>3493</v>
      </c>
      <c r="B153" t="n">
        <v>2017</v>
      </c>
      <c r="C153" t="s">
        <v>3188</v>
      </c>
      <c r="D153" t="n">
        <v>7</v>
      </c>
      <c r="E153" t="s">
        <v>3198</v>
      </c>
      <c r="F153" t="s">
        <v>3196</v>
      </c>
      <c r="G153" t="n">
        <v>751</v>
      </c>
      <c r="H153" t="n">
        <v>676520.020654705</v>
      </c>
      <c r="I153" t="n">
        <v>0.326663766855154</v>
      </c>
      <c r="J153" t="n">
        <v>0.330520879049916</v>
      </c>
      <c r="K153" t="n">
        <v>0.0867132325223918</v>
      </c>
    </row>
    <row r="154">
      <c r="A154" t="s">
        <v>3494</v>
      </c>
      <c r="B154" t="n">
        <v>2017</v>
      </c>
      <c r="C154" t="s">
        <v>3188</v>
      </c>
      <c r="D154" t="n">
        <v>8</v>
      </c>
      <c r="E154" t="s">
        <v>3189</v>
      </c>
      <c r="F154" t="s">
        <v>3192</v>
      </c>
      <c r="G154" t="n">
        <v>100</v>
      </c>
      <c r="H154" t="n">
        <v>118322.639825659</v>
      </c>
      <c r="I154" t="n">
        <v>0.512820512820513</v>
      </c>
      <c r="J154" t="n">
        <v>0.528104479213131</v>
      </c>
      <c r="K154" t="n">
        <v>0.0327877874947811</v>
      </c>
    </row>
    <row r="155">
      <c r="A155" t="s">
        <v>3495</v>
      </c>
      <c r="B155" t="n">
        <v>2017</v>
      </c>
      <c r="C155" t="s">
        <v>3188</v>
      </c>
      <c r="D155" t="n">
        <v>8</v>
      </c>
      <c r="E155" t="s">
        <v>3189</v>
      </c>
      <c r="F155" t="s">
        <v>3196</v>
      </c>
      <c r="G155" t="n">
        <v>95</v>
      </c>
      <c r="H155" t="n">
        <v>105728.934215065</v>
      </c>
      <c r="I155" t="n">
        <v>0.487179487179487</v>
      </c>
      <c r="J155" t="n">
        <v>0.471895520786869</v>
      </c>
      <c r="K155" t="n">
        <v>0.0661934115474144</v>
      </c>
    </row>
    <row r="156">
      <c r="A156" t="s">
        <v>3496</v>
      </c>
      <c r="B156" t="n">
        <v>2017</v>
      </c>
      <c r="C156" t="s">
        <v>3188</v>
      </c>
      <c r="D156" t="n">
        <v>8</v>
      </c>
      <c r="E156" t="s">
        <v>3198</v>
      </c>
      <c r="F156" t="s">
        <v>3192</v>
      </c>
      <c r="G156" t="n">
        <v>1257</v>
      </c>
      <c r="H156" t="n">
        <v>1080592.33115138</v>
      </c>
      <c r="I156" t="n">
        <v>0.620434353405726</v>
      </c>
      <c r="J156" t="n">
        <v>0.610238043566907</v>
      </c>
      <c r="K156" t="n">
        <v>0.0574591989187826</v>
      </c>
    </row>
    <row r="157">
      <c r="A157" t="s">
        <v>3497</v>
      </c>
      <c r="B157" t="n">
        <v>2017</v>
      </c>
      <c r="C157" t="s">
        <v>3188</v>
      </c>
      <c r="D157" t="n">
        <v>8</v>
      </c>
      <c r="E157" t="s">
        <v>3198</v>
      </c>
      <c r="F157" t="s">
        <v>3194</v>
      </c>
      <c r="G157" t="n">
        <v>5</v>
      </c>
      <c r="H157" t="n">
        <v>3944.49122624515</v>
      </c>
      <c r="I157" t="n">
        <v>0.00246791707798618</v>
      </c>
      <c r="J157" t="n">
        <v>0.00222755477656029</v>
      </c>
      <c r="K157" t="n">
        <v>0.281435557107929</v>
      </c>
    </row>
    <row r="158">
      <c r="A158" t="s">
        <v>3498</v>
      </c>
      <c r="B158" t="n">
        <v>2017</v>
      </c>
      <c r="C158" t="s">
        <v>3188</v>
      </c>
      <c r="D158" t="n">
        <v>8</v>
      </c>
      <c r="E158" t="s">
        <v>3198</v>
      </c>
      <c r="F158" t="s">
        <v>3196</v>
      </c>
      <c r="G158" t="n">
        <v>764</v>
      </c>
      <c r="H158" t="n">
        <v>686234.997804544</v>
      </c>
      <c r="I158" t="n">
        <v>0.377097729516288</v>
      </c>
      <c r="J158" t="n">
        <v>0.387534401656532</v>
      </c>
      <c r="K158" t="n">
        <v>0.0879584537232788</v>
      </c>
    </row>
    <row r="159">
      <c r="A159" t="s">
        <v>3499</v>
      </c>
      <c r="B159" t="n">
        <v>2017</v>
      </c>
      <c r="C159" t="s">
        <v>3188</v>
      </c>
      <c r="D159" t="n">
        <v>9</v>
      </c>
      <c r="E159" t="s">
        <v>3189</v>
      </c>
      <c r="F159" t="s">
        <v>3192</v>
      </c>
      <c r="G159" t="n">
        <v>224</v>
      </c>
      <c r="H159" t="n">
        <v>247051.690736475</v>
      </c>
      <c r="I159" t="n">
        <v>0.645533141210375</v>
      </c>
      <c r="J159" t="n">
        <v>0.629991773795506</v>
      </c>
      <c r="K159" t="n">
        <v>0.0684592428636582</v>
      </c>
    </row>
    <row r="160">
      <c r="A160" t="s">
        <v>3500</v>
      </c>
      <c r="B160" t="n">
        <v>2017</v>
      </c>
      <c r="C160" t="s">
        <v>3188</v>
      </c>
      <c r="D160" t="n">
        <v>9</v>
      </c>
      <c r="E160" t="s">
        <v>3189</v>
      </c>
      <c r="F160" t="s">
        <v>3196</v>
      </c>
      <c r="G160" t="n">
        <v>123</v>
      </c>
      <c r="H160" t="n">
        <v>145098.970609569</v>
      </c>
      <c r="I160" t="n">
        <v>0.354466858789625</v>
      </c>
      <c r="J160" t="n">
        <v>0.370008226204494</v>
      </c>
      <c r="K160" t="n">
        <v>0.0908416976674378</v>
      </c>
    </row>
    <row r="161">
      <c r="A161" t="s">
        <v>3501</v>
      </c>
      <c r="B161" t="n">
        <v>2017</v>
      </c>
      <c r="C161" t="s">
        <v>3188</v>
      </c>
      <c r="D161" t="n">
        <v>9</v>
      </c>
      <c r="E161" t="s">
        <v>3198</v>
      </c>
      <c r="F161" t="s">
        <v>3192</v>
      </c>
      <c r="G161" t="n">
        <v>2032</v>
      </c>
      <c r="H161" t="n">
        <v>1787131.11717913</v>
      </c>
      <c r="I161" t="n">
        <v>0.631644389182468</v>
      </c>
      <c r="J161" t="n">
        <v>0.622312996488357</v>
      </c>
      <c r="K161" t="n">
        <v>0.0950285499865876</v>
      </c>
    </row>
    <row r="162">
      <c r="A162" t="s">
        <v>3502</v>
      </c>
      <c r="B162" t="n">
        <v>2017</v>
      </c>
      <c r="C162" t="s">
        <v>3188</v>
      </c>
      <c r="D162" t="n">
        <v>9</v>
      </c>
      <c r="E162" t="s">
        <v>3198</v>
      </c>
      <c r="F162" t="s">
        <v>3194</v>
      </c>
      <c r="G162" t="n">
        <v>2</v>
      </c>
      <c r="H162" t="n">
        <v>1919.00783206714</v>
      </c>
      <c r="I162" t="n">
        <v>0.000621697233447311</v>
      </c>
      <c r="J162" t="n">
        <v>0.000668234973236508</v>
      </c>
      <c r="K162" t="n">
        <v>0.136919315403423</v>
      </c>
    </row>
    <row r="163">
      <c r="A163" t="s">
        <v>3503</v>
      </c>
      <c r="B163" t="n">
        <v>2017</v>
      </c>
      <c r="C163" t="s">
        <v>3188</v>
      </c>
      <c r="D163" t="n">
        <v>9</v>
      </c>
      <c r="E163" t="s">
        <v>3198</v>
      </c>
      <c r="F163" t="s">
        <v>3196</v>
      </c>
      <c r="G163" t="n">
        <v>1183</v>
      </c>
      <c r="H163" t="n">
        <v>1082705.93225213</v>
      </c>
      <c r="I163" t="n">
        <v>0.367733913584085</v>
      </c>
      <c r="J163" t="n">
        <v>0.377018768538406</v>
      </c>
      <c r="K163" t="n">
        <v>0.138776279179283</v>
      </c>
    </row>
    <row r="164">
      <c r="A164" t="s">
        <v>3553</v>
      </c>
      <c r="B164" t="n">
        <v>2018</v>
      </c>
      <c r="C164" t="s">
        <v>3188</v>
      </c>
      <c r="D164" t="n">
        <v>-8</v>
      </c>
      <c r="E164" t="s">
        <v>3189</v>
      </c>
      <c r="F164" t="s">
        <v>3192</v>
      </c>
      <c r="G164" t="n">
        <v>2</v>
      </c>
      <c r="H164" t="n">
        <v>2129.00960161741</v>
      </c>
      <c r="I164" t="n">
        <v>0.5</v>
      </c>
      <c r="J164" t="n">
        <v>0.408031730292514</v>
      </c>
      <c r="K164" t="n">
        <v>0.000563762343004518</v>
      </c>
    </row>
    <row r="165">
      <c r="A165" t="s">
        <v>3554</v>
      </c>
      <c r="B165" t="n">
        <v>2018</v>
      </c>
      <c r="C165" t="s">
        <v>3188</v>
      </c>
      <c r="D165" t="n">
        <v>-8</v>
      </c>
      <c r="E165" t="s">
        <v>3189</v>
      </c>
      <c r="F165" t="s">
        <v>3194</v>
      </c>
      <c r="G165" t="n">
        <v>2</v>
      </c>
      <c r="H165" t="n">
        <v>3088.74540015939</v>
      </c>
      <c r="I165" t="n">
        <v>0.5</v>
      </c>
      <c r="J165" t="n">
        <v>0.591968269707486</v>
      </c>
      <c r="K165" t="n">
        <v>0.25832972739074</v>
      </c>
    </row>
    <row r="166">
      <c r="A166" t="s">
        <v>3555</v>
      </c>
      <c r="B166" t="n">
        <v>2018</v>
      </c>
      <c r="C166" t="s">
        <v>3188</v>
      </c>
      <c r="D166" t="n">
        <v>-8</v>
      </c>
      <c r="E166" t="s">
        <v>3198</v>
      </c>
      <c r="F166" t="s">
        <v>3192</v>
      </c>
      <c r="G166" t="n">
        <v>18</v>
      </c>
      <c r="H166" t="n">
        <v>14048.8861825144</v>
      </c>
      <c r="I166" t="n">
        <v>0.818181818181818</v>
      </c>
      <c r="J166" t="n">
        <v>0.848445496906271</v>
      </c>
      <c r="K166" t="n">
        <v>0.000731392138130455</v>
      </c>
    </row>
    <row r="167">
      <c r="A167" t="s">
        <v>4095</v>
      </c>
      <c r="B167" t="n">
        <v>2018</v>
      </c>
      <c r="C167" t="s">
        <v>3188</v>
      </c>
      <c r="D167" t="n">
        <v>-8</v>
      </c>
      <c r="E167" t="s">
        <v>3198</v>
      </c>
      <c r="F167" t="s">
        <v>3194</v>
      </c>
      <c r="G167" t="n">
        <v>1</v>
      </c>
      <c r="H167" t="n">
        <v>607.136523598352</v>
      </c>
      <c r="I167" t="n">
        <v>0.0454545454545455</v>
      </c>
      <c r="J167" t="n">
        <v>0.0366664120388053</v>
      </c>
      <c r="K167" t="n">
        <v>0.0318386840010613</v>
      </c>
    </row>
    <row r="168">
      <c r="A168" t="s">
        <v>3556</v>
      </c>
      <c r="B168" t="n">
        <v>2018</v>
      </c>
      <c r="C168" t="s">
        <v>3188</v>
      </c>
      <c r="D168" t="n">
        <v>-8</v>
      </c>
      <c r="E168" t="s">
        <v>3198</v>
      </c>
      <c r="F168" t="s">
        <v>3196</v>
      </c>
      <c r="G168" t="n">
        <v>3</v>
      </c>
      <c r="H168" t="n">
        <v>1902.36110727484</v>
      </c>
      <c r="I168" t="n">
        <v>0.136363636363636</v>
      </c>
      <c r="J168" t="n">
        <v>0.114888091054923</v>
      </c>
      <c r="K168" t="n">
        <v>0.000247241506456965</v>
      </c>
    </row>
    <row r="169">
      <c r="A169" t="s">
        <v>3557</v>
      </c>
      <c r="B169" t="n">
        <v>2018</v>
      </c>
      <c r="C169" t="s">
        <v>3188</v>
      </c>
      <c r="D169" t="n">
        <v>1</v>
      </c>
      <c r="E169" t="s">
        <v>3189</v>
      </c>
      <c r="F169" t="s">
        <v>3192</v>
      </c>
      <c r="G169" t="n">
        <v>423</v>
      </c>
      <c r="H169" t="n">
        <v>481769.262645465</v>
      </c>
      <c r="I169" t="n">
        <v>0.705</v>
      </c>
      <c r="J169" t="n">
        <v>0.707143196164982</v>
      </c>
      <c r="K169" t="n">
        <v>0.127572636633592</v>
      </c>
    </row>
    <row r="170">
      <c r="A170" t="s">
        <v>4096</v>
      </c>
      <c r="B170" t="n">
        <v>2018</v>
      </c>
      <c r="C170" t="s">
        <v>3188</v>
      </c>
      <c r="D170" t="n">
        <v>1</v>
      </c>
      <c r="E170" t="s">
        <v>3189</v>
      </c>
      <c r="F170" t="s">
        <v>3194</v>
      </c>
      <c r="G170" t="n">
        <v>2</v>
      </c>
      <c r="H170" t="n">
        <v>3027.95350995525</v>
      </c>
      <c r="I170" t="n">
        <v>0.00333333333333333</v>
      </c>
      <c r="J170" t="n">
        <v>0.00444444444444444</v>
      </c>
      <c r="K170" t="n">
        <v>0.253245348334054</v>
      </c>
    </row>
    <row r="171">
      <c r="A171" t="s">
        <v>3558</v>
      </c>
      <c r="B171" t="n">
        <v>2018</v>
      </c>
      <c r="C171" t="s">
        <v>3188</v>
      </c>
      <c r="D171" t="n">
        <v>1</v>
      </c>
      <c r="E171" t="s">
        <v>3189</v>
      </c>
      <c r="F171" t="s">
        <v>3196</v>
      </c>
      <c r="G171" t="n">
        <v>175</v>
      </c>
      <c r="H171" t="n">
        <v>196492.323584512</v>
      </c>
      <c r="I171" t="n">
        <v>0.291666666666667</v>
      </c>
      <c r="J171" t="n">
        <v>0.288412359390574</v>
      </c>
      <c r="K171" t="n">
        <v>0.134562918975609</v>
      </c>
    </row>
    <row r="172">
      <c r="A172" t="s">
        <v>4097</v>
      </c>
      <c r="B172" t="n">
        <v>2018</v>
      </c>
      <c r="C172" t="s">
        <v>3188</v>
      </c>
      <c r="D172" t="n">
        <v>1</v>
      </c>
      <c r="E172" t="s">
        <v>3198</v>
      </c>
      <c r="F172" t="s">
        <v>3190</v>
      </c>
      <c r="G172" t="n">
        <v>1</v>
      </c>
      <c r="H172" t="n">
        <v>806.985629282809</v>
      </c>
      <c r="I172" t="n">
        <v>0.000307125307125307</v>
      </c>
      <c r="J172" t="n">
        <v>0.000288369271768151</v>
      </c>
      <c r="K172" t="n">
        <v>0.172106824925816</v>
      </c>
    </row>
    <row r="173">
      <c r="A173" t="s">
        <v>3559</v>
      </c>
      <c r="B173" t="n">
        <v>2018</v>
      </c>
      <c r="C173" t="s">
        <v>3188</v>
      </c>
      <c r="D173" t="n">
        <v>1</v>
      </c>
      <c r="E173" t="s">
        <v>3198</v>
      </c>
      <c r="F173" t="s">
        <v>3192</v>
      </c>
      <c r="G173" t="n">
        <v>2254</v>
      </c>
      <c r="H173" t="n">
        <v>1937945.63189649</v>
      </c>
      <c r="I173" t="n">
        <v>0.692260442260442</v>
      </c>
      <c r="J173" t="n">
        <v>0.692507958404314</v>
      </c>
      <c r="K173" t="n">
        <v>0.100890432229245</v>
      </c>
    </row>
    <row r="174">
      <c r="A174" t="s">
        <v>3560</v>
      </c>
      <c r="B174" t="n">
        <v>2018</v>
      </c>
      <c r="C174" t="s">
        <v>3188</v>
      </c>
      <c r="D174" t="n">
        <v>1</v>
      </c>
      <c r="E174" t="s">
        <v>3198</v>
      </c>
      <c r="F174" t="s">
        <v>3194</v>
      </c>
      <c r="G174" t="n">
        <v>4</v>
      </c>
      <c r="H174" t="n">
        <v>3673.17596777003</v>
      </c>
      <c r="I174" t="n">
        <v>0.00122850122850123</v>
      </c>
      <c r="J174" t="n">
        <v>0.00131257737494469</v>
      </c>
      <c r="K174" t="n">
        <v>0.192624038206421</v>
      </c>
    </row>
    <row r="175">
      <c r="A175" t="s">
        <v>3561</v>
      </c>
      <c r="B175" t="n">
        <v>2018</v>
      </c>
      <c r="C175" t="s">
        <v>3188</v>
      </c>
      <c r="D175" t="n">
        <v>1</v>
      </c>
      <c r="E175" t="s">
        <v>3198</v>
      </c>
      <c r="F175" t="s">
        <v>3196</v>
      </c>
      <c r="G175" t="n">
        <v>997</v>
      </c>
      <c r="H175" t="n">
        <v>856019.492769921</v>
      </c>
      <c r="I175" t="n">
        <v>0.306203931203931</v>
      </c>
      <c r="J175" t="n">
        <v>0.305891094948973</v>
      </c>
      <c r="K175" t="n">
        <v>0.111253088669451</v>
      </c>
    </row>
    <row r="176">
      <c r="A176" t="s">
        <v>3562</v>
      </c>
      <c r="B176" t="n">
        <v>2018</v>
      </c>
      <c r="C176" t="s">
        <v>3188</v>
      </c>
      <c r="D176" t="n">
        <v>2</v>
      </c>
      <c r="E176" t="s">
        <v>3189</v>
      </c>
      <c r="F176" t="s">
        <v>3192</v>
      </c>
      <c r="G176" t="n">
        <v>895</v>
      </c>
      <c r="H176" t="n">
        <v>1099989.15646531</v>
      </c>
      <c r="I176" t="n">
        <v>0.742738589211618</v>
      </c>
      <c r="J176" t="n">
        <v>0.748879235722859</v>
      </c>
      <c r="K176" t="n">
        <v>0.291277438888642</v>
      </c>
    </row>
    <row r="177">
      <c r="A177" t="s">
        <v>4098</v>
      </c>
      <c r="B177" t="n">
        <v>2018</v>
      </c>
      <c r="C177" t="s">
        <v>3188</v>
      </c>
      <c r="D177" t="n">
        <v>2</v>
      </c>
      <c r="E177" t="s">
        <v>3189</v>
      </c>
      <c r="F177" t="s">
        <v>3194</v>
      </c>
      <c r="G177" t="n">
        <v>1</v>
      </c>
      <c r="H177" t="n">
        <v>575.582790230708</v>
      </c>
      <c r="I177" t="n">
        <v>0.000829875518672199</v>
      </c>
      <c r="J177" t="n">
        <v>0.00039186022653924</v>
      </c>
      <c r="K177" t="n">
        <v>0.0481393336218087</v>
      </c>
    </row>
    <row r="178">
      <c r="A178" t="s">
        <v>3563</v>
      </c>
      <c r="B178" t="n">
        <v>2018</v>
      </c>
      <c r="C178" t="s">
        <v>3188</v>
      </c>
      <c r="D178" t="n">
        <v>2</v>
      </c>
      <c r="E178" t="s">
        <v>3189</v>
      </c>
      <c r="F178" t="s">
        <v>3196</v>
      </c>
      <c r="G178" t="n">
        <v>309</v>
      </c>
      <c r="H178" t="n">
        <v>368282.444634583</v>
      </c>
      <c r="I178" t="n">
        <v>0.25643153526971</v>
      </c>
      <c r="J178" t="n">
        <v>0.250728904050602</v>
      </c>
      <c r="K178" t="n">
        <v>0.252209144120523</v>
      </c>
    </row>
    <row r="179">
      <c r="A179" t="s">
        <v>4099</v>
      </c>
      <c r="B179" t="n">
        <v>2018</v>
      </c>
      <c r="C179" t="s">
        <v>3188</v>
      </c>
      <c r="D179" t="n">
        <v>2</v>
      </c>
      <c r="E179" t="s">
        <v>3198</v>
      </c>
      <c r="F179" t="s">
        <v>3190</v>
      </c>
      <c r="G179" t="n">
        <v>1</v>
      </c>
      <c r="H179" t="n">
        <v>1010.62933823976</v>
      </c>
      <c r="I179" t="n">
        <v>0.000165892501658925</v>
      </c>
      <c r="J179" t="n">
        <v>0.000191381691981826</v>
      </c>
      <c r="K179" t="n">
        <v>0.215538171027785</v>
      </c>
    </row>
    <row r="180">
      <c r="A180" t="s">
        <v>3564</v>
      </c>
      <c r="B180" t="n">
        <v>2018</v>
      </c>
      <c r="C180" t="s">
        <v>3188</v>
      </c>
      <c r="D180" t="n">
        <v>2</v>
      </c>
      <c r="E180" t="s">
        <v>3198</v>
      </c>
      <c r="F180" t="s">
        <v>3192</v>
      </c>
      <c r="G180" t="n">
        <v>4468</v>
      </c>
      <c r="H180" t="n">
        <v>3927314.462474</v>
      </c>
      <c r="I180" t="n">
        <v>0.741207697412077</v>
      </c>
      <c r="J180" t="n">
        <v>0.743710931727037</v>
      </c>
      <c r="K180" t="n">
        <v>0.204457982255888</v>
      </c>
    </row>
    <row r="181">
      <c r="A181" t="s">
        <v>4100</v>
      </c>
      <c r="B181" t="n">
        <v>2018</v>
      </c>
      <c r="C181" t="s">
        <v>3188</v>
      </c>
      <c r="D181" t="n">
        <v>2</v>
      </c>
      <c r="E181" t="s">
        <v>3198</v>
      </c>
      <c r="F181" t="s">
        <v>3194</v>
      </c>
      <c r="G181" t="n">
        <v>3</v>
      </c>
      <c r="H181" t="n">
        <v>2247.6700050714</v>
      </c>
      <c r="I181" t="n">
        <v>0.000497677504976775</v>
      </c>
      <c r="J181" t="n">
        <v>0.000425638631604135</v>
      </c>
      <c r="K181" t="n">
        <v>0.117869461395596</v>
      </c>
    </row>
    <row r="182">
      <c r="A182" t="s">
        <v>3565</v>
      </c>
      <c r="B182" t="n">
        <v>2018</v>
      </c>
      <c r="C182" t="s">
        <v>3188</v>
      </c>
      <c r="D182" t="n">
        <v>2</v>
      </c>
      <c r="E182" t="s">
        <v>3198</v>
      </c>
      <c r="F182" t="s">
        <v>3196</v>
      </c>
      <c r="G182" t="n">
        <v>1556</v>
      </c>
      <c r="H182" t="n">
        <v>1350127.43355838</v>
      </c>
      <c r="I182" t="n">
        <v>0.258128732581287</v>
      </c>
      <c r="J182" t="n">
        <v>0.255672047949377</v>
      </c>
      <c r="K182" t="n">
        <v>0.17547012462846</v>
      </c>
    </row>
    <row r="183">
      <c r="A183" t="s">
        <v>3566</v>
      </c>
      <c r="B183" t="n">
        <v>2018</v>
      </c>
      <c r="C183" t="s">
        <v>3188</v>
      </c>
      <c r="D183" t="n">
        <v>3</v>
      </c>
      <c r="E183" t="s">
        <v>3189</v>
      </c>
      <c r="F183" t="s">
        <v>3192</v>
      </c>
      <c r="G183" t="n">
        <v>591</v>
      </c>
      <c r="H183" t="n">
        <v>731154.411040997</v>
      </c>
      <c r="I183" t="n">
        <v>0.735074626865672</v>
      </c>
      <c r="J183" t="n">
        <v>0.738196600997187</v>
      </c>
      <c r="K183" t="n">
        <v>0.193609894268873</v>
      </c>
    </row>
    <row r="184">
      <c r="A184" t="s">
        <v>3567</v>
      </c>
      <c r="B184" t="n">
        <v>2018</v>
      </c>
      <c r="C184" t="s">
        <v>3188</v>
      </c>
      <c r="D184" t="n">
        <v>3</v>
      </c>
      <c r="E184" t="s">
        <v>3189</v>
      </c>
      <c r="F184" t="s">
        <v>3194</v>
      </c>
      <c r="G184" t="n">
        <v>1</v>
      </c>
      <c r="H184" t="n">
        <v>1133.05735784742</v>
      </c>
      <c r="I184" t="n">
        <v>0.00124378109452736</v>
      </c>
      <c r="J184" t="n">
        <v>0.00114397051794702</v>
      </c>
      <c r="K184" t="n">
        <v>0.094764171354392</v>
      </c>
    </row>
    <row r="185">
      <c r="A185" t="s">
        <v>3568</v>
      </c>
      <c r="B185" t="n">
        <v>2018</v>
      </c>
      <c r="C185" t="s">
        <v>3188</v>
      </c>
      <c r="D185" t="n">
        <v>3</v>
      </c>
      <c r="E185" t="s">
        <v>3189</v>
      </c>
      <c r="F185" t="s">
        <v>3196</v>
      </c>
      <c r="G185" t="n">
        <v>212</v>
      </c>
      <c r="H185" t="n">
        <v>258172.810141212</v>
      </c>
      <c r="I185" t="n">
        <v>0.263681592039801</v>
      </c>
      <c r="J185" t="n">
        <v>0.260659428484866</v>
      </c>
      <c r="K185" t="n">
        <v>0.176803278107683</v>
      </c>
    </row>
    <row r="186">
      <c r="A186" t="s">
        <v>3570</v>
      </c>
      <c r="B186" t="n">
        <v>2018</v>
      </c>
      <c r="C186" t="s">
        <v>3188</v>
      </c>
      <c r="D186" t="n">
        <v>3</v>
      </c>
      <c r="E186" t="s">
        <v>3198</v>
      </c>
      <c r="F186" t="s">
        <v>3192</v>
      </c>
      <c r="G186" t="n">
        <v>2972</v>
      </c>
      <c r="H186" t="n">
        <v>2683742.01854264</v>
      </c>
      <c r="I186" t="n">
        <v>0.729862475442043</v>
      </c>
      <c r="J186" t="n">
        <v>0.731119485221907</v>
      </c>
      <c r="K186" t="n">
        <v>0.139716970273094</v>
      </c>
    </row>
    <row r="187">
      <c r="A187" t="s">
        <v>3571</v>
      </c>
      <c r="B187" t="n">
        <v>2018</v>
      </c>
      <c r="C187" t="s">
        <v>3188</v>
      </c>
      <c r="D187" t="n">
        <v>3</v>
      </c>
      <c r="E187" t="s">
        <v>3198</v>
      </c>
      <c r="F187" t="s">
        <v>3194</v>
      </c>
      <c r="G187" t="n">
        <v>1</v>
      </c>
      <c r="H187" t="n">
        <v>813.309968070292</v>
      </c>
      <c r="I187" t="n">
        <v>0.000245579567779961</v>
      </c>
      <c r="J187" t="n">
        <v>0.000221566291049204</v>
      </c>
      <c r="K187" t="n">
        <v>0.0426505704430883</v>
      </c>
    </row>
    <row r="188">
      <c r="A188" t="s">
        <v>3572</v>
      </c>
      <c r="B188" t="n">
        <v>2018</v>
      </c>
      <c r="C188" t="s">
        <v>3188</v>
      </c>
      <c r="D188" t="n">
        <v>3</v>
      </c>
      <c r="E188" t="s">
        <v>3198</v>
      </c>
      <c r="F188" t="s">
        <v>3196</v>
      </c>
      <c r="G188" t="n">
        <v>1099</v>
      </c>
      <c r="H188" t="n">
        <v>986174.385016318</v>
      </c>
      <c r="I188" t="n">
        <v>0.269891944990177</v>
      </c>
      <c r="J188" t="n">
        <v>0.268658948487043</v>
      </c>
      <c r="K188" t="n">
        <v>0.128168747588614</v>
      </c>
    </row>
    <row r="189">
      <c r="A189" t="s">
        <v>3573</v>
      </c>
      <c r="B189" t="n">
        <v>2018</v>
      </c>
      <c r="C189" t="s">
        <v>3188</v>
      </c>
      <c r="D189" t="n">
        <v>4</v>
      </c>
      <c r="E189" t="s">
        <v>3189</v>
      </c>
      <c r="F189" t="s">
        <v>3192</v>
      </c>
      <c r="G189" t="n">
        <v>378</v>
      </c>
      <c r="H189" t="n">
        <v>446503.4991047</v>
      </c>
      <c r="I189" t="n">
        <v>0.885245901639344</v>
      </c>
      <c r="J189" t="n">
        <v>0.888544835858391</v>
      </c>
      <c r="K189" t="n">
        <v>0.118234252501139</v>
      </c>
    </row>
    <row r="190">
      <c r="A190" t="s">
        <v>3574</v>
      </c>
      <c r="B190" t="n">
        <v>2018</v>
      </c>
      <c r="C190" t="s">
        <v>3188</v>
      </c>
      <c r="D190" t="n">
        <v>4</v>
      </c>
      <c r="E190" t="s">
        <v>3189</v>
      </c>
      <c r="F190" t="s">
        <v>3194</v>
      </c>
      <c r="G190" t="n">
        <v>1</v>
      </c>
      <c r="H190" t="n">
        <v>966.203020904132</v>
      </c>
      <c r="I190" t="n">
        <v>0.00234192037470726</v>
      </c>
      <c r="J190" t="n">
        <v>0.00192275022779571</v>
      </c>
      <c r="K190" t="n">
        <v>0.0808091735179576</v>
      </c>
    </row>
    <row r="191">
      <c r="A191" t="s">
        <v>3575</v>
      </c>
      <c r="B191" t="n">
        <v>2018</v>
      </c>
      <c r="C191" t="s">
        <v>3188</v>
      </c>
      <c r="D191" t="n">
        <v>4</v>
      </c>
      <c r="E191" t="s">
        <v>3189</v>
      </c>
      <c r="F191" t="s">
        <v>3196</v>
      </c>
      <c r="G191" t="n">
        <v>48</v>
      </c>
      <c r="H191" t="n">
        <v>55041.2360797248</v>
      </c>
      <c r="I191" t="n">
        <v>0.112412177985948</v>
      </c>
      <c r="J191" t="n">
        <v>0.109532413913813</v>
      </c>
      <c r="K191" t="n">
        <v>0.037693632279369</v>
      </c>
    </row>
    <row r="192">
      <c r="A192" t="s">
        <v>3576</v>
      </c>
      <c r="B192" t="n">
        <v>2018</v>
      </c>
      <c r="C192" t="s">
        <v>3188</v>
      </c>
      <c r="D192" t="n">
        <v>4</v>
      </c>
      <c r="E192" t="s">
        <v>3198</v>
      </c>
      <c r="F192" t="s">
        <v>3192</v>
      </c>
      <c r="G192" t="n">
        <v>2955</v>
      </c>
      <c r="H192" t="n">
        <v>2517585.19531462</v>
      </c>
      <c r="I192" t="n">
        <v>0.879726108961</v>
      </c>
      <c r="J192" t="n">
        <v>0.875780015928121</v>
      </c>
      <c r="K192" t="n">
        <v>0.131066761806251</v>
      </c>
    </row>
    <row r="193">
      <c r="A193" t="s">
        <v>3577</v>
      </c>
      <c r="B193" t="n">
        <v>2018</v>
      </c>
      <c r="C193" t="s">
        <v>3188</v>
      </c>
      <c r="D193" t="n">
        <v>4</v>
      </c>
      <c r="E193" t="s">
        <v>3198</v>
      </c>
      <c r="F193" t="s">
        <v>3196</v>
      </c>
      <c r="G193" t="n">
        <v>404</v>
      </c>
      <c r="H193" t="n">
        <v>357092.405825401</v>
      </c>
      <c r="I193" t="n">
        <v>0.120273891039</v>
      </c>
      <c r="J193" t="n">
        <v>0.124219984071879</v>
      </c>
      <c r="K193" t="n">
        <v>0.0464097294793248</v>
      </c>
    </row>
    <row r="194">
      <c r="A194" t="s">
        <v>3578</v>
      </c>
      <c r="B194" t="n">
        <v>2018</v>
      </c>
      <c r="C194" t="s">
        <v>3188</v>
      </c>
      <c r="D194" t="n">
        <v>5</v>
      </c>
      <c r="E194" t="s">
        <v>3189</v>
      </c>
      <c r="F194" t="s">
        <v>3192</v>
      </c>
      <c r="G194" t="n">
        <v>200</v>
      </c>
      <c r="H194" t="n">
        <v>238540.909938692</v>
      </c>
      <c r="I194" t="n">
        <v>0.72463768115942</v>
      </c>
      <c r="J194" t="n">
        <v>0.712451276187239</v>
      </c>
      <c r="K194" t="n">
        <v>0.0631657002332455</v>
      </c>
    </row>
    <row r="195">
      <c r="A195" t="s">
        <v>4101</v>
      </c>
      <c r="B195" t="n">
        <v>2018</v>
      </c>
      <c r="C195" t="s">
        <v>3188</v>
      </c>
      <c r="D195" t="n">
        <v>5</v>
      </c>
      <c r="E195" t="s">
        <v>3189</v>
      </c>
      <c r="F195" t="s">
        <v>3194</v>
      </c>
      <c r="G195" t="n">
        <v>1</v>
      </c>
      <c r="H195" t="n">
        <v>1546.95958902455</v>
      </c>
      <c r="I195" t="n">
        <v>0.0036231884057971</v>
      </c>
      <c r="J195" t="n">
        <v>0.00462031160061347</v>
      </c>
      <c r="K195" t="n">
        <v>0.129381220250974</v>
      </c>
    </row>
    <row r="196">
      <c r="A196" t="s">
        <v>3579</v>
      </c>
      <c r="B196" t="n">
        <v>2018</v>
      </c>
      <c r="C196" t="s">
        <v>3188</v>
      </c>
      <c r="D196" t="n">
        <v>5</v>
      </c>
      <c r="E196" t="s">
        <v>3189</v>
      </c>
      <c r="F196" t="s">
        <v>3196</v>
      </c>
      <c r="G196" t="n">
        <v>75</v>
      </c>
      <c r="H196" t="n">
        <v>94729.2862717227</v>
      </c>
      <c r="I196" t="n">
        <v>0.271739130434783</v>
      </c>
      <c r="J196" t="n">
        <v>0.282928412212148</v>
      </c>
      <c r="K196" t="n">
        <v>0.0648730140733287</v>
      </c>
    </row>
    <row r="197">
      <c r="A197" t="s">
        <v>3580</v>
      </c>
      <c r="B197" t="n">
        <v>2018</v>
      </c>
      <c r="C197" t="s">
        <v>3188</v>
      </c>
      <c r="D197" t="n">
        <v>5</v>
      </c>
      <c r="E197" t="s">
        <v>3198</v>
      </c>
      <c r="F197" t="s">
        <v>3192</v>
      </c>
      <c r="G197" t="n">
        <v>2402</v>
      </c>
      <c r="H197" t="n">
        <v>2167927.68216779</v>
      </c>
      <c r="I197" t="n">
        <v>0.764968152866242</v>
      </c>
      <c r="J197" t="n">
        <v>0.766964376409288</v>
      </c>
      <c r="K197" t="n">
        <v>0.112863414378457</v>
      </c>
    </row>
    <row r="198">
      <c r="A198" t="s">
        <v>4102</v>
      </c>
      <c r="B198" t="n">
        <v>2018</v>
      </c>
      <c r="C198" t="s">
        <v>3188</v>
      </c>
      <c r="D198" t="n">
        <v>5</v>
      </c>
      <c r="E198" t="s">
        <v>3198</v>
      </c>
      <c r="F198" t="s">
        <v>3194</v>
      </c>
      <c r="G198" t="n">
        <v>5</v>
      </c>
      <c r="H198" t="n">
        <v>4852.03271775683</v>
      </c>
      <c r="I198" t="n">
        <v>0.00159235668789809</v>
      </c>
      <c r="J198" t="n">
        <v>0.00171654076761949</v>
      </c>
      <c r="K198" t="n">
        <v>0.254444149641815</v>
      </c>
    </row>
    <row r="199">
      <c r="A199" t="s">
        <v>3581</v>
      </c>
      <c r="B199" t="n">
        <v>2018</v>
      </c>
      <c r="C199" t="s">
        <v>3188</v>
      </c>
      <c r="D199" t="n">
        <v>5</v>
      </c>
      <c r="E199" t="s">
        <v>3198</v>
      </c>
      <c r="F199" t="s">
        <v>3196</v>
      </c>
      <c r="G199" t="n">
        <v>733</v>
      </c>
      <c r="H199" t="n">
        <v>653854.414221488</v>
      </c>
      <c r="I199" t="n">
        <v>0.23343949044586</v>
      </c>
      <c r="J199" t="n">
        <v>0.231319082823092</v>
      </c>
      <c r="K199" t="n">
        <v>0.0849785825401139</v>
      </c>
    </row>
    <row r="200">
      <c r="A200" t="s">
        <v>3582</v>
      </c>
      <c r="B200" t="n">
        <v>2018</v>
      </c>
      <c r="C200" t="s">
        <v>3188</v>
      </c>
      <c r="D200" t="n">
        <v>6</v>
      </c>
      <c r="E200" t="s">
        <v>3189</v>
      </c>
      <c r="F200" t="s">
        <v>3192</v>
      </c>
      <c r="G200" t="n">
        <v>211</v>
      </c>
      <c r="H200" t="n">
        <v>248738.426159319</v>
      </c>
      <c r="I200" t="n">
        <v>0.647239263803681</v>
      </c>
      <c r="J200" t="n">
        <v>0.653074739187133</v>
      </c>
      <c r="K200" t="n">
        <v>0.0658660054047204</v>
      </c>
    </row>
    <row r="201">
      <c r="A201" t="s">
        <v>3583</v>
      </c>
      <c r="B201" t="n">
        <v>2018</v>
      </c>
      <c r="C201" t="s">
        <v>3188</v>
      </c>
      <c r="D201" t="n">
        <v>6</v>
      </c>
      <c r="E201" t="s">
        <v>3189</v>
      </c>
      <c r="F201" t="s">
        <v>3196</v>
      </c>
      <c r="G201" t="n">
        <v>115</v>
      </c>
      <c r="H201" t="n">
        <v>132134.406969884</v>
      </c>
      <c r="I201" t="n">
        <v>0.352760736196319</v>
      </c>
      <c r="J201" t="n">
        <v>0.346925260812867</v>
      </c>
      <c r="K201" t="n">
        <v>0.0904889879391715</v>
      </c>
    </row>
    <row r="202">
      <c r="A202" t="s">
        <v>3585</v>
      </c>
      <c r="B202" t="n">
        <v>2018</v>
      </c>
      <c r="C202" t="s">
        <v>3188</v>
      </c>
      <c r="D202" t="n">
        <v>6</v>
      </c>
      <c r="E202" t="s">
        <v>3198</v>
      </c>
      <c r="F202" t="s">
        <v>3192</v>
      </c>
      <c r="G202" t="n">
        <v>1861</v>
      </c>
      <c r="H202" t="n">
        <v>1618434.97688182</v>
      </c>
      <c r="I202" t="n">
        <v>0.634936881610372</v>
      </c>
      <c r="J202" t="n">
        <v>0.632568089133967</v>
      </c>
      <c r="K202" t="n">
        <v>0.084256545521736</v>
      </c>
    </row>
    <row r="203">
      <c r="A203" t="s">
        <v>4103</v>
      </c>
      <c r="B203" t="n">
        <v>2018</v>
      </c>
      <c r="C203" t="s">
        <v>3188</v>
      </c>
      <c r="D203" t="n">
        <v>6</v>
      </c>
      <c r="E203" t="s">
        <v>3198</v>
      </c>
      <c r="F203" t="s">
        <v>3194</v>
      </c>
      <c r="G203" t="n">
        <v>2</v>
      </c>
      <c r="H203" t="n">
        <v>1750.57697637525</v>
      </c>
      <c r="I203" t="n">
        <v>0.000682360968952576</v>
      </c>
      <c r="J203" t="n">
        <v>0.000684216016488419</v>
      </c>
      <c r="K203" t="n">
        <v>0.0918015388697267</v>
      </c>
    </row>
    <row r="204">
      <c r="A204" t="s">
        <v>3586</v>
      </c>
      <c r="B204" t="n">
        <v>2018</v>
      </c>
      <c r="C204" t="s">
        <v>3188</v>
      </c>
      <c r="D204" t="n">
        <v>6</v>
      </c>
      <c r="E204" t="s">
        <v>3198</v>
      </c>
      <c r="F204" t="s">
        <v>3196</v>
      </c>
      <c r="G204" t="n">
        <v>1068</v>
      </c>
      <c r="H204" t="n">
        <v>938329.497221253</v>
      </c>
      <c r="I204" t="n">
        <v>0.364380757420676</v>
      </c>
      <c r="J204" t="n">
        <v>0.366747694849544</v>
      </c>
      <c r="K204" t="n">
        <v>0.121950557945502</v>
      </c>
    </row>
    <row r="205">
      <c r="A205" t="s">
        <v>3587</v>
      </c>
      <c r="B205" t="n">
        <v>2018</v>
      </c>
      <c r="C205" t="s">
        <v>3188</v>
      </c>
      <c r="D205" t="n">
        <v>7</v>
      </c>
      <c r="E205" t="s">
        <v>3189</v>
      </c>
      <c r="F205" t="s">
        <v>3192</v>
      </c>
      <c r="G205" t="n">
        <v>154</v>
      </c>
      <c r="H205" t="n">
        <v>181208.983698296</v>
      </c>
      <c r="I205" t="n">
        <v>0.669565217391304</v>
      </c>
      <c r="J205" t="n">
        <v>0.653332462832733</v>
      </c>
      <c r="K205" t="n">
        <v>0.0479841899940747</v>
      </c>
    </row>
    <row r="206">
      <c r="A206" t="s">
        <v>3588</v>
      </c>
      <c r="B206" t="n">
        <v>2018</v>
      </c>
      <c r="C206" t="s">
        <v>3188</v>
      </c>
      <c r="D206" t="n">
        <v>7</v>
      </c>
      <c r="E206" t="s">
        <v>3189</v>
      </c>
      <c r="F206" t="s">
        <v>3196</v>
      </c>
      <c r="G206" t="n">
        <v>76</v>
      </c>
      <c r="H206" t="n">
        <v>96152.0751913941</v>
      </c>
      <c r="I206" t="n">
        <v>0.330434782608696</v>
      </c>
      <c r="J206" t="n">
        <v>0.346667537167267</v>
      </c>
      <c r="K206" t="n">
        <v>0.0658473759548747</v>
      </c>
    </row>
    <row r="207">
      <c r="A207" t="s">
        <v>4104</v>
      </c>
      <c r="B207" t="n">
        <v>2018</v>
      </c>
      <c r="C207" t="s">
        <v>3188</v>
      </c>
      <c r="D207" t="n">
        <v>7</v>
      </c>
      <c r="E207" t="s">
        <v>3198</v>
      </c>
      <c r="F207" t="s">
        <v>3190</v>
      </c>
      <c r="G207" t="n">
        <v>1</v>
      </c>
      <c r="H207" t="n">
        <v>1325.5814098564</v>
      </c>
      <c r="I207" t="n">
        <v>0.000423728813559322</v>
      </c>
      <c r="J207" t="n">
        <v>0.00062241649641279</v>
      </c>
      <c r="K207" t="n">
        <v>0.282708389533315</v>
      </c>
    </row>
    <row r="208">
      <c r="A208" t="s">
        <v>3589</v>
      </c>
      <c r="B208" t="n">
        <v>2018</v>
      </c>
      <c r="C208" t="s">
        <v>3188</v>
      </c>
      <c r="D208" t="n">
        <v>7</v>
      </c>
      <c r="E208" t="s">
        <v>3198</v>
      </c>
      <c r="F208" t="s">
        <v>3192</v>
      </c>
      <c r="G208" t="n">
        <v>1613</v>
      </c>
      <c r="H208" t="n">
        <v>1437130.09739002</v>
      </c>
      <c r="I208" t="n">
        <v>0.683474576271186</v>
      </c>
      <c r="J208" t="n">
        <v>0.674793319713023</v>
      </c>
      <c r="K208" t="n">
        <v>0.0748177215649987</v>
      </c>
    </row>
    <row r="209">
      <c r="A209" t="s">
        <v>3590</v>
      </c>
      <c r="B209" t="n">
        <v>2018</v>
      </c>
      <c r="C209" t="s">
        <v>3188</v>
      </c>
      <c r="D209" t="n">
        <v>7</v>
      </c>
      <c r="E209" t="s">
        <v>3198</v>
      </c>
      <c r="F209" t="s">
        <v>3194</v>
      </c>
      <c r="G209" t="n">
        <v>2</v>
      </c>
      <c r="H209" t="n">
        <v>1186.44595653178</v>
      </c>
      <c r="I209" t="n">
        <v>0.000847457627118644</v>
      </c>
      <c r="J209" t="n">
        <v>0.000557086520644272</v>
      </c>
      <c r="K209" t="n">
        <v>0.0622180949854073</v>
      </c>
    </row>
    <row r="210">
      <c r="A210" t="s">
        <v>3591</v>
      </c>
      <c r="B210" t="n">
        <v>2018</v>
      </c>
      <c r="C210" t="s">
        <v>3188</v>
      </c>
      <c r="D210" t="n">
        <v>7</v>
      </c>
      <c r="E210" t="s">
        <v>3198</v>
      </c>
      <c r="F210" t="s">
        <v>3196</v>
      </c>
      <c r="G210" t="n">
        <v>744</v>
      </c>
      <c r="H210" t="n">
        <v>690091.610606007</v>
      </c>
      <c r="I210" t="n">
        <v>0.315254237288136</v>
      </c>
      <c r="J210" t="n">
        <v>0.32402717726992</v>
      </c>
      <c r="K210" t="n">
        <v>0.0896881715816601</v>
      </c>
    </row>
    <row r="211">
      <c r="A211" t="s">
        <v>3592</v>
      </c>
      <c r="B211" t="n">
        <v>2018</v>
      </c>
      <c r="C211" t="s">
        <v>3188</v>
      </c>
      <c r="D211" t="n">
        <v>8</v>
      </c>
      <c r="E211" t="s">
        <v>3189</v>
      </c>
      <c r="F211" t="s">
        <v>3192</v>
      </c>
      <c r="G211" t="n">
        <v>93</v>
      </c>
      <c r="H211" t="n">
        <v>107358.478100515</v>
      </c>
      <c r="I211" t="n">
        <v>0.516666666666667</v>
      </c>
      <c r="J211" t="n">
        <v>0.520777257013069</v>
      </c>
      <c r="K211" t="n">
        <v>0.0284285552819325</v>
      </c>
    </row>
    <row r="212">
      <c r="A212" t="s">
        <v>3593</v>
      </c>
      <c r="B212" t="n">
        <v>2018</v>
      </c>
      <c r="C212" t="s">
        <v>3188</v>
      </c>
      <c r="D212" t="n">
        <v>8</v>
      </c>
      <c r="E212" t="s">
        <v>3189</v>
      </c>
      <c r="F212" t="s">
        <v>3194</v>
      </c>
      <c r="G212" t="n">
        <v>1</v>
      </c>
      <c r="H212" t="n">
        <v>1618.09903500813</v>
      </c>
      <c r="I212" t="n">
        <v>0.00555555555555556</v>
      </c>
      <c r="J212" t="n">
        <v>0.00784911626856401</v>
      </c>
      <c r="K212" t="n">
        <v>0.135331025530074</v>
      </c>
    </row>
    <row r="213">
      <c r="A213" t="s">
        <v>3594</v>
      </c>
      <c r="B213" t="n">
        <v>2018</v>
      </c>
      <c r="C213" t="s">
        <v>3188</v>
      </c>
      <c r="D213" t="n">
        <v>8</v>
      </c>
      <c r="E213" t="s">
        <v>3189</v>
      </c>
      <c r="F213" t="s">
        <v>3196</v>
      </c>
      <c r="G213" t="n">
        <v>86</v>
      </c>
      <c r="H213" t="n">
        <v>97173.8963246127</v>
      </c>
      <c r="I213" t="n">
        <v>0.477777777777778</v>
      </c>
      <c r="J213" t="n">
        <v>0.471373626718367</v>
      </c>
      <c r="K213" t="n">
        <v>0.0665471449425304</v>
      </c>
    </row>
    <row r="214">
      <c r="A214" t="s">
        <v>4105</v>
      </c>
      <c r="B214" t="n">
        <v>2018</v>
      </c>
      <c r="C214" t="s">
        <v>3188</v>
      </c>
      <c r="D214" t="n">
        <v>8</v>
      </c>
      <c r="E214" t="s">
        <v>3198</v>
      </c>
      <c r="F214" t="s">
        <v>3190</v>
      </c>
      <c r="G214" t="n">
        <v>1</v>
      </c>
      <c r="H214" t="n">
        <v>1545.6683996608</v>
      </c>
      <c r="I214" t="n">
        <v>0.000479846449136276</v>
      </c>
      <c r="J214" t="n">
        <v>0.000845037891858662</v>
      </c>
      <c r="K214" t="n">
        <v>0.329646614513083</v>
      </c>
    </row>
    <row r="215">
      <c r="A215" t="s">
        <v>3595</v>
      </c>
      <c r="B215" t="n">
        <v>2018</v>
      </c>
      <c r="C215" t="s">
        <v>3188</v>
      </c>
      <c r="D215" t="n">
        <v>8</v>
      </c>
      <c r="E215" t="s">
        <v>3198</v>
      </c>
      <c r="F215" t="s">
        <v>3192</v>
      </c>
      <c r="G215" t="n">
        <v>1262</v>
      </c>
      <c r="H215" t="n">
        <v>1090711.91057014</v>
      </c>
      <c r="I215" t="n">
        <v>0.605566218809981</v>
      </c>
      <c r="J215" t="n">
        <v>0.596307004617281</v>
      </c>
      <c r="K215" t="n">
        <v>0.0567830151082819</v>
      </c>
    </row>
    <row r="216">
      <c r="A216" t="s">
        <v>3596</v>
      </c>
      <c r="B216" t="n">
        <v>2018</v>
      </c>
      <c r="C216" t="s">
        <v>3188</v>
      </c>
      <c r="D216" t="n">
        <v>8</v>
      </c>
      <c r="E216" t="s">
        <v>3198</v>
      </c>
      <c r="F216" t="s">
        <v>3194</v>
      </c>
      <c r="G216" t="n">
        <v>2</v>
      </c>
      <c r="H216" t="n">
        <v>1925.12872690977</v>
      </c>
      <c r="I216" t="n">
        <v>0.000959692898272553</v>
      </c>
      <c r="J216" t="n">
        <v>0.00105249400278959</v>
      </c>
      <c r="K216" t="n">
        <v>0.100955160520032</v>
      </c>
    </row>
    <row r="217">
      <c r="A217" t="s">
        <v>3597</v>
      </c>
      <c r="B217" t="n">
        <v>2018</v>
      </c>
      <c r="C217" t="s">
        <v>3188</v>
      </c>
      <c r="D217" t="n">
        <v>8</v>
      </c>
      <c r="E217" t="s">
        <v>3198</v>
      </c>
      <c r="F217" t="s">
        <v>3196</v>
      </c>
      <c r="G217" t="n">
        <v>819</v>
      </c>
      <c r="H217" t="n">
        <v>734928.642873745</v>
      </c>
      <c r="I217" t="n">
        <v>0.39299424184261</v>
      </c>
      <c r="J217" t="n">
        <v>0.40179546348807</v>
      </c>
      <c r="K217" t="n">
        <v>0.0955154434705474</v>
      </c>
    </row>
    <row r="218">
      <c r="A218" t="s">
        <v>3598</v>
      </c>
      <c r="B218" t="n">
        <v>2018</v>
      </c>
      <c r="C218" t="s">
        <v>3188</v>
      </c>
      <c r="D218" t="n">
        <v>9</v>
      </c>
      <c r="E218" t="s">
        <v>3189</v>
      </c>
      <c r="F218" t="s">
        <v>3192</v>
      </c>
      <c r="G218" t="n">
        <v>197</v>
      </c>
      <c r="H218" t="n">
        <v>239038.886060577</v>
      </c>
      <c r="I218" t="n">
        <v>0.613707165109034</v>
      </c>
      <c r="J218" t="n">
        <v>0.595977967828902</v>
      </c>
      <c r="K218" t="n">
        <v>0.063297564450777</v>
      </c>
    </row>
    <row r="219">
      <c r="A219" t="s">
        <v>3600</v>
      </c>
      <c r="B219" t="n">
        <v>2018</v>
      </c>
      <c r="C219" t="s">
        <v>3188</v>
      </c>
      <c r="D219" t="n">
        <v>9</v>
      </c>
      <c r="E219" t="s">
        <v>3189</v>
      </c>
      <c r="F219" t="s">
        <v>3196</v>
      </c>
      <c r="G219" t="n">
        <v>124</v>
      </c>
      <c r="H219" t="n">
        <v>162047.897283739</v>
      </c>
      <c r="I219" t="n">
        <v>0.386292834890966</v>
      </c>
      <c r="J219" t="n">
        <v>0.404022032171098</v>
      </c>
      <c r="K219" t="n">
        <v>0.110974503606911</v>
      </c>
    </row>
    <row r="220">
      <c r="A220" t="s">
        <v>3601</v>
      </c>
      <c r="B220" t="n">
        <v>2018</v>
      </c>
      <c r="C220" t="s">
        <v>3188</v>
      </c>
      <c r="D220" t="n">
        <v>9</v>
      </c>
      <c r="E220" t="s">
        <v>3198</v>
      </c>
      <c r="F220" t="s">
        <v>3192</v>
      </c>
      <c r="G220" t="n">
        <v>2077</v>
      </c>
      <c r="H220" t="n">
        <v>1813577.50964064</v>
      </c>
      <c r="I220" t="n">
        <v>0.636921189819074</v>
      </c>
      <c r="J220" t="n">
        <v>0.616566443285492</v>
      </c>
      <c r="K220" t="n">
        <v>0.0944157647239174</v>
      </c>
    </row>
    <row r="221">
      <c r="A221" t="s">
        <v>4106</v>
      </c>
      <c r="B221" t="n">
        <v>2018</v>
      </c>
      <c r="C221" t="s">
        <v>3188</v>
      </c>
      <c r="D221" t="n">
        <v>9</v>
      </c>
      <c r="E221" t="s">
        <v>3198</v>
      </c>
      <c r="F221" t="s">
        <v>3194</v>
      </c>
      <c r="G221" t="n">
        <v>3</v>
      </c>
      <c r="H221" t="n">
        <v>2013.66946993453</v>
      </c>
      <c r="I221" t="n">
        <v>0.000919963201471941</v>
      </c>
      <c r="J221" t="n">
        <v>0.000684592203217239</v>
      </c>
      <c r="K221" t="n">
        <v>0.105598301936853</v>
      </c>
    </row>
    <row r="222">
      <c r="A222" t="s">
        <v>3602</v>
      </c>
      <c r="B222" t="n">
        <v>2018</v>
      </c>
      <c r="C222" t="s">
        <v>3188</v>
      </c>
      <c r="D222" t="n">
        <v>9</v>
      </c>
      <c r="E222" t="s">
        <v>3198</v>
      </c>
      <c r="F222" t="s">
        <v>3196</v>
      </c>
      <c r="G222" t="n">
        <v>1181</v>
      </c>
      <c r="H222" t="n">
        <v>1125823.37465048</v>
      </c>
      <c r="I222" t="n">
        <v>0.362158846979454</v>
      </c>
      <c r="J222" t="n">
        <v>0.382748964511291</v>
      </c>
      <c r="K222" t="n">
        <v>0.14631831258987</v>
      </c>
    </row>
    <row r="223">
      <c r="A223" t="s">
        <v>3657</v>
      </c>
      <c r="B223" t="n">
        <v>2019</v>
      </c>
      <c r="C223" t="s">
        <v>3188</v>
      </c>
      <c r="D223" t="n">
        <v>-8</v>
      </c>
      <c r="E223" t="s">
        <v>3189</v>
      </c>
      <c r="F223" t="s">
        <v>3192</v>
      </c>
      <c r="G223" t="n">
        <v>7</v>
      </c>
      <c r="H223" t="n">
        <v>10033.3921209576</v>
      </c>
      <c r="I223" t="n">
        <v>1</v>
      </c>
      <c r="J223" t="n">
        <v>1</v>
      </c>
      <c r="K223" t="n">
        <v>0.00271240360959679</v>
      </c>
    </row>
    <row r="224">
      <c r="A224" t="s">
        <v>3659</v>
      </c>
      <c r="B224" t="n">
        <v>2019</v>
      </c>
      <c r="C224" t="s">
        <v>3188</v>
      </c>
      <c r="D224" t="n">
        <v>-8</v>
      </c>
      <c r="E224" t="s">
        <v>3198</v>
      </c>
      <c r="F224" t="s">
        <v>3192</v>
      </c>
      <c r="G224" t="n">
        <v>20</v>
      </c>
      <c r="H224" t="n">
        <v>17727.0131266489</v>
      </c>
      <c r="I224" t="n">
        <v>0.740740740740741</v>
      </c>
      <c r="J224" t="n">
        <v>0.641572775350655</v>
      </c>
      <c r="K224" t="n">
        <v>0.000906071065821052</v>
      </c>
    </row>
    <row r="225">
      <c r="A225" t="s">
        <v>4107</v>
      </c>
      <c r="B225" t="n">
        <v>2019</v>
      </c>
      <c r="C225" t="s">
        <v>3188</v>
      </c>
      <c r="D225" t="n">
        <v>-8</v>
      </c>
      <c r="E225" t="s">
        <v>3198</v>
      </c>
      <c r="F225" t="s">
        <v>3194</v>
      </c>
      <c r="G225" t="n">
        <v>1</v>
      </c>
      <c r="H225" t="n">
        <v>1304.97043087008</v>
      </c>
      <c r="I225" t="n">
        <v>0.037037037037037</v>
      </c>
      <c r="J225" t="n">
        <v>0.0472292481030122</v>
      </c>
      <c r="K225" t="n">
        <v>0.0607980108927303</v>
      </c>
    </row>
    <row r="226">
      <c r="A226" t="s">
        <v>3660</v>
      </c>
      <c r="B226" t="n">
        <v>2019</v>
      </c>
      <c r="C226" t="s">
        <v>3188</v>
      </c>
      <c r="D226" t="n">
        <v>-8</v>
      </c>
      <c r="E226" t="s">
        <v>3198</v>
      </c>
      <c r="F226" t="s">
        <v>3196</v>
      </c>
      <c r="G226" t="n">
        <v>6</v>
      </c>
      <c r="H226" t="n">
        <v>8598.57342326954</v>
      </c>
      <c r="I226" t="n">
        <v>0.222222222222222</v>
      </c>
      <c r="J226" t="n">
        <v>0.311197976546333</v>
      </c>
      <c r="K226" t="n">
        <v>0.00110798307783847</v>
      </c>
    </row>
    <row r="227">
      <c r="A227" t="s">
        <v>3661</v>
      </c>
      <c r="B227" t="n">
        <v>2019</v>
      </c>
      <c r="C227" t="s">
        <v>3188</v>
      </c>
      <c r="D227" t="n">
        <v>1</v>
      </c>
      <c r="E227" t="s">
        <v>3189</v>
      </c>
      <c r="F227" t="s">
        <v>3192</v>
      </c>
      <c r="G227" t="n">
        <v>396</v>
      </c>
      <c r="H227" t="n">
        <v>515479.019947468</v>
      </c>
      <c r="I227" t="n">
        <v>0.6815834767642</v>
      </c>
      <c r="J227" t="n">
        <v>0.67074308411484</v>
      </c>
      <c r="K227" t="n">
        <v>0.139353384929152</v>
      </c>
    </row>
    <row r="228">
      <c r="A228" t="s">
        <v>4108</v>
      </c>
      <c r="B228" t="n">
        <v>2019</v>
      </c>
      <c r="C228" t="s">
        <v>3188</v>
      </c>
      <c r="D228" t="n">
        <v>1</v>
      </c>
      <c r="E228" t="s">
        <v>3189</v>
      </c>
      <c r="F228" t="s">
        <v>3194</v>
      </c>
      <c r="G228" t="n">
        <v>2</v>
      </c>
      <c r="H228" t="n">
        <v>3029.14496921143</v>
      </c>
      <c r="I228" t="n">
        <v>0.00344234079173838</v>
      </c>
      <c r="J228" t="n">
        <v>0.00394153391361472</v>
      </c>
      <c r="K228" t="n">
        <v>0.316433328802501</v>
      </c>
    </row>
    <row r="229">
      <c r="A229" t="s">
        <v>3662</v>
      </c>
      <c r="B229" t="n">
        <v>2019</v>
      </c>
      <c r="C229" t="s">
        <v>3188</v>
      </c>
      <c r="D229" t="n">
        <v>1</v>
      </c>
      <c r="E229" t="s">
        <v>3189</v>
      </c>
      <c r="F229" t="s">
        <v>3196</v>
      </c>
      <c r="G229" t="n">
        <v>183</v>
      </c>
      <c r="H229" t="n">
        <v>250011.156647002</v>
      </c>
      <c r="I229" t="n">
        <v>0.314974182444062</v>
      </c>
      <c r="J229" t="n">
        <v>0.325315381971546</v>
      </c>
      <c r="K229" t="n">
        <v>0.163928859676514</v>
      </c>
    </row>
    <row r="230">
      <c r="A230" t="s">
        <v>3663</v>
      </c>
      <c r="B230" t="n">
        <v>2019</v>
      </c>
      <c r="C230" t="s">
        <v>3188</v>
      </c>
      <c r="D230" t="n">
        <v>1</v>
      </c>
      <c r="E230" t="s">
        <v>3198</v>
      </c>
      <c r="F230" t="s">
        <v>3190</v>
      </c>
      <c r="G230" t="n">
        <v>1</v>
      </c>
      <c r="H230" t="n">
        <v>880.569141765301</v>
      </c>
      <c r="I230" t="n">
        <v>0.000304785126485827</v>
      </c>
      <c r="J230" t="n">
        <v>0.000295236468222033</v>
      </c>
      <c r="K230" t="n">
        <v>0.0658807871470672</v>
      </c>
    </row>
    <row r="231">
      <c r="A231" t="s">
        <v>3664</v>
      </c>
      <c r="B231" t="n">
        <v>2019</v>
      </c>
      <c r="C231" t="s">
        <v>3188</v>
      </c>
      <c r="D231" t="n">
        <v>1</v>
      </c>
      <c r="E231" t="s">
        <v>3198</v>
      </c>
      <c r="F231" t="s">
        <v>3192</v>
      </c>
      <c r="G231" t="n">
        <v>2329</v>
      </c>
      <c r="H231" t="n">
        <v>2119207.17594335</v>
      </c>
      <c r="I231" t="n">
        <v>0.709844559585492</v>
      </c>
      <c r="J231" t="n">
        <v>0.710525968241417</v>
      </c>
      <c r="K231" t="n">
        <v>0.108317870071189</v>
      </c>
    </row>
    <row r="232">
      <c r="A232" t="s">
        <v>3665</v>
      </c>
      <c r="B232" t="n">
        <v>2019</v>
      </c>
      <c r="C232" t="s">
        <v>3188</v>
      </c>
      <c r="D232" t="n">
        <v>1</v>
      </c>
      <c r="E232" t="s">
        <v>3198</v>
      </c>
      <c r="F232" t="s">
        <v>3194</v>
      </c>
      <c r="G232" t="n">
        <v>5</v>
      </c>
      <c r="H232" t="n">
        <v>3813.25828923184</v>
      </c>
      <c r="I232" t="n">
        <v>0.00152392563242914</v>
      </c>
      <c r="J232" t="n">
        <v>0.0012785059756628</v>
      </c>
      <c r="K232" t="n">
        <v>0.177658062988397</v>
      </c>
    </row>
    <row r="233">
      <c r="A233" t="s">
        <v>3666</v>
      </c>
      <c r="B233" t="n">
        <v>2019</v>
      </c>
      <c r="C233" t="s">
        <v>3188</v>
      </c>
      <c r="D233" t="n">
        <v>1</v>
      </c>
      <c r="E233" t="s">
        <v>3198</v>
      </c>
      <c r="F233" t="s">
        <v>3196</v>
      </c>
      <c r="G233" t="n">
        <v>946</v>
      </c>
      <c r="H233" t="n">
        <v>858688.332788102</v>
      </c>
      <c r="I233" t="n">
        <v>0.288326729655593</v>
      </c>
      <c r="J233" t="n">
        <v>0.287900289314698</v>
      </c>
      <c r="K233" t="n">
        <v>0.110647673170043</v>
      </c>
    </row>
    <row r="234">
      <c r="A234" t="s">
        <v>4109</v>
      </c>
      <c r="B234" t="n">
        <v>2019</v>
      </c>
      <c r="C234" t="s">
        <v>3188</v>
      </c>
      <c r="D234" t="n">
        <v>2</v>
      </c>
      <c r="E234" t="s">
        <v>3189</v>
      </c>
      <c r="F234" t="s">
        <v>3190</v>
      </c>
      <c r="G234" t="n">
        <v>1</v>
      </c>
      <c r="H234" t="n">
        <v>1173.66355765838</v>
      </c>
      <c r="I234" t="n">
        <v>0.00098135426889107</v>
      </c>
      <c r="J234" t="n">
        <v>0.00083823309385144</v>
      </c>
      <c r="K234" t="n">
        <v>0.476996298254892</v>
      </c>
    </row>
    <row r="235">
      <c r="A235" t="s">
        <v>3667</v>
      </c>
      <c r="B235" t="n">
        <v>2019</v>
      </c>
      <c r="C235" t="s">
        <v>3188</v>
      </c>
      <c r="D235" t="n">
        <v>2</v>
      </c>
      <c r="E235" t="s">
        <v>3189</v>
      </c>
      <c r="F235" t="s">
        <v>3192</v>
      </c>
      <c r="G235" t="n">
        <v>739</v>
      </c>
      <c r="H235" t="n">
        <v>1020383.35726402</v>
      </c>
      <c r="I235" t="n">
        <v>0.725220804710501</v>
      </c>
      <c r="J235" t="n">
        <v>0.728760037655438</v>
      </c>
      <c r="K235" t="n">
        <v>0.275848035046323</v>
      </c>
    </row>
    <row r="236">
      <c r="A236" t="s">
        <v>4110</v>
      </c>
      <c r="B236" t="n">
        <v>2019</v>
      </c>
      <c r="C236" t="s">
        <v>3188</v>
      </c>
      <c r="D236" t="n">
        <v>2</v>
      </c>
      <c r="E236" t="s">
        <v>3189</v>
      </c>
      <c r="F236" t="s">
        <v>3194</v>
      </c>
      <c r="G236" t="n">
        <v>1</v>
      </c>
      <c r="H236" t="n">
        <v>1190.5788860947</v>
      </c>
      <c r="I236" t="n">
        <v>0.00098135426889107</v>
      </c>
      <c r="J236" t="n">
        <v>0.0008503140586187</v>
      </c>
      <c r="K236" t="n">
        <v>0.124371347016447</v>
      </c>
    </row>
    <row r="237">
      <c r="A237" t="s">
        <v>3668</v>
      </c>
      <c r="B237" t="n">
        <v>2019</v>
      </c>
      <c r="C237" t="s">
        <v>3188</v>
      </c>
      <c r="D237" t="n">
        <v>2</v>
      </c>
      <c r="E237" t="s">
        <v>3189</v>
      </c>
      <c r="F237" t="s">
        <v>3196</v>
      </c>
      <c r="G237" t="n">
        <v>278</v>
      </c>
      <c r="H237" t="n">
        <v>377416.10925024</v>
      </c>
      <c r="I237" t="n">
        <v>0.272816486751717</v>
      </c>
      <c r="J237" t="n">
        <v>0.269551415192092</v>
      </c>
      <c r="K237" t="n">
        <v>0.247466526065049</v>
      </c>
    </row>
    <row r="238">
      <c r="A238" t="s">
        <v>4111</v>
      </c>
      <c r="B238" t="n">
        <v>2019</v>
      </c>
      <c r="C238" t="s">
        <v>3188</v>
      </c>
      <c r="D238" t="n">
        <v>2</v>
      </c>
      <c r="E238" t="s">
        <v>3198</v>
      </c>
      <c r="F238" t="s">
        <v>3190</v>
      </c>
      <c r="G238" t="n">
        <v>6</v>
      </c>
      <c r="H238" t="n">
        <v>5524.84073361548</v>
      </c>
      <c r="I238" t="n">
        <v>0.000980071871937275</v>
      </c>
      <c r="J238" t="n">
        <v>0.000998621039392706</v>
      </c>
      <c r="K238" t="n">
        <v>0.413347276357068</v>
      </c>
    </row>
    <row r="239">
      <c r="A239" t="s">
        <v>3669</v>
      </c>
      <c r="B239" t="n">
        <v>2019</v>
      </c>
      <c r="C239" t="s">
        <v>3188</v>
      </c>
      <c r="D239" t="n">
        <v>2</v>
      </c>
      <c r="E239" t="s">
        <v>3198</v>
      </c>
      <c r="F239" t="s">
        <v>3192</v>
      </c>
      <c r="G239" t="n">
        <v>4497</v>
      </c>
      <c r="H239" t="n">
        <v>4063268.76839082</v>
      </c>
      <c r="I239" t="n">
        <v>0.734563868016988</v>
      </c>
      <c r="J239" t="n">
        <v>0.734440299090217</v>
      </c>
      <c r="K239" t="n">
        <v>0.207683620325114</v>
      </c>
    </row>
    <row r="240">
      <c r="A240" t="s">
        <v>3670</v>
      </c>
      <c r="B240" t="n">
        <v>2019</v>
      </c>
      <c r="C240" t="s">
        <v>3188</v>
      </c>
      <c r="D240" t="n">
        <v>2</v>
      </c>
      <c r="E240" t="s">
        <v>3198</v>
      </c>
      <c r="F240" t="s">
        <v>3194</v>
      </c>
      <c r="G240" t="n">
        <v>6</v>
      </c>
      <c r="H240" t="n">
        <v>5822.17576849727</v>
      </c>
      <c r="I240" t="n">
        <v>0.000980071871937275</v>
      </c>
      <c r="J240" t="n">
        <v>0.00105236467398744</v>
      </c>
      <c r="K240" t="n">
        <v>0.271252663982951</v>
      </c>
    </row>
    <row r="241">
      <c r="A241" t="s">
        <v>3671</v>
      </c>
      <c r="B241" t="n">
        <v>2019</v>
      </c>
      <c r="C241" t="s">
        <v>3188</v>
      </c>
      <c r="D241" t="n">
        <v>2</v>
      </c>
      <c r="E241" t="s">
        <v>3198</v>
      </c>
      <c r="F241" t="s">
        <v>3196</v>
      </c>
      <c r="G241" t="n">
        <v>1613</v>
      </c>
      <c r="H241" t="n">
        <v>1457854.00662609</v>
      </c>
      <c r="I241" t="n">
        <v>0.263475988239138</v>
      </c>
      <c r="J241" t="n">
        <v>0.263508715196403</v>
      </c>
      <c r="K241" t="n">
        <v>0.187854134609056</v>
      </c>
    </row>
    <row r="242">
      <c r="A242" t="s">
        <v>4112</v>
      </c>
      <c r="B242" t="n">
        <v>2019</v>
      </c>
      <c r="C242" t="s">
        <v>3188</v>
      </c>
      <c r="D242" t="n">
        <v>3</v>
      </c>
      <c r="E242" t="s">
        <v>3189</v>
      </c>
      <c r="F242" t="s">
        <v>3190</v>
      </c>
      <c r="G242" t="n">
        <v>1</v>
      </c>
      <c r="H242" t="n">
        <v>1286.86614027066</v>
      </c>
      <c r="I242" t="n">
        <v>0.00140646976090014</v>
      </c>
      <c r="J242" t="n">
        <v>0.00130614853906824</v>
      </c>
      <c r="K242" t="n">
        <v>0.523003701745108</v>
      </c>
    </row>
    <row r="243">
      <c r="A243" t="s">
        <v>3672</v>
      </c>
      <c r="B243" t="n">
        <v>2019</v>
      </c>
      <c r="C243" t="s">
        <v>3188</v>
      </c>
      <c r="D243" t="n">
        <v>3</v>
      </c>
      <c r="E243" t="s">
        <v>3189</v>
      </c>
      <c r="F243" t="s">
        <v>3192</v>
      </c>
      <c r="G243" t="n">
        <v>518</v>
      </c>
      <c r="H243" t="n">
        <v>712603.751648767</v>
      </c>
      <c r="I243" t="n">
        <v>0.728551336146273</v>
      </c>
      <c r="J243" t="n">
        <v>0.723281404354005</v>
      </c>
      <c r="K243" t="n">
        <v>0.192643620909322</v>
      </c>
    </row>
    <row r="244">
      <c r="A244" t="s">
        <v>4113</v>
      </c>
      <c r="B244" t="n">
        <v>2019</v>
      </c>
      <c r="C244" t="s">
        <v>3188</v>
      </c>
      <c r="D244" t="n">
        <v>3</v>
      </c>
      <c r="E244" t="s">
        <v>3189</v>
      </c>
      <c r="F244" t="s">
        <v>3194</v>
      </c>
      <c r="G244" t="n">
        <v>1</v>
      </c>
      <c r="H244" t="n">
        <v>1325.90151358524</v>
      </c>
      <c r="I244" t="n">
        <v>0.00140646976090014</v>
      </c>
      <c r="J244" t="n">
        <v>0.00134576881831196</v>
      </c>
      <c r="K244" t="n">
        <v>0.138507543835803</v>
      </c>
    </row>
    <row r="245">
      <c r="A245" t="s">
        <v>3673</v>
      </c>
      <c r="B245" t="n">
        <v>2019</v>
      </c>
      <c r="C245" t="s">
        <v>3188</v>
      </c>
      <c r="D245" t="n">
        <v>3</v>
      </c>
      <c r="E245" t="s">
        <v>3189</v>
      </c>
      <c r="F245" t="s">
        <v>3196</v>
      </c>
      <c r="G245" t="n">
        <v>191</v>
      </c>
      <c r="H245" t="n">
        <v>270020.689008056</v>
      </c>
      <c r="I245" t="n">
        <v>0.268635724331927</v>
      </c>
      <c r="J245" t="n">
        <v>0.274066678288615</v>
      </c>
      <c r="K245" t="n">
        <v>0.17704883346728</v>
      </c>
    </row>
    <row r="246">
      <c r="A246" t="s">
        <v>3674</v>
      </c>
      <c r="B246" t="n">
        <v>2019</v>
      </c>
      <c r="C246" t="s">
        <v>3188</v>
      </c>
      <c r="D246" t="n">
        <v>3</v>
      </c>
      <c r="E246" t="s">
        <v>3198</v>
      </c>
      <c r="F246" t="s">
        <v>3190</v>
      </c>
      <c r="G246" t="n">
        <v>2</v>
      </c>
      <c r="H246" t="n">
        <v>1626.44805405423</v>
      </c>
      <c r="I246" t="n">
        <v>0.000500751126690035</v>
      </c>
      <c r="J246" t="n">
        <v>0.000433499191930413</v>
      </c>
      <c r="K246" t="n">
        <v>0.12168457077669</v>
      </c>
    </row>
    <row r="247">
      <c r="A247" t="s">
        <v>3675</v>
      </c>
      <c r="B247" t="n">
        <v>2019</v>
      </c>
      <c r="C247" t="s">
        <v>3188</v>
      </c>
      <c r="D247" t="n">
        <v>3</v>
      </c>
      <c r="E247" t="s">
        <v>3198</v>
      </c>
      <c r="F247" t="s">
        <v>3192</v>
      </c>
      <c r="G247" t="n">
        <v>2938</v>
      </c>
      <c r="H247" t="n">
        <v>2757298.32610001</v>
      </c>
      <c r="I247" t="n">
        <v>0.735603405107662</v>
      </c>
      <c r="J247" t="n">
        <v>0.734906100010973</v>
      </c>
      <c r="K247" t="n">
        <v>0.140932271853533</v>
      </c>
    </row>
    <row r="248">
      <c r="A248" t="s">
        <v>3676</v>
      </c>
      <c r="B248" t="n">
        <v>2019</v>
      </c>
      <c r="C248" t="s">
        <v>3188</v>
      </c>
      <c r="D248" t="n">
        <v>3</v>
      </c>
      <c r="E248" t="s">
        <v>3198</v>
      </c>
      <c r="F248" t="s">
        <v>3194</v>
      </c>
      <c r="G248" t="n">
        <v>3</v>
      </c>
      <c r="H248" t="n">
        <v>2357.07901583641</v>
      </c>
      <c r="I248" t="n">
        <v>0.000751126690035053</v>
      </c>
      <c r="J248" t="n">
        <v>0.000628235157055403</v>
      </c>
      <c r="K248" t="n">
        <v>0.109815297182098</v>
      </c>
    </row>
    <row r="249">
      <c r="A249" t="s">
        <v>3677</v>
      </c>
      <c r="B249" t="n">
        <v>2019</v>
      </c>
      <c r="C249" t="s">
        <v>3188</v>
      </c>
      <c r="D249" t="n">
        <v>3</v>
      </c>
      <c r="E249" t="s">
        <v>3198</v>
      </c>
      <c r="F249" t="s">
        <v>3196</v>
      </c>
      <c r="G249" t="n">
        <v>1051</v>
      </c>
      <c r="H249" t="n">
        <v>990623.765872914</v>
      </c>
      <c r="I249" t="n">
        <v>0.263144717075613</v>
      </c>
      <c r="J249" t="n">
        <v>0.264032165640041</v>
      </c>
      <c r="K249" t="n">
        <v>0.127648426670579</v>
      </c>
    </row>
    <row r="250">
      <c r="A250" t="s">
        <v>3678</v>
      </c>
      <c r="B250" t="n">
        <v>2019</v>
      </c>
      <c r="C250" t="s">
        <v>3188</v>
      </c>
      <c r="D250" t="n">
        <v>4</v>
      </c>
      <c r="E250" t="s">
        <v>3189</v>
      </c>
      <c r="F250" t="s">
        <v>3192</v>
      </c>
      <c r="G250" t="n">
        <v>315</v>
      </c>
      <c r="H250" t="n">
        <v>421995.806754601</v>
      </c>
      <c r="I250" t="n">
        <v>0.884831460674157</v>
      </c>
      <c r="J250" t="n">
        <v>0.884980721425278</v>
      </c>
      <c r="K250" t="n">
        <v>0.114081353113372</v>
      </c>
    </row>
    <row r="251">
      <c r="A251" t="s">
        <v>4114</v>
      </c>
      <c r="B251" t="n">
        <v>2019</v>
      </c>
      <c r="C251" t="s">
        <v>3188</v>
      </c>
      <c r="D251" t="n">
        <v>4</v>
      </c>
      <c r="E251" t="s">
        <v>3189</v>
      </c>
      <c r="F251" t="s">
        <v>3194</v>
      </c>
      <c r="G251" t="n">
        <v>1</v>
      </c>
      <c r="H251" t="n">
        <v>949.860750654785</v>
      </c>
      <c r="I251" t="n">
        <v>0.00280898876404494</v>
      </c>
      <c r="J251" t="n">
        <v>0.00199198295080894</v>
      </c>
      <c r="K251" t="n">
        <v>0.0992252276743238</v>
      </c>
    </row>
    <row r="252">
      <c r="A252" t="s">
        <v>3679</v>
      </c>
      <c r="B252" t="n">
        <v>2019</v>
      </c>
      <c r="C252" t="s">
        <v>3188</v>
      </c>
      <c r="D252" t="n">
        <v>4</v>
      </c>
      <c r="E252" t="s">
        <v>3189</v>
      </c>
      <c r="F252" t="s">
        <v>3196</v>
      </c>
      <c r="G252" t="n">
        <v>40</v>
      </c>
      <c r="H252" t="n">
        <v>53896.1399354409</v>
      </c>
      <c r="I252" t="n">
        <v>0.112359550561798</v>
      </c>
      <c r="J252" t="n">
        <v>0.113027295623914</v>
      </c>
      <c r="K252" t="n">
        <v>0.0353389539853904</v>
      </c>
    </row>
    <row r="253">
      <c r="A253" t="s">
        <v>4115</v>
      </c>
      <c r="B253" t="n">
        <v>2019</v>
      </c>
      <c r="C253" t="s">
        <v>3188</v>
      </c>
      <c r="D253" t="n">
        <v>4</v>
      </c>
      <c r="E253" t="s">
        <v>3198</v>
      </c>
      <c r="F253" t="s">
        <v>3190</v>
      </c>
      <c r="G253" t="n">
        <v>3</v>
      </c>
      <c r="H253" t="n">
        <v>3183.00966828583</v>
      </c>
      <c r="I253" t="n">
        <v>0.00094846664558963</v>
      </c>
      <c r="J253" t="n">
        <v>0.00111435606456592</v>
      </c>
      <c r="K253" t="n">
        <v>0.238140507652819</v>
      </c>
    </row>
    <row r="254">
      <c r="A254" t="s">
        <v>3680</v>
      </c>
      <c r="B254" t="n">
        <v>2019</v>
      </c>
      <c r="C254" t="s">
        <v>3188</v>
      </c>
      <c r="D254" t="n">
        <v>4</v>
      </c>
      <c r="E254" t="s">
        <v>3198</v>
      </c>
      <c r="F254" t="s">
        <v>3192</v>
      </c>
      <c r="G254" t="n">
        <v>2820</v>
      </c>
      <c r="H254" t="n">
        <v>2532197.9154189</v>
      </c>
      <c r="I254" t="n">
        <v>0.891558646854252</v>
      </c>
      <c r="J254" t="n">
        <v>0.886510063680667</v>
      </c>
      <c r="K254" t="n">
        <v>0.129426838447159</v>
      </c>
    </row>
    <row r="255">
      <c r="A255" t="s">
        <v>4116</v>
      </c>
      <c r="B255" t="n">
        <v>2019</v>
      </c>
      <c r="C255" t="s">
        <v>3188</v>
      </c>
      <c r="D255" t="n">
        <v>4</v>
      </c>
      <c r="E255" t="s">
        <v>3198</v>
      </c>
      <c r="F255" t="s">
        <v>3194</v>
      </c>
      <c r="G255" t="n">
        <v>1</v>
      </c>
      <c r="H255" t="n">
        <v>908.523717694358</v>
      </c>
      <c r="I255" t="n">
        <v>0.000316155548529877</v>
      </c>
      <c r="J255" t="n">
        <v>0.000318069695075703</v>
      </c>
      <c r="K255" t="n">
        <v>0.0423277291025337</v>
      </c>
    </row>
    <row r="256">
      <c r="A256" t="s">
        <v>3681</v>
      </c>
      <c r="B256" t="n">
        <v>2019</v>
      </c>
      <c r="C256" t="s">
        <v>3188</v>
      </c>
      <c r="D256" t="n">
        <v>4</v>
      </c>
      <c r="E256" t="s">
        <v>3198</v>
      </c>
      <c r="F256" t="s">
        <v>3196</v>
      </c>
      <c r="G256" t="n">
        <v>339</v>
      </c>
      <c r="H256" t="n">
        <v>320077.35306262</v>
      </c>
      <c r="I256" t="n">
        <v>0.107176730951628</v>
      </c>
      <c r="J256" t="n">
        <v>0.112057510559691</v>
      </c>
      <c r="K256" t="n">
        <v>0.0412440847260759</v>
      </c>
    </row>
    <row r="257">
      <c r="A257" t="s">
        <v>3682</v>
      </c>
      <c r="B257" t="n">
        <v>2019</v>
      </c>
      <c r="C257" t="s">
        <v>3188</v>
      </c>
      <c r="D257" t="n">
        <v>5</v>
      </c>
      <c r="E257" t="s">
        <v>3189</v>
      </c>
      <c r="F257" t="s">
        <v>3192</v>
      </c>
      <c r="G257" t="n">
        <v>170</v>
      </c>
      <c r="H257" t="n">
        <v>241319.280188956</v>
      </c>
      <c r="I257" t="n">
        <v>0.762331838565022</v>
      </c>
      <c r="J257" t="n">
        <v>0.763676941701598</v>
      </c>
      <c r="K257" t="n">
        <v>0.0652376861941435</v>
      </c>
    </row>
    <row r="258">
      <c r="A258" t="s">
        <v>3683</v>
      </c>
      <c r="B258" t="n">
        <v>2019</v>
      </c>
      <c r="C258" t="s">
        <v>3188</v>
      </c>
      <c r="D258" t="n">
        <v>5</v>
      </c>
      <c r="E258" t="s">
        <v>3189</v>
      </c>
      <c r="F258" t="s">
        <v>3196</v>
      </c>
      <c r="G258" t="n">
        <v>53</v>
      </c>
      <c r="H258" t="n">
        <v>74677.2715090129</v>
      </c>
      <c r="I258" t="n">
        <v>0.237668161434978</v>
      </c>
      <c r="J258" t="n">
        <v>0.236323058298402</v>
      </c>
      <c r="K258" t="n">
        <v>0.0489648547145053</v>
      </c>
    </row>
    <row r="259">
      <c r="A259" t="s">
        <v>4117</v>
      </c>
      <c r="B259" t="n">
        <v>2019</v>
      </c>
      <c r="C259" t="s">
        <v>3188</v>
      </c>
      <c r="D259" t="n">
        <v>5</v>
      </c>
      <c r="E259" t="s">
        <v>3198</v>
      </c>
      <c r="F259" t="s">
        <v>3190</v>
      </c>
      <c r="G259" t="n">
        <v>1</v>
      </c>
      <c r="H259" t="n">
        <v>562.903506207833</v>
      </c>
      <c r="I259" t="n">
        <v>0.000319795330988168</v>
      </c>
      <c r="J259" t="n">
        <v>0.000194162587280028</v>
      </c>
      <c r="K259" t="n">
        <v>0.042114269417245</v>
      </c>
    </row>
    <row r="260">
      <c r="A260" t="s">
        <v>3684</v>
      </c>
      <c r="B260" t="n">
        <v>2019</v>
      </c>
      <c r="C260" t="s">
        <v>3188</v>
      </c>
      <c r="D260" t="n">
        <v>5</v>
      </c>
      <c r="E260" t="s">
        <v>3198</v>
      </c>
      <c r="F260" t="s">
        <v>3192</v>
      </c>
      <c r="G260" t="n">
        <v>2368</v>
      </c>
      <c r="H260" t="n">
        <v>2194316.03881456</v>
      </c>
      <c r="I260" t="n">
        <v>0.757275343779981</v>
      </c>
      <c r="J260" t="n">
        <v>0.756886526212168</v>
      </c>
      <c r="K260" t="n">
        <v>0.112156868042709</v>
      </c>
    </row>
    <row r="261">
      <c r="A261" t="s">
        <v>3686</v>
      </c>
      <c r="B261" t="n">
        <v>2019</v>
      </c>
      <c r="C261" t="s">
        <v>3188</v>
      </c>
      <c r="D261" t="n">
        <v>5</v>
      </c>
      <c r="E261" t="s">
        <v>3198</v>
      </c>
      <c r="F261" t="s">
        <v>3196</v>
      </c>
      <c r="G261" t="n">
        <v>758</v>
      </c>
      <c r="H261" t="n">
        <v>704255.81939311</v>
      </c>
      <c r="I261" t="n">
        <v>0.242404860889031</v>
      </c>
      <c r="J261" t="n">
        <v>0.242919311200552</v>
      </c>
      <c r="K261" t="n">
        <v>0.0907480220201608</v>
      </c>
    </row>
    <row r="262">
      <c r="A262" t="s">
        <v>3687</v>
      </c>
      <c r="B262" t="n">
        <v>2019</v>
      </c>
      <c r="C262" t="s">
        <v>3188</v>
      </c>
      <c r="D262" t="n">
        <v>6</v>
      </c>
      <c r="E262" t="s">
        <v>3189</v>
      </c>
      <c r="F262" t="s">
        <v>3192</v>
      </c>
      <c r="G262" t="n">
        <v>189</v>
      </c>
      <c r="H262" t="n">
        <v>241098.079740173</v>
      </c>
      <c r="I262" t="n">
        <v>0.65625</v>
      </c>
      <c r="J262" t="n">
        <v>0.64433703098376</v>
      </c>
      <c r="K262" t="n">
        <v>0.0651778873854765</v>
      </c>
    </row>
    <row r="263">
      <c r="A263" t="s">
        <v>3688</v>
      </c>
      <c r="B263" t="n">
        <v>2019</v>
      </c>
      <c r="C263" t="s">
        <v>3188</v>
      </c>
      <c r="D263" t="n">
        <v>6</v>
      </c>
      <c r="E263" t="s">
        <v>3189</v>
      </c>
      <c r="F263" t="s">
        <v>3194</v>
      </c>
      <c r="G263" t="n">
        <v>1</v>
      </c>
      <c r="H263" t="n">
        <v>1208.7953936415</v>
      </c>
      <c r="I263" t="n">
        <v>0.00347222222222222</v>
      </c>
      <c r="J263" t="n">
        <v>0.00323051778697361</v>
      </c>
      <c r="K263" t="n">
        <v>0.126274296588283</v>
      </c>
    </row>
    <row r="264">
      <c r="A264" t="s">
        <v>3689</v>
      </c>
      <c r="B264" t="n">
        <v>2019</v>
      </c>
      <c r="C264" t="s">
        <v>3188</v>
      </c>
      <c r="D264" t="n">
        <v>6</v>
      </c>
      <c r="E264" t="s">
        <v>3189</v>
      </c>
      <c r="F264" t="s">
        <v>3196</v>
      </c>
      <c r="G264" t="n">
        <v>98</v>
      </c>
      <c r="H264" t="n">
        <v>131873.201668646</v>
      </c>
      <c r="I264" t="n">
        <v>0.340277777777778</v>
      </c>
      <c r="J264" t="n">
        <v>0.352432451229266</v>
      </c>
      <c r="K264" t="n">
        <v>0.0864674355391065</v>
      </c>
    </row>
    <row r="265">
      <c r="A265" t="s">
        <v>4118</v>
      </c>
      <c r="B265" t="n">
        <v>2019</v>
      </c>
      <c r="C265" t="s">
        <v>3188</v>
      </c>
      <c r="D265" t="n">
        <v>6</v>
      </c>
      <c r="E265" t="s">
        <v>3198</v>
      </c>
      <c r="F265" t="s">
        <v>3190</v>
      </c>
      <c r="G265" t="n">
        <v>2</v>
      </c>
      <c r="H265" t="n">
        <v>1588.32817778734</v>
      </c>
      <c r="I265" t="n">
        <v>0.000701754385964912</v>
      </c>
      <c r="J265" t="n">
        <v>0.000620792269993981</v>
      </c>
      <c r="K265" t="n">
        <v>0.118832588649111</v>
      </c>
    </row>
    <row r="266">
      <c r="A266" t="s">
        <v>3690</v>
      </c>
      <c r="B266" t="n">
        <v>2019</v>
      </c>
      <c r="C266" t="s">
        <v>3188</v>
      </c>
      <c r="D266" t="n">
        <v>6</v>
      </c>
      <c r="E266" t="s">
        <v>3198</v>
      </c>
      <c r="F266" t="s">
        <v>3192</v>
      </c>
      <c r="G266" t="n">
        <v>1859</v>
      </c>
      <c r="H266" t="n">
        <v>1651227.24429026</v>
      </c>
      <c r="I266" t="n">
        <v>0.652280701754386</v>
      </c>
      <c r="J266" t="n">
        <v>0.645376140519558</v>
      </c>
      <c r="K266" t="n">
        <v>0.0843982693789351</v>
      </c>
    </row>
    <row r="267">
      <c r="A267" t="s">
        <v>3692</v>
      </c>
      <c r="B267" t="n">
        <v>2019</v>
      </c>
      <c r="C267" t="s">
        <v>3188</v>
      </c>
      <c r="D267" t="n">
        <v>6</v>
      </c>
      <c r="E267" t="s">
        <v>3198</v>
      </c>
      <c r="F267" t="s">
        <v>3196</v>
      </c>
      <c r="G267" t="n">
        <v>989</v>
      </c>
      <c r="H267" t="n">
        <v>905734.613414163</v>
      </c>
      <c r="I267" t="n">
        <v>0.347017543859649</v>
      </c>
      <c r="J267" t="n">
        <v>0.354003067210448</v>
      </c>
      <c r="K267" t="n">
        <v>0.116709897709273</v>
      </c>
    </row>
    <row r="268">
      <c r="A268" t="s">
        <v>3693</v>
      </c>
      <c r="B268" t="n">
        <v>2019</v>
      </c>
      <c r="C268" t="s">
        <v>3188</v>
      </c>
      <c r="D268" t="n">
        <v>7</v>
      </c>
      <c r="E268" t="s">
        <v>3189</v>
      </c>
      <c r="F268" t="s">
        <v>3192</v>
      </c>
      <c r="G268" t="n">
        <v>110</v>
      </c>
      <c r="H268" t="n">
        <v>159661.182752186</v>
      </c>
      <c r="I268" t="n">
        <v>0.621468926553672</v>
      </c>
      <c r="J268" t="n">
        <v>0.621596429638861</v>
      </c>
      <c r="K268" t="n">
        <v>0.043162428338163</v>
      </c>
    </row>
    <row r="269">
      <c r="A269" t="s">
        <v>3694</v>
      </c>
      <c r="B269" t="n">
        <v>2019</v>
      </c>
      <c r="C269" t="s">
        <v>3188</v>
      </c>
      <c r="D269" t="n">
        <v>7</v>
      </c>
      <c r="E269" t="s">
        <v>3189</v>
      </c>
      <c r="F269" t="s">
        <v>3194</v>
      </c>
      <c r="G269" t="n">
        <v>1</v>
      </c>
      <c r="H269" t="n">
        <v>1868.49320265791</v>
      </c>
      <c r="I269" t="n">
        <v>0.00564971751412429</v>
      </c>
      <c r="J269" t="n">
        <v>0.00727445884814314</v>
      </c>
      <c r="K269" t="n">
        <v>0.195188256082642</v>
      </c>
    </row>
    <row r="270">
      <c r="A270" t="s">
        <v>3695</v>
      </c>
      <c r="B270" t="n">
        <v>2019</v>
      </c>
      <c r="C270" t="s">
        <v>3188</v>
      </c>
      <c r="D270" t="n">
        <v>7</v>
      </c>
      <c r="E270" t="s">
        <v>3189</v>
      </c>
      <c r="F270" t="s">
        <v>3196</v>
      </c>
      <c r="G270" t="n">
        <v>66</v>
      </c>
      <c r="H270" t="n">
        <v>95326.9839924259</v>
      </c>
      <c r="I270" t="n">
        <v>0.372881355932203</v>
      </c>
      <c r="J270" t="n">
        <v>0.371129111512996</v>
      </c>
      <c r="K270" t="n">
        <v>0.0625045857627211</v>
      </c>
    </row>
    <row r="271">
      <c r="A271" t="s">
        <v>3696</v>
      </c>
      <c r="B271" t="n">
        <v>2019</v>
      </c>
      <c r="C271" t="s">
        <v>3188</v>
      </c>
      <c r="D271" t="n">
        <v>7</v>
      </c>
      <c r="E271" t="s">
        <v>3198</v>
      </c>
      <c r="F271" t="s">
        <v>3192</v>
      </c>
      <c r="G271" t="n">
        <v>1494</v>
      </c>
      <c r="H271" t="n">
        <v>1367413.32952034</v>
      </c>
      <c r="I271" t="n">
        <v>0.664886515353805</v>
      </c>
      <c r="J271" t="n">
        <v>0.662657583626389</v>
      </c>
      <c r="K271" t="n">
        <v>0.0698918449512436</v>
      </c>
    </row>
    <row r="272">
      <c r="A272" t="s">
        <v>3697</v>
      </c>
      <c r="B272" t="n">
        <v>2019</v>
      </c>
      <c r="C272" t="s">
        <v>3188</v>
      </c>
      <c r="D272" t="n">
        <v>7</v>
      </c>
      <c r="E272" t="s">
        <v>3198</v>
      </c>
      <c r="F272" t="s">
        <v>3194</v>
      </c>
      <c r="G272" t="n">
        <v>1</v>
      </c>
      <c r="H272" t="n">
        <v>768.750838049072</v>
      </c>
      <c r="I272" t="n">
        <v>0.000445037828215398</v>
      </c>
      <c r="J272" t="n">
        <v>0.000372541763163194</v>
      </c>
      <c r="K272" t="n">
        <v>0.035815770779067</v>
      </c>
    </row>
    <row r="273">
      <c r="A273" t="s">
        <v>3698</v>
      </c>
      <c r="B273" t="n">
        <v>2019</v>
      </c>
      <c r="C273" t="s">
        <v>3188</v>
      </c>
      <c r="D273" t="n">
        <v>7</v>
      </c>
      <c r="E273" t="s">
        <v>3198</v>
      </c>
      <c r="F273" t="s">
        <v>3196</v>
      </c>
      <c r="G273" t="n">
        <v>752</v>
      </c>
      <c r="H273" t="n">
        <v>695347.204309537</v>
      </c>
      <c r="I273" t="n">
        <v>0.33466844681798</v>
      </c>
      <c r="J273" t="n">
        <v>0.336969874610448</v>
      </c>
      <c r="K273" t="n">
        <v>0.0896000880230091</v>
      </c>
    </row>
    <row r="274">
      <c r="A274" t="s">
        <v>3699</v>
      </c>
      <c r="B274" t="n">
        <v>2019</v>
      </c>
      <c r="C274" t="s">
        <v>3188</v>
      </c>
      <c r="D274" t="n">
        <v>8</v>
      </c>
      <c r="E274" t="s">
        <v>3189</v>
      </c>
      <c r="F274" t="s">
        <v>3192</v>
      </c>
      <c r="G274" t="n">
        <v>89</v>
      </c>
      <c r="H274" t="n">
        <v>131590.845801671</v>
      </c>
      <c r="I274" t="n">
        <v>0.532934131736527</v>
      </c>
      <c r="J274" t="n">
        <v>0.553283912793719</v>
      </c>
      <c r="K274" t="n">
        <v>0.0355739595183171</v>
      </c>
    </row>
    <row r="275">
      <c r="A275" t="s">
        <v>3700</v>
      </c>
      <c r="B275" t="n">
        <v>2019</v>
      </c>
      <c r="C275" t="s">
        <v>3188</v>
      </c>
      <c r="D275" t="n">
        <v>8</v>
      </c>
      <c r="E275" t="s">
        <v>3189</v>
      </c>
      <c r="F275" t="s">
        <v>3196</v>
      </c>
      <c r="G275" t="n">
        <v>78</v>
      </c>
      <c r="H275" t="n">
        <v>106245.177908514</v>
      </c>
      <c r="I275" t="n">
        <v>0.467065868263473</v>
      </c>
      <c r="J275" t="n">
        <v>0.446716087206281</v>
      </c>
      <c r="K275" t="n">
        <v>0.0696634945986114</v>
      </c>
    </row>
    <row r="276">
      <c r="A276" t="s">
        <v>3701</v>
      </c>
      <c r="B276" t="n">
        <v>2019</v>
      </c>
      <c r="C276" t="s">
        <v>3188</v>
      </c>
      <c r="D276" t="n">
        <v>8</v>
      </c>
      <c r="E276" t="s">
        <v>3198</v>
      </c>
      <c r="F276" t="s">
        <v>3192</v>
      </c>
      <c r="G276" t="n">
        <v>1210</v>
      </c>
      <c r="H276" t="n">
        <v>1101693.64935177</v>
      </c>
      <c r="I276" t="n">
        <v>0.605605605605606</v>
      </c>
      <c r="J276" t="n">
        <v>0.600238566000953</v>
      </c>
      <c r="K276" t="n">
        <v>0.0563102611785081</v>
      </c>
    </row>
    <row r="277">
      <c r="A277" t="s">
        <v>3702</v>
      </c>
      <c r="B277" t="n">
        <v>2019</v>
      </c>
      <c r="C277" t="s">
        <v>3188</v>
      </c>
      <c r="D277" t="n">
        <v>8</v>
      </c>
      <c r="E277" t="s">
        <v>3198</v>
      </c>
      <c r="F277" t="s">
        <v>3194</v>
      </c>
      <c r="G277" t="n">
        <v>5</v>
      </c>
      <c r="H277" t="n">
        <v>4142.35988766938</v>
      </c>
      <c r="I277" t="n">
        <v>0.0025025025025025</v>
      </c>
      <c r="J277" t="n">
        <v>0.00225689252207047</v>
      </c>
      <c r="K277" t="n">
        <v>0.192990764859105</v>
      </c>
    </row>
    <row r="278">
      <c r="A278" t="s">
        <v>3703</v>
      </c>
      <c r="B278" t="n">
        <v>2019</v>
      </c>
      <c r="C278" t="s">
        <v>3188</v>
      </c>
      <c r="D278" t="n">
        <v>8</v>
      </c>
      <c r="E278" t="s">
        <v>3198</v>
      </c>
      <c r="F278" t="s">
        <v>3196</v>
      </c>
      <c r="G278" t="n">
        <v>783</v>
      </c>
      <c r="H278" t="n">
        <v>729590.28916009</v>
      </c>
      <c r="I278" t="n">
        <v>0.391891891891892</v>
      </c>
      <c r="J278" t="n">
        <v>0.397504541476977</v>
      </c>
      <c r="K278" t="n">
        <v>0.094012536074534</v>
      </c>
    </row>
    <row r="279">
      <c r="A279" t="s">
        <v>3704</v>
      </c>
      <c r="B279" t="n">
        <v>2019</v>
      </c>
      <c r="C279" t="s">
        <v>3188</v>
      </c>
      <c r="D279" t="n">
        <v>9</v>
      </c>
      <c r="E279" t="s">
        <v>3189</v>
      </c>
      <c r="F279" t="s">
        <v>3192</v>
      </c>
      <c r="G279" t="n">
        <v>172</v>
      </c>
      <c r="H279" t="n">
        <v>244913.136892118</v>
      </c>
      <c r="I279" t="n">
        <v>0.614285714285714</v>
      </c>
      <c r="J279" t="n">
        <v>0.596525255598446</v>
      </c>
      <c r="K279" t="n">
        <v>0.0662092409561337</v>
      </c>
    </row>
    <row r="280">
      <c r="A280" t="s">
        <v>3705</v>
      </c>
      <c r="B280" t="n">
        <v>2019</v>
      </c>
      <c r="C280" t="s">
        <v>3188</v>
      </c>
      <c r="D280" t="n">
        <v>9</v>
      </c>
      <c r="E280" t="s">
        <v>3189</v>
      </c>
      <c r="F280" t="s">
        <v>3196</v>
      </c>
      <c r="G280" t="n">
        <v>108</v>
      </c>
      <c r="H280" t="n">
        <v>165653.112555974</v>
      </c>
      <c r="I280" t="n">
        <v>0.385714285714286</v>
      </c>
      <c r="J280" t="n">
        <v>0.403474744401554</v>
      </c>
      <c r="K280" t="n">
        <v>0.108616456190822</v>
      </c>
    </row>
    <row r="281">
      <c r="A281" t="s">
        <v>3707</v>
      </c>
      <c r="B281" t="n">
        <v>2019</v>
      </c>
      <c r="C281" t="s">
        <v>3188</v>
      </c>
      <c r="D281" t="n">
        <v>9</v>
      </c>
      <c r="E281" t="s">
        <v>3198</v>
      </c>
      <c r="F281" t="s">
        <v>3192</v>
      </c>
      <c r="G281" t="n">
        <v>1917</v>
      </c>
      <c r="H281" t="n">
        <v>1760355.55540459</v>
      </c>
      <c r="I281" t="n">
        <v>0.635820895522388</v>
      </c>
      <c r="J281" t="n">
        <v>0.617128062901997</v>
      </c>
      <c r="K281" t="n">
        <v>0.0899760846857883</v>
      </c>
    </row>
    <row r="282">
      <c r="A282" t="s">
        <v>3708</v>
      </c>
      <c r="B282" t="n">
        <v>2019</v>
      </c>
      <c r="C282" t="s">
        <v>3188</v>
      </c>
      <c r="D282" t="n">
        <v>9</v>
      </c>
      <c r="E282" t="s">
        <v>3198</v>
      </c>
      <c r="F282" t="s">
        <v>3194</v>
      </c>
      <c r="G282" t="n">
        <v>3</v>
      </c>
      <c r="H282" t="n">
        <v>2346.91371549857</v>
      </c>
      <c r="I282" t="n">
        <v>0.00099502487562189</v>
      </c>
      <c r="J282" t="n">
        <v>0.000822757829006245</v>
      </c>
      <c r="K282" t="n">
        <v>0.109341700213119</v>
      </c>
    </row>
    <row r="283">
      <c r="A283" t="s">
        <v>3709</v>
      </c>
      <c r="B283" t="n">
        <v>2019</v>
      </c>
      <c r="C283" t="s">
        <v>3188</v>
      </c>
      <c r="D283" t="n">
        <v>9</v>
      </c>
      <c r="E283" t="s">
        <v>3198</v>
      </c>
      <c r="F283" t="s">
        <v>3196</v>
      </c>
      <c r="G283" t="n">
        <v>1095</v>
      </c>
      <c r="H283" t="n">
        <v>1089793.89464379</v>
      </c>
      <c r="I283" t="n">
        <v>0.36318407960199</v>
      </c>
      <c r="J283" t="n">
        <v>0.382049179268997</v>
      </c>
      <c r="K283" t="n">
        <v>0.140427153919431</v>
      </c>
    </row>
    <row r="284">
      <c r="A284" t="s">
        <v>3770</v>
      </c>
      <c r="B284" t="n">
        <v>2020</v>
      </c>
      <c r="C284" t="s">
        <v>3231</v>
      </c>
      <c r="D284" t="n">
        <v>-8</v>
      </c>
      <c r="E284" t="s">
        <v>3189</v>
      </c>
      <c r="F284" t="s">
        <v>3192</v>
      </c>
      <c r="G284" t="n">
        <v>2</v>
      </c>
      <c r="H284" t="n">
        <v>4817.171664637</v>
      </c>
      <c r="I284" t="n">
        <v>1</v>
      </c>
      <c r="J284" t="n">
        <v>1</v>
      </c>
      <c r="K284" t="n">
        <v>0.00124354235164695</v>
      </c>
    </row>
    <row r="285">
      <c r="A285" t="s">
        <v>3771</v>
      </c>
      <c r="B285" t="n">
        <v>2020</v>
      </c>
      <c r="C285" t="s">
        <v>3231</v>
      </c>
      <c r="D285" t="n">
        <v>-8</v>
      </c>
      <c r="E285" t="s">
        <v>3198</v>
      </c>
      <c r="F285" t="s">
        <v>3192</v>
      </c>
      <c r="G285" t="n">
        <v>4</v>
      </c>
      <c r="H285" t="n">
        <v>5389.30342167752</v>
      </c>
      <c r="I285" t="n">
        <v>0.571428571428571</v>
      </c>
      <c r="J285" t="n">
        <v>0.671059053196681</v>
      </c>
      <c r="K285" t="n">
        <v>0.000274656532850453</v>
      </c>
    </row>
    <row r="286">
      <c r="A286" t="s">
        <v>3772</v>
      </c>
      <c r="B286" t="n">
        <v>2020</v>
      </c>
      <c r="C286" t="s">
        <v>3231</v>
      </c>
      <c r="D286" t="n">
        <v>-8</v>
      </c>
      <c r="E286" t="s">
        <v>3198</v>
      </c>
      <c r="F286" t="s">
        <v>3196</v>
      </c>
      <c r="G286" t="n">
        <v>3</v>
      </c>
      <c r="H286" t="n">
        <v>2641.73854997138</v>
      </c>
      <c r="I286" t="n">
        <v>0.428571428571429</v>
      </c>
      <c r="J286" t="n">
        <v>0.328940946803319</v>
      </c>
      <c r="K286" t="n">
        <v>0.000358801942215142</v>
      </c>
    </row>
    <row r="287">
      <c r="A287" t="s">
        <v>4119</v>
      </c>
      <c r="B287" t="n">
        <v>2020</v>
      </c>
      <c r="C287" t="s">
        <v>3231</v>
      </c>
      <c r="D287" t="n">
        <v>1</v>
      </c>
      <c r="E287" t="s">
        <v>3189</v>
      </c>
      <c r="F287" t="s">
        <v>3190</v>
      </c>
      <c r="G287" t="n">
        <v>1</v>
      </c>
      <c r="H287" t="n">
        <v>1659.02592599532</v>
      </c>
      <c r="I287" t="n">
        <v>0.00210970464135021</v>
      </c>
      <c r="J287" t="n">
        <v>0.00216396417379153</v>
      </c>
      <c r="K287" t="n">
        <v>1</v>
      </c>
    </row>
    <row r="288">
      <c r="A288" t="s">
        <v>3773</v>
      </c>
      <c r="B288" t="n">
        <v>2020</v>
      </c>
      <c r="C288" t="s">
        <v>3231</v>
      </c>
      <c r="D288" t="n">
        <v>1</v>
      </c>
      <c r="E288" t="s">
        <v>3189</v>
      </c>
      <c r="F288" t="s">
        <v>3192</v>
      </c>
      <c r="G288" t="n">
        <v>351</v>
      </c>
      <c r="H288" t="n">
        <v>558388.150161686</v>
      </c>
      <c r="I288" t="n">
        <v>0.740506329113924</v>
      </c>
      <c r="J288" t="n">
        <v>0.728338197183197</v>
      </c>
      <c r="K288" t="n">
        <v>0.144146682270285</v>
      </c>
    </row>
    <row r="289">
      <c r="A289" t="s">
        <v>4120</v>
      </c>
      <c r="B289" t="n">
        <v>2020</v>
      </c>
      <c r="C289" t="s">
        <v>3231</v>
      </c>
      <c r="D289" t="n">
        <v>1</v>
      </c>
      <c r="E289" t="s">
        <v>3189</v>
      </c>
      <c r="F289" t="s">
        <v>3196</v>
      </c>
      <c r="G289" t="n">
        <v>122</v>
      </c>
      <c r="H289" t="n">
        <v>206613.356507229</v>
      </c>
      <c r="I289" t="n">
        <v>0.257383966244726</v>
      </c>
      <c r="J289" t="n">
        <v>0.269497838643012</v>
      </c>
      <c r="K289" t="n">
        <v>0.142013975074212</v>
      </c>
    </row>
    <row r="290">
      <c r="A290" t="s">
        <v>3774</v>
      </c>
      <c r="B290" t="n">
        <v>2020</v>
      </c>
      <c r="C290" t="s">
        <v>3231</v>
      </c>
      <c r="D290" t="n">
        <v>1</v>
      </c>
      <c r="E290" t="s">
        <v>3198</v>
      </c>
      <c r="F290" t="s">
        <v>3192</v>
      </c>
      <c r="G290" t="n">
        <v>2062</v>
      </c>
      <c r="H290" t="n">
        <v>2196826.40242927</v>
      </c>
      <c r="I290" t="n">
        <v>0.73616565512317</v>
      </c>
      <c r="J290" t="n">
        <v>0.72823412119233</v>
      </c>
      <c r="K290" t="n">
        <v>0.111957460130858</v>
      </c>
    </row>
    <row r="291">
      <c r="A291" t="s">
        <v>4121</v>
      </c>
      <c r="B291" t="n">
        <v>2020</v>
      </c>
      <c r="C291" t="s">
        <v>3231</v>
      </c>
      <c r="D291" t="n">
        <v>1</v>
      </c>
      <c r="E291" t="s">
        <v>3198</v>
      </c>
      <c r="F291" t="s">
        <v>3194</v>
      </c>
      <c r="G291" t="n">
        <v>3</v>
      </c>
      <c r="H291" t="n">
        <v>5651.90947931562</v>
      </c>
      <c r="I291" t="n">
        <v>0.00107104605498036</v>
      </c>
      <c r="J291" t="n">
        <v>0.00187357240798663</v>
      </c>
      <c r="K291" t="n">
        <v>0.245949172778441</v>
      </c>
    </row>
    <row r="292">
      <c r="A292" t="s">
        <v>3775</v>
      </c>
      <c r="B292" t="n">
        <v>2020</v>
      </c>
      <c r="C292" t="s">
        <v>3231</v>
      </c>
      <c r="D292" t="n">
        <v>1</v>
      </c>
      <c r="E292" t="s">
        <v>3198</v>
      </c>
      <c r="F292" t="s">
        <v>3196</v>
      </c>
      <c r="G292" t="n">
        <v>736</v>
      </c>
      <c r="H292" t="n">
        <v>814170.233524067</v>
      </c>
      <c r="I292" t="n">
        <v>0.262763298821849</v>
      </c>
      <c r="J292" t="n">
        <v>0.269892306399683</v>
      </c>
      <c r="K292" t="n">
        <v>0.110580913120777</v>
      </c>
    </row>
    <row r="293">
      <c r="A293" t="s">
        <v>3776</v>
      </c>
      <c r="B293" t="n">
        <v>2020</v>
      </c>
      <c r="C293" t="s">
        <v>3231</v>
      </c>
      <c r="D293" t="n">
        <v>2</v>
      </c>
      <c r="E293" t="s">
        <v>3189</v>
      </c>
      <c r="F293" t="s">
        <v>3192</v>
      </c>
      <c r="G293" t="n">
        <v>691</v>
      </c>
      <c r="H293" t="n">
        <v>1223778.80862176</v>
      </c>
      <c r="I293" t="n">
        <v>0.741416309012876</v>
      </c>
      <c r="J293" t="n">
        <v>0.742048239401625</v>
      </c>
      <c r="K293" t="n">
        <v>0.315915828522562</v>
      </c>
    </row>
    <row r="294">
      <c r="A294" t="s">
        <v>3777</v>
      </c>
      <c r="B294" t="n">
        <v>2020</v>
      </c>
      <c r="C294" t="s">
        <v>3231</v>
      </c>
      <c r="D294" t="n">
        <v>2</v>
      </c>
      <c r="E294" t="s">
        <v>3189</v>
      </c>
      <c r="F294" t="s">
        <v>3196</v>
      </c>
      <c r="G294" t="n">
        <v>241</v>
      </c>
      <c r="H294" t="n">
        <v>425411.558851647</v>
      </c>
      <c r="I294" t="n">
        <v>0.258583690987124</v>
      </c>
      <c r="J294" t="n">
        <v>0.257951760598375</v>
      </c>
      <c r="K294" t="n">
        <v>0.292403102763233</v>
      </c>
    </row>
    <row r="295">
      <c r="A295" t="s">
        <v>4122</v>
      </c>
      <c r="B295" t="n">
        <v>2020</v>
      </c>
      <c r="C295" t="s">
        <v>3231</v>
      </c>
      <c r="D295" t="n">
        <v>2</v>
      </c>
      <c r="E295" t="s">
        <v>3198</v>
      </c>
      <c r="F295" t="s">
        <v>3190</v>
      </c>
      <c r="G295" t="n">
        <v>1</v>
      </c>
      <c r="H295" t="n">
        <v>1111.82962711456</v>
      </c>
      <c r="I295" t="n">
        <v>0.000186567164179104</v>
      </c>
      <c r="J295" t="n">
        <v>0.000187506100558354</v>
      </c>
      <c r="K295" t="n">
        <v>0.235277854575615</v>
      </c>
    </row>
    <row r="296">
      <c r="A296" t="s">
        <v>3778</v>
      </c>
      <c r="B296" t="n">
        <v>2020</v>
      </c>
      <c r="C296" t="s">
        <v>3231</v>
      </c>
      <c r="D296" t="n">
        <v>2</v>
      </c>
      <c r="E296" t="s">
        <v>3198</v>
      </c>
      <c r="F296" t="s">
        <v>3192</v>
      </c>
      <c r="G296" t="n">
        <v>4049</v>
      </c>
      <c r="H296" t="n">
        <v>4436940.99643924</v>
      </c>
      <c r="I296" t="n">
        <v>0.755410447761194</v>
      </c>
      <c r="J296" t="n">
        <v>0.748274271849473</v>
      </c>
      <c r="K296" t="n">
        <v>0.226121028116972</v>
      </c>
    </row>
    <row r="297">
      <c r="A297" t="s">
        <v>4123</v>
      </c>
      <c r="B297" t="n">
        <v>2020</v>
      </c>
      <c r="C297" t="s">
        <v>3231</v>
      </c>
      <c r="D297" t="n">
        <v>2</v>
      </c>
      <c r="E297" t="s">
        <v>3198</v>
      </c>
      <c r="F297" t="s">
        <v>3194</v>
      </c>
      <c r="G297" t="n">
        <v>1</v>
      </c>
      <c r="H297" t="n">
        <v>1208.51046425496</v>
      </c>
      <c r="I297" t="n">
        <v>0.000186567164179104</v>
      </c>
      <c r="J297" t="n">
        <v>0.000203810978867776</v>
      </c>
      <c r="K297" t="n">
        <v>0.0525896867360282</v>
      </c>
    </row>
    <row r="298">
      <c r="A298" t="s">
        <v>3779</v>
      </c>
      <c r="B298" t="n">
        <v>2020</v>
      </c>
      <c r="C298" t="s">
        <v>3231</v>
      </c>
      <c r="D298" t="n">
        <v>2</v>
      </c>
      <c r="E298" t="s">
        <v>3198</v>
      </c>
      <c r="F298" t="s">
        <v>3196</v>
      </c>
      <c r="G298" t="n">
        <v>1309</v>
      </c>
      <c r="H298" t="n">
        <v>1490303.74857203</v>
      </c>
      <c r="I298" t="n">
        <v>0.244216417910448</v>
      </c>
      <c r="J298" t="n">
        <v>0.251334411071101</v>
      </c>
      <c r="K298" t="n">
        <v>0.202413626240169</v>
      </c>
    </row>
    <row r="299">
      <c r="A299" t="s">
        <v>3780</v>
      </c>
      <c r="B299" t="n">
        <v>2020</v>
      </c>
      <c r="C299" t="s">
        <v>3231</v>
      </c>
      <c r="D299" t="n">
        <v>3</v>
      </c>
      <c r="E299" t="s">
        <v>3189</v>
      </c>
      <c r="F299" t="s">
        <v>3192</v>
      </c>
      <c r="G299" t="n">
        <v>413</v>
      </c>
      <c r="H299" t="n">
        <v>747094.687075722</v>
      </c>
      <c r="I299" t="n">
        <v>0.7157712305026</v>
      </c>
      <c r="J299" t="n">
        <v>0.722551360881315</v>
      </c>
      <c r="K299" t="n">
        <v>0.192860862918633</v>
      </c>
    </row>
    <row r="300">
      <c r="A300" t="s">
        <v>3781</v>
      </c>
      <c r="B300" t="n">
        <v>2020</v>
      </c>
      <c r="C300" t="s">
        <v>3231</v>
      </c>
      <c r="D300" t="n">
        <v>3</v>
      </c>
      <c r="E300" t="s">
        <v>3189</v>
      </c>
      <c r="F300" t="s">
        <v>3196</v>
      </c>
      <c r="G300" t="n">
        <v>164</v>
      </c>
      <c r="H300" t="n">
        <v>286872.899898954</v>
      </c>
      <c r="I300" t="n">
        <v>0.2842287694974</v>
      </c>
      <c r="J300" t="n">
        <v>0.277448639118685</v>
      </c>
      <c r="K300" t="n">
        <v>0.197179705825512</v>
      </c>
    </row>
    <row r="301">
      <c r="A301" t="s">
        <v>3782</v>
      </c>
      <c r="B301" t="n">
        <v>2020</v>
      </c>
      <c r="C301" t="s">
        <v>3231</v>
      </c>
      <c r="D301" t="n">
        <v>3</v>
      </c>
      <c r="E301" t="s">
        <v>3198</v>
      </c>
      <c r="F301" t="s">
        <v>3190</v>
      </c>
      <c r="G301" t="n">
        <v>1</v>
      </c>
      <c r="H301" t="n">
        <v>1738.94857072795</v>
      </c>
      <c r="I301" t="n">
        <v>0.000291290416545296</v>
      </c>
      <c r="J301" t="n">
        <v>0.000437016011334179</v>
      </c>
      <c r="K301" t="n">
        <v>0.367984517555986</v>
      </c>
    </row>
    <row r="302">
      <c r="A302" t="s">
        <v>3783</v>
      </c>
      <c r="B302" t="n">
        <v>2020</v>
      </c>
      <c r="C302" t="s">
        <v>3231</v>
      </c>
      <c r="D302" t="n">
        <v>3</v>
      </c>
      <c r="E302" t="s">
        <v>3198</v>
      </c>
      <c r="F302" t="s">
        <v>3192</v>
      </c>
      <c r="G302" t="n">
        <v>2575</v>
      </c>
      <c r="H302" t="n">
        <v>2960823.20097086</v>
      </c>
      <c r="I302" t="n">
        <v>0.750072822604136</v>
      </c>
      <c r="J302" t="n">
        <v>0.744085919120846</v>
      </c>
      <c r="K302" t="n">
        <v>0.150893236311551</v>
      </c>
    </row>
    <row r="303">
      <c r="A303" t="s">
        <v>3784</v>
      </c>
      <c r="B303" t="n">
        <v>2020</v>
      </c>
      <c r="C303" t="s">
        <v>3231</v>
      </c>
      <c r="D303" t="n">
        <v>3</v>
      </c>
      <c r="E303" t="s">
        <v>3198</v>
      </c>
      <c r="F303" t="s">
        <v>3194</v>
      </c>
      <c r="G303" t="n">
        <v>3</v>
      </c>
      <c r="H303" t="n">
        <v>4287.92577695651</v>
      </c>
      <c r="I303" t="n">
        <v>0.000873871249635887</v>
      </c>
      <c r="J303" t="n">
        <v>0.00107760071314709</v>
      </c>
      <c r="K303" t="n">
        <v>0.186593893910967</v>
      </c>
    </row>
    <row r="304">
      <c r="A304" t="s">
        <v>3785</v>
      </c>
      <c r="B304" t="n">
        <v>2020</v>
      </c>
      <c r="C304" t="s">
        <v>3231</v>
      </c>
      <c r="D304" t="n">
        <v>3</v>
      </c>
      <c r="E304" t="s">
        <v>3198</v>
      </c>
      <c r="F304" t="s">
        <v>3196</v>
      </c>
      <c r="G304" t="n">
        <v>854</v>
      </c>
      <c r="H304" t="n">
        <v>1012291.47928733</v>
      </c>
      <c r="I304" t="n">
        <v>0.248762015729682</v>
      </c>
      <c r="J304" t="n">
        <v>0.254399464154673</v>
      </c>
      <c r="K304" t="n">
        <v>0.13748981664369</v>
      </c>
    </row>
    <row r="305">
      <c r="A305" t="s">
        <v>3786</v>
      </c>
      <c r="B305" t="n">
        <v>2020</v>
      </c>
      <c r="C305" t="s">
        <v>3231</v>
      </c>
      <c r="D305" t="n">
        <v>4</v>
      </c>
      <c r="E305" t="s">
        <v>3189</v>
      </c>
      <c r="F305" t="s">
        <v>3192</v>
      </c>
      <c r="G305" t="n">
        <v>227</v>
      </c>
      <c r="H305" t="n">
        <v>382536.732209961</v>
      </c>
      <c r="I305" t="n">
        <v>0.866412213740458</v>
      </c>
      <c r="J305" t="n">
        <v>0.872087053469714</v>
      </c>
      <c r="K305" t="n">
        <v>0.0987510225254883</v>
      </c>
    </row>
    <row r="306">
      <c r="A306" t="s">
        <v>3787</v>
      </c>
      <c r="B306" t="n">
        <v>2020</v>
      </c>
      <c r="C306" t="s">
        <v>3231</v>
      </c>
      <c r="D306" t="n">
        <v>4</v>
      </c>
      <c r="E306" t="s">
        <v>3189</v>
      </c>
      <c r="F306" t="s">
        <v>3196</v>
      </c>
      <c r="G306" t="n">
        <v>35</v>
      </c>
      <c r="H306" t="n">
        <v>56108.3900722561</v>
      </c>
      <c r="I306" t="n">
        <v>0.133587786259542</v>
      </c>
      <c r="J306" t="n">
        <v>0.127912946530286</v>
      </c>
      <c r="K306" t="n">
        <v>0.0385656360453966</v>
      </c>
    </row>
    <row r="307">
      <c r="A307" t="s">
        <v>3788</v>
      </c>
      <c r="B307" t="n">
        <v>2020</v>
      </c>
      <c r="C307" t="s">
        <v>3231</v>
      </c>
      <c r="D307" t="n">
        <v>4</v>
      </c>
      <c r="E307" t="s">
        <v>3198</v>
      </c>
      <c r="F307" t="s">
        <v>3192</v>
      </c>
      <c r="G307" t="n">
        <v>2319</v>
      </c>
      <c r="H307" t="n">
        <v>2504924.71343532</v>
      </c>
      <c r="I307" t="n">
        <v>0.902685869988322</v>
      </c>
      <c r="J307" t="n">
        <v>0.896408720956328</v>
      </c>
      <c r="K307" t="n">
        <v>0.127659157967656</v>
      </c>
    </row>
    <row r="308">
      <c r="A308" t="s">
        <v>3790</v>
      </c>
      <c r="B308" t="n">
        <v>2020</v>
      </c>
      <c r="C308" t="s">
        <v>3231</v>
      </c>
      <c r="D308" t="n">
        <v>4</v>
      </c>
      <c r="E308" t="s">
        <v>3198</v>
      </c>
      <c r="F308" t="s">
        <v>3196</v>
      </c>
      <c r="G308" t="n">
        <v>250</v>
      </c>
      <c r="H308" t="n">
        <v>289475.49137634</v>
      </c>
      <c r="I308" t="n">
        <v>0.0973141300116777</v>
      </c>
      <c r="J308" t="n">
        <v>0.103591279043672</v>
      </c>
      <c r="K308" t="n">
        <v>0.0393166721705441</v>
      </c>
    </row>
    <row r="309">
      <c r="A309" t="s">
        <v>3791</v>
      </c>
      <c r="B309" t="n">
        <v>2020</v>
      </c>
      <c r="C309" t="s">
        <v>3231</v>
      </c>
      <c r="D309" t="n">
        <v>5</v>
      </c>
      <c r="E309" t="s">
        <v>3189</v>
      </c>
      <c r="F309" t="s">
        <v>3192</v>
      </c>
      <c r="G309" t="n">
        <v>142</v>
      </c>
      <c r="H309" t="n">
        <v>265381.518264856</v>
      </c>
      <c r="I309" t="n">
        <v>0.793296089385475</v>
      </c>
      <c r="J309" t="n">
        <v>0.788880966528025</v>
      </c>
      <c r="K309" t="n">
        <v>0.068507659739293</v>
      </c>
    </row>
    <row r="310">
      <c r="A310" t="s">
        <v>3792</v>
      </c>
      <c r="B310" t="n">
        <v>2020</v>
      </c>
      <c r="C310" t="s">
        <v>3231</v>
      </c>
      <c r="D310" t="n">
        <v>5</v>
      </c>
      <c r="E310" t="s">
        <v>3189</v>
      </c>
      <c r="F310" t="s">
        <v>3196</v>
      </c>
      <c r="G310" t="n">
        <v>37</v>
      </c>
      <c r="H310" t="n">
        <v>71020.9676929899</v>
      </c>
      <c r="I310" t="n">
        <v>0.206703910614525</v>
      </c>
      <c r="J310" t="n">
        <v>0.211119033471975</v>
      </c>
      <c r="K310" t="n">
        <v>0.0488156724531302</v>
      </c>
    </row>
    <row r="311">
      <c r="A311" t="s">
        <v>3793</v>
      </c>
      <c r="B311" t="n">
        <v>2020</v>
      </c>
      <c r="C311" t="s">
        <v>3231</v>
      </c>
      <c r="D311" t="n">
        <v>5</v>
      </c>
      <c r="E311" t="s">
        <v>3198</v>
      </c>
      <c r="F311" t="s">
        <v>3192</v>
      </c>
      <c r="G311" t="n">
        <v>1798</v>
      </c>
      <c r="H311" t="n">
        <v>2049806.2050859</v>
      </c>
      <c r="I311" t="n">
        <v>0.772668672110013</v>
      </c>
      <c r="J311" t="n">
        <v>0.765596346839448</v>
      </c>
      <c r="K311" t="n">
        <v>0.104464829914697</v>
      </c>
    </row>
    <row r="312">
      <c r="A312" t="s">
        <v>4124</v>
      </c>
      <c r="B312" t="n">
        <v>2020</v>
      </c>
      <c r="C312" t="s">
        <v>3231</v>
      </c>
      <c r="D312" t="n">
        <v>5</v>
      </c>
      <c r="E312" t="s">
        <v>3198</v>
      </c>
      <c r="F312" t="s">
        <v>3194</v>
      </c>
      <c r="G312" t="n">
        <v>2</v>
      </c>
      <c r="H312" t="n">
        <v>2205.3682850404</v>
      </c>
      <c r="I312" t="n">
        <v>0.000859475719810915</v>
      </c>
      <c r="J312" t="n">
        <v>0.000823698307807469</v>
      </c>
      <c r="K312" t="n">
        <v>0.0959690715788277</v>
      </c>
    </row>
    <row r="313">
      <c r="A313" t="s">
        <v>3794</v>
      </c>
      <c r="B313" t="n">
        <v>2020</v>
      </c>
      <c r="C313" t="s">
        <v>3231</v>
      </c>
      <c r="D313" t="n">
        <v>5</v>
      </c>
      <c r="E313" t="s">
        <v>3198</v>
      </c>
      <c r="F313" t="s">
        <v>3196</v>
      </c>
      <c r="G313" t="n">
        <v>527</v>
      </c>
      <c r="H313" t="n">
        <v>625386.527531652</v>
      </c>
      <c r="I313" t="n">
        <v>0.226471852170176</v>
      </c>
      <c r="J313" t="n">
        <v>0.233579954852744</v>
      </c>
      <c r="K313" t="n">
        <v>0.0849402378278393</v>
      </c>
    </row>
    <row r="314">
      <c r="A314" t="s">
        <v>3795</v>
      </c>
      <c r="B314" t="n">
        <v>2020</v>
      </c>
      <c r="C314" t="s">
        <v>3231</v>
      </c>
      <c r="D314" t="n">
        <v>6</v>
      </c>
      <c r="E314" t="s">
        <v>3189</v>
      </c>
      <c r="F314" t="s">
        <v>3192</v>
      </c>
      <c r="G314" t="n">
        <v>134</v>
      </c>
      <c r="H314" t="n">
        <v>238348.057252272</v>
      </c>
      <c r="I314" t="n">
        <v>0.705263157894737</v>
      </c>
      <c r="J314" t="n">
        <v>0.692425614939725</v>
      </c>
      <c r="K314" t="n">
        <v>0.0615290307799952</v>
      </c>
    </row>
    <row r="315">
      <c r="A315" t="s">
        <v>3796</v>
      </c>
      <c r="B315" t="n">
        <v>2020</v>
      </c>
      <c r="C315" t="s">
        <v>3231</v>
      </c>
      <c r="D315" t="n">
        <v>6</v>
      </c>
      <c r="E315" t="s">
        <v>3189</v>
      </c>
      <c r="F315" t="s">
        <v>3196</v>
      </c>
      <c r="G315" t="n">
        <v>56</v>
      </c>
      <c r="H315" t="n">
        <v>105873.837648337</v>
      </c>
      <c r="I315" t="n">
        <v>0.294736842105263</v>
      </c>
      <c r="J315" t="n">
        <v>0.307574385060275</v>
      </c>
      <c r="K315" t="n">
        <v>0.0727715032318161</v>
      </c>
    </row>
    <row r="316">
      <c r="A316" t="s">
        <v>4125</v>
      </c>
      <c r="B316" t="n">
        <v>2020</v>
      </c>
      <c r="C316" t="s">
        <v>3231</v>
      </c>
      <c r="D316" t="n">
        <v>6</v>
      </c>
      <c r="E316" t="s">
        <v>3198</v>
      </c>
      <c r="F316" t="s">
        <v>3190</v>
      </c>
      <c r="G316" t="n">
        <v>2</v>
      </c>
      <c r="H316" t="n">
        <v>1874.82434184418</v>
      </c>
      <c r="I316" t="n">
        <v>0.000891662951404369</v>
      </c>
      <c r="J316" t="n">
        <v>0.000735487448791366</v>
      </c>
      <c r="K316" t="n">
        <v>0.396737627868399</v>
      </c>
    </row>
    <row r="317">
      <c r="A317" t="s">
        <v>3797</v>
      </c>
      <c r="B317" t="n">
        <v>2020</v>
      </c>
      <c r="C317" t="s">
        <v>3231</v>
      </c>
      <c r="D317" t="n">
        <v>6</v>
      </c>
      <c r="E317" t="s">
        <v>3198</v>
      </c>
      <c r="F317" t="s">
        <v>3192</v>
      </c>
      <c r="G317" t="n">
        <v>1447</v>
      </c>
      <c r="H317" t="n">
        <v>1608012.66779047</v>
      </c>
      <c r="I317" t="n">
        <v>0.645118145341061</v>
      </c>
      <c r="J317" t="n">
        <v>0.630818102934416</v>
      </c>
      <c r="K317" t="n">
        <v>0.0819495859777486</v>
      </c>
    </row>
    <row r="318">
      <c r="A318" t="s">
        <v>4126</v>
      </c>
      <c r="B318" t="n">
        <v>2020</v>
      </c>
      <c r="C318" t="s">
        <v>3231</v>
      </c>
      <c r="D318" t="n">
        <v>6</v>
      </c>
      <c r="E318" t="s">
        <v>3198</v>
      </c>
      <c r="F318" t="s">
        <v>3194</v>
      </c>
      <c r="G318" t="n">
        <v>3</v>
      </c>
      <c r="H318" t="n">
        <v>4477.36795783972</v>
      </c>
      <c r="I318" t="n">
        <v>0.00133749442710655</v>
      </c>
      <c r="J318" t="n">
        <v>0.00175645678537144</v>
      </c>
      <c r="K318" t="n">
        <v>0.194837682642561</v>
      </c>
    </row>
    <row r="319">
      <c r="A319" t="s">
        <v>3798</v>
      </c>
      <c r="B319" t="n">
        <v>2020</v>
      </c>
      <c r="C319" t="s">
        <v>3231</v>
      </c>
      <c r="D319" t="n">
        <v>6</v>
      </c>
      <c r="E319" t="s">
        <v>3198</v>
      </c>
      <c r="F319" t="s">
        <v>3196</v>
      </c>
      <c r="G319" t="n">
        <v>791</v>
      </c>
      <c r="H319" t="n">
        <v>934726.011446945</v>
      </c>
      <c r="I319" t="n">
        <v>0.352652697280428</v>
      </c>
      <c r="J319" t="n">
        <v>0.366689952831422</v>
      </c>
      <c r="K319" t="n">
        <v>0.126954845077236</v>
      </c>
    </row>
    <row r="320">
      <c r="A320" t="s">
        <v>3799</v>
      </c>
      <c r="B320" t="n">
        <v>2020</v>
      </c>
      <c r="C320" t="s">
        <v>3231</v>
      </c>
      <c r="D320" t="n">
        <v>7</v>
      </c>
      <c r="E320" t="s">
        <v>3189</v>
      </c>
      <c r="F320" t="s">
        <v>3192</v>
      </c>
      <c r="G320" t="n">
        <v>93</v>
      </c>
      <c r="H320" t="n">
        <v>176901.46809605</v>
      </c>
      <c r="I320" t="n">
        <v>0.654929577464789</v>
      </c>
      <c r="J320" t="n">
        <v>0.608650601525822</v>
      </c>
      <c r="K320" t="n">
        <v>0.0456667278977977</v>
      </c>
    </row>
    <row r="321">
      <c r="A321" t="s">
        <v>3800</v>
      </c>
      <c r="B321" t="n">
        <v>2020</v>
      </c>
      <c r="C321" t="s">
        <v>3231</v>
      </c>
      <c r="D321" t="n">
        <v>7</v>
      </c>
      <c r="E321" t="s">
        <v>3189</v>
      </c>
      <c r="F321" t="s">
        <v>3194</v>
      </c>
      <c r="G321" t="n">
        <v>1</v>
      </c>
      <c r="H321" t="n">
        <v>2389.26384362217</v>
      </c>
      <c r="I321" t="n">
        <v>0.00704225352112676</v>
      </c>
      <c r="J321" t="n">
        <v>0.00822054724178404</v>
      </c>
      <c r="K321" t="n">
        <v>0.585756288794512</v>
      </c>
    </row>
    <row r="322">
      <c r="A322" t="s">
        <v>3801</v>
      </c>
      <c r="B322" t="n">
        <v>2020</v>
      </c>
      <c r="C322" t="s">
        <v>3231</v>
      </c>
      <c r="D322" t="n">
        <v>7</v>
      </c>
      <c r="E322" t="s">
        <v>3189</v>
      </c>
      <c r="F322" t="s">
        <v>3196</v>
      </c>
      <c r="G322" t="n">
        <v>48</v>
      </c>
      <c r="H322" t="n">
        <v>111354.619683372</v>
      </c>
      <c r="I322" t="n">
        <v>0.338028169014085</v>
      </c>
      <c r="J322" t="n">
        <v>0.383128851232394</v>
      </c>
      <c r="K322" t="n">
        <v>0.0765386732563901</v>
      </c>
    </row>
    <row r="323">
      <c r="A323" t="s">
        <v>3802</v>
      </c>
      <c r="B323" t="n">
        <v>2020</v>
      </c>
      <c r="C323" t="s">
        <v>3231</v>
      </c>
      <c r="D323" t="n">
        <v>7</v>
      </c>
      <c r="E323" t="s">
        <v>3198</v>
      </c>
      <c r="F323" t="s">
        <v>3192</v>
      </c>
      <c r="G323" t="n">
        <v>1137</v>
      </c>
      <c r="H323" t="n">
        <v>1336936.58492018</v>
      </c>
      <c r="I323" t="n">
        <v>0.686594202898551</v>
      </c>
      <c r="J323" t="n">
        <v>0.679662167457714</v>
      </c>
      <c r="K323" t="n">
        <v>0.0681346620006794</v>
      </c>
    </row>
    <row r="324">
      <c r="A324" t="s">
        <v>3803</v>
      </c>
      <c r="B324" t="n">
        <v>2020</v>
      </c>
      <c r="C324" t="s">
        <v>3231</v>
      </c>
      <c r="D324" t="n">
        <v>7</v>
      </c>
      <c r="E324" t="s">
        <v>3198</v>
      </c>
      <c r="F324" t="s">
        <v>3194</v>
      </c>
      <c r="G324" t="n">
        <v>1</v>
      </c>
      <c r="H324" t="n">
        <v>246.92808404777</v>
      </c>
      <c r="I324" t="n">
        <v>0.000603864734299517</v>
      </c>
      <c r="J324" t="n">
        <v>0.000125531516380867</v>
      </c>
      <c r="K324" t="n">
        <v>0.0107453522087668</v>
      </c>
    </row>
    <row r="325">
      <c r="A325" t="s">
        <v>3804</v>
      </c>
      <c r="B325" t="n">
        <v>2020</v>
      </c>
      <c r="C325" t="s">
        <v>3231</v>
      </c>
      <c r="D325" t="n">
        <v>7</v>
      </c>
      <c r="E325" t="s">
        <v>3198</v>
      </c>
      <c r="F325" t="s">
        <v>3196</v>
      </c>
      <c r="G325" t="n">
        <v>518</v>
      </c>
      <c r="H325" t="n">
        <v>629876.960467483</v>
      </c>
      <c r="I325" t="n">
        <v>0.31280193236715</v>
      </c>
      <c r="J325" t="n">
        <v>0.320212301025905</v>
      </c>
      <c r="K325" t="n">
        <v>0.0855501301499923</v>
      </c>
    </row>
    <row r="326">
      <c r="A326" t="s">
        <v>3805</v>
      </c>
      <c r="B326" t="n">
        <v>2020</v>
      </c>
      <c r="C326" t="s">
        <v>3231</v>
      </c>
      <c r="D326" t="n">
        <v>8</v>
      </c>
      <c r="E326" t="s">
        <v>3189</v>
      </c>
      <c r="F326" t="s">
        <v>3192</v>
      </c>
      <c r="G326" t="n">
        <v>49</v>
      </c>
      <c r="H326" t="n">
        <v>94725.7164460265</v>
      </c>
      <c r="I326" t="n">
        <v>0.550561797752809</v>
      </c>
      <c r="J326" t="n">
        <v>0.580147064824412</v>
      </c>
      <c r="K326" t="n">
        <v>0.0244532369596611</v>
      </c>
    </row>
    <row r="327">
      <c r="A327" t="s">
        <v>3806</v>
      </c>
      <c r="B327" t="n">
        <v>2020</v>
      </c>
      <c r="C327" t="s">
        <v>3231</v>
      </c>
      <c r="D327" t="n">
        <v>8</v>
      </c>
      <c r="E327" t="s">
        <v>3189</v>
      </c>
      <c r="F327" t="s">
        <v>3196</v>
      </c>
      <c r="G327" t="n">
        <v>40</v>
      </c>
      <c r="H327" t="n">
        <v>68553.0833436378</v>
      </c>
      <c r="I327" t="n">
        <v>0.449438202247191</v>
      </c>
      <c r="J327" t="n">
        <v>0.419852935175588</v>
      </c>
      <c r="K327" t="n">
        <v>0.0471193926365702</v>
      </c>
    </row>
    <row r="328">
      <c r="A328" t="s">
        <v>3807</v>
      </c>
      <c r="B328" t="n">
        <v>2020</v>
      </c>
      <c r="C328" t="s">
        <v>3231</v>
      </c>
      <c r="D328" t="n">
        <v>8</v>
      </c>
      <c r="E328" t="s">
        <v>3198</v>
      </c>
      <c r="F328" t="s">
        <v>3192</v>
      </c>
      <c r="G328" t="n">
        <v>854</v>
      </c>
      <c r="H328" t="n">
        <v>989021.446985872</v>
      </c>
      <c r="I328" t="n">
        <v>0.627941176470588</v>
      </c>
      <c r="J328" t="n">
        <v>0.620016233407238</v>
      </c>
      <c r="K328" t="n">
        <v>0.0504037684074808</v>
      </c>
    </row>
    <row r="329">
      <c r="A329" t="s">
        <v>4127</v>
      </c>
      <c r="B329" t="n">
        <v>2020</v>
      </c>
      <c r="C329" t="s">
        <v>3231</v>
      </c>
      <c r="D329" t="n">
        <v>8</v>
      </c>
      <c r="E329" t="s">
        <v>3198</v>
      </c>
      <c r="F329" t="s">
        <v>3194</v>
      </c>
      <c r="G329" t="n">
        <v>1</v>
      </c>
      <c r="H329" t="n">
        <v>2009.39361516122</v>
      </c>
      <c r="I329" t="n">
        <v>0.000735294117647059</v>
      </c>
      <c r="J329" t="n">
        <v>0.00125968619234868</v>
      </c>
      <c r="K329" t="n">
        <v>0.0874410142702826</v>
      </c>
    </row>
    <row r="330">
      <c r="A330" t="s">
        <v>3808</v>
      </c>
      <c r="B330" t="n">
        <v>2020</v>
      </c>
      <c r="C330" t="s">
        <v>3231</v>
      </c>
      <c r="D330" t="n">
        <v>8</v>
      </c>
      <c r="E330" t="s">
        <v>3198</v>
      </c>
      <c r="F330" t="s">
        <v>3196</v>
      </c>
      <c r="G330" t="n">
        <v>505</v>
      </c>
      <c r="H330" t="n">
        <v>604123.275849761</v>
      </c>
      <c r="I330" t="n">
        <v>0.371323529411765</v>
      </c>
      <c r="J330" t="n">
        <v>0.378724080400413</v>
      </c>
      <c r="K330" t="n">
        <v>0.0820522548359741</v>
      </c>
    </row>
    <row r="331">
      <c r="A331" t="s">
        <v>3809</v>
      </c>
      <c r="B331" t="n">
        <v>2020</v>
      </c>
      <c r="C331" t="s">
        <v>3231</v>
      </c>
      <c r="D331" t="n">
        <v>9</v>
      </c>
      <c r="E331" t="s">
        <v>3189</v>
      </c>
      <c r="F331" t="s">
        <v>3192</v>
      </c>
      <c r="G331" t="n">
        <v>92</v>
      </c>
      <c r="H331" t="n">
        <v>181777.272002248</v>
      </c>
      <c r="I331" t="n">
        <v>0.605263157894737</v>
      </c>
      <c r="J331" t="n">
        <v>0.5929994479197</v>
      </c>
      <c r="K331" t="n">
        <v>0.0469254060346376</v>
      </c>
    </row>
    <row r="332">
      <c r="A332" t="s">
        <v>4128</v>
      </c>
      <c r="B332" t="n">
        <v>2020</v>
      </c>
      <c r="C332" t="s">
        <v>3231</v>
      </c>
      <c r="D332" t="n">
        <v>9</v>
      </c>
      <c r="E332" t="s">
        <v>3189</v>
      </c>
      <c r="F332" t="s">
        <v>3194</v>
      </c>
      <c r="G332" t="n">
        <v>1</v>
      </c>
      <c r="H332" t="n">
        <v>1689.67459772053</v>
      </c>
      <c r="I332" t="n">
        <v>0.00657894736842105</v>
      </c>
      <c r="J332" t="n">
        <v>0.00551210881633114</v>
      </c>
      <c r="K332" t="n">
        <v>0.414243711205488</v>
      </c>
    </row>
    <row r="333">
      <c r="A333" t="s">
        <v>3810</v>
      </c>
      <c r="B333" t="n">
        <v>2020</v>
      </c>
      <c r="C333" t="s">
        <v>3231</v>
      </c>
      <c r="D333" t="n">
        <v>9</v>
      </c>
      <c r="E333" t="s">
        <v>3189</v>
      </c>
      <c r="F333" t="s">
        <v>3196</v>
      </c>
      <c r="G333" t="n">
        <v>59</v>
      </c>
      <c r="H333" t="n">
        <v>123071.740139016</v>
      </c>
      <c r="I333" t="n">
        <v>0.388157894736842</v>
      </c>
      <c r="J333" t="n">
        <v>0.401488443263968</v>
      </c>
      <c r="K333" t="n">
        <v>0.08459233871374</v>
      </c>
    </row>
    <row r="334">
      <c r="A334" t="s">
        <v>3811</v>
      </c>
      <c r="B334" t="n">
        <v>2020</v>
      </c>
      <c r="C334" t="s">
        <v>3231</v>
      </c>
      <c r="D334" t="n">
        <v>9</v>
      </c>
      <c r="E334" t="s">
        <v>3198</v>
      </c>
      <c r="F334" t="s">
        <v>3192</v>
      </c>
      <c r="G334" t="n">
        <v>1271</v>
      </c>
      <c r="H334" t="n">
        <v>1533292.75215673</v>
      </c>
      <c r="I334" t="n">
        <v>0.635817908954477</v>
      </c>
      <c r="J334" t="n">
        <v>0.614335667996273</v>
      </c>
      <c r="K334" t="n">
        <v>0.0781416146395061</v>
      </c>
    </row>
    <row r="335">
      <c r="A335" t="s">
        <v>4129</v>
      </c>
      <c r="B335" t="n">
        <v>2020</v>
      </c>
      <c r="C335" t="s">
        <v>3231</v>
      </c>
      <c r="D335" t="n">
        <v>9</v>
      </c>
      <c r="E335" t="s">
        <v>3198</v>
      </c>
      <c r="F335" t="s">
        <v>3194</v>
      </c>
      <c r="G335" t="n">
        <v>2</v>
      </c>
      <c r="H335" t="n">
        <v>2892.58612741673</v>
      </c>
      <c r="I335" t="n">
        <v>0.00100050025012506</v>
      </c>
      <c r="J335" t="n">
        <v>0.00115895599736173</v>
      </c>
      <c r="K335" t="n">
        <v>0.125874125874126</v>
      </c>
    </row>
    <row r="336">
      <c r="A336" t="s">
        <v>3812</v>
      </c>
      <c r="B336" t="n">
        <v>2020</v>
      </c>
      <c r="C336" t="s">
        <v>3231</v>
      </c>
      <c r="D336" t="n">
        <v>9</v>
      </c>
      <c r="E336" t="s">
        <v>3198</v>
      </c>
      <c r="F336" t="s">
        <v>3196</v>
      </c>
      <c r="G336" t="n">
        <v>726</v>
      </c>
      <c r="H336" t="n">
        <v>959669.667429168</v>
      </c>
      <c r="I336" t="n">
        <v>0.363181590795398</v>
      </c>
      <c r="J336" t="n">
        <v>0.384505376006365</v>
      </c>
      <c r="K336" t="n">
        <v>0.130342701991564</v>
      </c>
    </row>
    <row r="337">
      <c r="A337" t="s">
        <v>3865</v>
      </c>
      <c r="B337" t="n">
        <v>2021</v>
      </c>
      <c r="C337" t="s">
        <v>3231</v>
      </c>
      <c r="D337" t="n">
        <v>-8</v>
      </c>
      <c r="E337" t="s">
        <v>3189</v>
      </c>
      <c r="F337" t="s">
        <v>3192</v>
      </c>
      <c r="G337" t="n">
        <v>4</v>
      </c>
      <c r="H337" t="n">
        <v>12802.0709067813</v>
      </c>
      <c r="I337" t="n">
        <v>0.571428571428571</v>
      </c>
      <c r="J337" t="n">
        <v>0.686301944871974</v>
      </c>
      <c r="K337" t="n">
        <v>0.00338574858694178</v>
      </c>
    </row>
    <row r="338">
      <c r="A338" t="s">
        <v>4130</v>
      </c>
      <c r="B338" t="n">
        <v>2021</v>
      </c>
      <c r="C338" t="s">
        <v>3231</v>
      </c>
      <c r="D338" t="n">
        <v>-8</v>
      </c>
      <c r="E338" t="s">
        <v>3189</v>
      </c>
      <c r="F338" t="s">
        <v>3196</v>
      </c>
      <c r="G338" t="n">
        <v>3</v>
      </c>
      <c r="H338" t="n">
        <v>5851.62955616794</v>
      </c>
      <c r="I338" t="n">
        <v>0.428571428571429</v>
      </c>
      <c r="J338" t="n">
        <v>0.313698055128026</v>
      </c>
      <c r="K338" t="n">
        <v>0.00398597619081483</v>
      </c>
    </row>
    <row r="339">
      <c r="A339" t="s">
        <v>3866</v>
      </c>
      <c r="B339" t="n">
        <v>2021</v>
      </c>
      <c r="C339" t="s">
        <v>3231</v>
      </c>
      <c r="D339" t="n">
        <v>-8</v>
      </c>
      <c r="E339" t="s">
        <v>3198</v>
      </c>
      <c r="F339" t="s">
        <v>3192</v>
      </c>
      <c r="G339" t="n">
        <v>11</v>
      </c>
      <c r="H339" t="n">
        <v>10674.5067321755</v>
      </c>
      <c r="I339" t="n">
        <v>0.733333333333333</v>
      </c>
      <c r="J339" t="n">
        <v>0.683395755305868</v>
      </c>
      <c r="K339" t="n">
        <v>0.000541691867774143</v>
      </c>
    </row>
    <row r="340">
      <c r="A340" t="s">
        <v>3867</v>
      </c>
      <c r="B340" t="n">
        <v>2021</v>
      </c>
      <c r="C340" t="s">
        <v>3231</v>
      </c>
      <c r="D340" t="n">
        <v>-8</v>
      </c>
      <c r="E340" t="s">
        <v>3198</v>
      </c>
      <c r="F340" t="s">
        <v>3196</v>
      </c>
      <c r="G340" t="n">
        <v>4</v>
      </c>
      <c r="H340" t="n">
        <v>4945.29577508169</v>
      </c>
      <c r="I340" t="n">
        <v>0.266666666666667</v>
      </c>
      <c r="J340" t="n">
        <v>0.316604244694132</v>
      </c>
      <c r="K340" t="n">
        <v>0.000695194622512427</v>
      </c>
    </row>
    <row r="341">
      <c r="A341" t="s">
        <v>3868</v>
      </c>
      <c r="B341" t="n">
        <v>2021</v>
      </c>
      <c r="C341" t="s">
        <v>3231</v>
      </c>
      <c r="D341" t="n">
        <v>1</v>
      </c>
      <c r="E341" t="s">
        <v>3189</v>
      </c>
      <c r="F341" t="s">
        <v>3192</v>
      </c>
      <c r="G341" t="n">
        <v>440</v>
      </c>
      <c r="H341" t="n">
        <v>514451.415139328</v>
      </c>
      <c r="I341" t="n">
        <v>0.738255033557047</v>
      </c>
      <c r="J341" t="n">
        <v>0.720812062080365</v>
      </c>
      <c r="K341" t="n">
        <v>0.136056358736111</v>
      </c>
    </row>
    <row r="342">
      <c r="A342" t="s">
        <v>4131</v>
      </c>
      <c r="B342" t="n">
        <v>2021</v>
      </c>
      <c r="C342" t="s">
        <v>3231</v>
      </c>
      <c r="D342" t="n">
        <v>1</v>
      </c>
      <c r="E342" t="s">
        <v>3189</v>
      </c>
      <c r="F342" t="s">
        <v>3194</v>
      </c>
      <c r="G342" t="n">
        <v>1</v>
      </c>
      <c r="H342" t="n">
        <v>2064.51337151153</v>
      </c>
      <c r="I342" t="n">
        <v>0.00167785234899329</v>
      </c>
      <c r="J342" t="n">
        <v>0.00289264660708278</v>
      </c>
      <c r="K342" t="n">
        <v>0.26722972972973</v>
      </c>
    </row>
    <row r="343">
      <c r="A343" t="s">
        <v>3869</v>
      </c>
      <c r="B343" t="n">
        <v>2021</v>
      </c>
      <c r="C343" t="s">
        <v>3231</v>
      </c>
      <c r="D343" t="n">
        <v>1</v>
      </c>
      <c r="E343" t="s">
        <v>3189</v>
      </c>
      <c r="F343" t="s">
        <v>3196</v>
      </c>
      <c r="G343" t="n">
        <v>155</v>
      </c>
      <c r="H343" t="n">
        <v>197194.957034761</v>
      </c>
      <c r="I343" t="n">
        <v>0.26006711409396</v>
      </c>
      <c r="J343" t="n">
        <v>0.276295291312552</v>
      </c>
      <c r="K343" t="n">
        <v>0.134324019684535</v>
      </c>
    </row>
    <row r="344">
      <c r="A344" t="s">
        <v>3870</v>
      </c>
      <c r="B344" t="n">
        <v>2021</v>
      </c>
      <c r="C344" t="s">
        <v>3231</v>
      </c>
      <c r="D344" t="n">
        <v>1</v>
      </c>
      <c r="E344" t="s">
        <v>3198</v>
      </c>
      <c r="F344" t="s">
        <v>3192</v>
      </c>
      <c r="G344" t="n">
        <v>2459</v>
      </c>
      <c r="H344" t="n">
        <v>1964315.94272352</v>
      </c>
      <c r="I344" t="n">
        <v>0.755917614509683</v>
      </c>
      <c r="J344" t="n">
        <v>0.7447184035739</v>
      </c>
      <c r="K344" t="n">
        <v>0.0996817931366433</v>
      </c>
    </row>
    <row r="345">
      <c r="A345" t="s">
        <v>4132</v>
      </c>
      <c r="B345" t="n">
        <v>2021</v>
      </c>
      <c r="C345" t="s">
        <v>3231</v>
      </c>
      <c r="D345" t="n">
        <v>1</v>
      </c>
      <c r="E345" t="s">
        <v>3198</v>
      </c>
      <c r="F345" t="s">
        <v>3194</v>
      </c>
      <c r="G345" t="n">
        <v>1</v>
      </c>
      <c r="H345" t="n">
        <v>881.417070322131</v>
      </c>
      <c r="I345" t="n">
        <v>0.000307408545957578</v>
      </c>
      <c r="J345" t="n">
        <v>0.000334165955290764</v>
      </c>
      <c r="K345" t="n">
        <v>0.039107111957086</v>
      </c>
    </row>
    <row r="346">
      <c r="A346" t="s">
        <v>3871</v>
      </c>
      <c r="B346" t="n">
        <v>2021</v>
      </c>
      <c r="C346" t="s">
        <v>3231</v>
      </c>
      <c r="D346" t="n">
        <v>1</v>
      </c>
      <c r="E346" t="s">
        <v>3198</v>
      </c>
      <c r="F346" t="s">
        <v>3196</v>
      </c>
      <c r="G346" t="n">
        <v>793</v>
      </c>
      <c r="H346" t="n">
        <v>672465.323573155</v>
      </c>
      <c r="I346" t="n">
        <v>0.243774976944359</v>
      </c>
      <c r="J346" t="n">
        <v>0.254947430470809</v>
      </c>
      <c r="K346" t="n">
        <v>0.0945331276502696</v>
      </c>
    </row>
    <row r="347">
      <c r="A347" t="s">
        <v>3872</v>
      </c>
      <c r="B347" t="n">
        <v>2021</v>
      </c>
      <c r="C347" t="s">
        <v>3231</v>
      </c>
      <c r="D347" t="n">
        <v>2</v>
      </c>
      <c r="E347" t="s">
        <v>3189</v>
      </c>
      <c r="F347" t="s">
        <v>3192</v>
      </c>
      <c r="G347" t="n">
        <v>927</v>
      </c>
      <c r="H347" t="n">
        <v>1269721.39855418</v>
      </c>
      <c r="I347" t="n">
        <v>0.727058823529412</v>
      </c>
      <c r="J347" t="n">
        <v>0.735180998552253</v>
      </c>
      <c r="K347" t="n">
        <v>0.335801720070725</v>
      </c>
    </row>
    <row r="348">
      <c r="A348" t="s">
        <v>4133</v>
      </c>
      <c r="B348" t="n">
        <v>2021</v>
      </c>
      <c r="C348" t="s">
        <v>3231</v>
      </c>
      <c r="D348" t="n">
        <v>2</v>
      </c>
      <c r="E348" t="s">
        <v>3189</v>
      </c>
      <c r="F348" t="s">
        <v>3194</v>
      </c>
      <c r="G348" t="n">
        <v>1</v>
      </c>
      <c r="H348" t="n">
        <v>2021.4483011829</v>
      </c>
      <c r="I348" t="n">
        <v>0.000784313725490196</v>
      </c>
      <c r="J348" t="n">
        <v>0.00117043816248009</v>
      </c>
      <c r="K348" t="n">
        <v>0.261655405405405</v>
      </c>
    </row>
    <row r="349">
      <c r="A349" t="s">
        <v>3873</v>
      </c>
      <c r="B349" t="n">
        <v>2021</v>
      </c>
      <c r="C349" t="s">
        <v>3231</v>
      </c>
      <c r="D349" t="n">
        <v>2</v>
      </c>
      <c r="E349" t="s">
        <v>3189</v>
      </c>
      <c r="F349" t="s">
        <v>3196</v>
      </c>
      <c r="G349" t="n">
        <v>347</v>
      </c>
      <c r="H349" t="n">
        <v>455343.953612228</v>
      </c>
      <c r="I349" t="n">
        <v>0.272156862745098</v>
      </c>
      <c r="J349" t="n">
        <v>0.263648563285267</v>
      </c>
      <c r="K349" t="n">
        <v>0.310168328379013</v>
      </c>
    </row>
    <row r="350">
      <c r="A350" t="s">
        <v>3874</v>
      </c>
      <c r="B350" t="n">
        <v>2021</v>
      </c>
      <c r="C350" t="s">
        <v>3231</v>
      </c>
      <c r="D350" t="n">
        <v>2</v>
      </c>
      <c r="E350" t="s">
        <v>3198</v>
      </c>
      <c r="F350" t="s">
        <v>3192</v>
      </c>
      <c r="G350" t="n">
        <v>5654</v>
      </c>
      <c r="H350" t="n">
        <v>4922281.429365</v>
      </c>
      <c r="I350" t="n">
        <v>0.767997826677533</v>
      </c>
      <c r="J350" t="n">
        <v>0.769122343018721</v>
      </c>
      <c r="K350" t="n">
        <v>0.249787637788045</v>
      </c>
    </row>
    <row r="351">
      <c r="A351" t="s">
        <v>4134</v>
      </c>
      <c r="B351" t="n">
        <v>2021</v>
      </c>
      <c r="C351" t="s">
        <v>3231</v>
      </c>
      <c r="D351" t="n">
        <v>2</v>
      </c>
      <c r="E351" t="s">
        <v>3198</v>
      </c>
      <c r="F351" t="s">
        <v>3194</v>
      </c>
      <c r="G351" t="n">
        <v>5</v>
      </c>
      <c r="H351" t="n">
        <v>6095.81805713934</v>
      </c>
      <c r="I351" t="n">
        <v>0.000679163270850312</v>
      </c>
      <c r="J351" t="n">
        <v>0.000952491224648986</v>
      </c>
      <c r="K351" t="n">
        <v>0.270462017650113</v>
      </c>
    </row>
    <row r="352">
      <c r="A352" t="s">
        <v>3875</v>
      </c>
      <c r="B352" t="n">
        <v>2021</v>
      </c>
      <c r="C352" t="s">
        <v>3231</v>
      </c>
      <c r="D352" t="n">
        <v>2</v>
      </c>
      <c r="E352" t="s">
        <v>3198</v>
      </c>
      <c r="F352" t="s">
        <v>3196</v>
      </c>
      <c r="G352" t="n">
        <v>1703</v>
      </c>
      <c r="H352" t="n">
        <v>1471490.69822301</v>
      </c>
      <c r="I352" t="n">
        <v>0.231323010051616</v>
      </c>
      <c r="J352" t="n">
        <v>0.22992516575663</v>
      </c>
      <c r="K352" t="n">
        <v>0.206857681927992</v>
      </c>
    </row>
    <row r="353">
      <c r="A353" t="s">
        <v>3876</v>
      </c>
      <c r="B353" t="n">
        <v>2021</v>
      </c>
      <c r="C353" t="s">
        <v>3231</v>
      </c>
      <c r="D353" t="n">
        <v>3</v>
      </c>
      <c r="E353" t="s">
        <v>3189</v>
      </c>
      <c r="F353" t="s">
        <v>3192</v>
      </c>
      <c r="G353" t="n">
        <v>491</v>
      </c>
      <c r="H353" t="n">
        <v>709675.818956022</v>
      </c>
      <c r="I353" t="n">
        <v>0.727407407407407</v>
      </c>
      <c r="J353" t="n">
        <v>0.741143745732521</v>
      </c>
      <c r="K353" t="n">
        <v>0.187687126458918</v>
      </c>
    </row>
    <row r="354">
      <c r="A354" t="s">
        <v>3877</v>
      </c>
      <c r="B354" t="n">
        <v>2021</v>
      </c>
      <c r="C354" t="s">
        <v>3231</v>
      </c>
      <c r="D354" t="n">
        <v>3</v>
      </c>
      <c r="E354" t="s">
        <v>3189</v>
      </c>
      <c r="F354" t="s">
        <v>3196</v>
      </c>
      <c r="G354" t="n">
        <v>184</v>
      </c>
      <c r="H354" t="n">
        <v>247865.579783844</v>
      </c>
      <c r="I354" t="n">
        <v>0.272592592592593</v>
      </c>
      <c r="J354" t="n">
        <v>0.258856254267479</v>
      </c>
      <c r="K354" t="n">
        <v>0.168839515566997</v>
      </c>
    </row>
    <row r="355">
      <c r="A355" t="s">
        <v>4135</v>
      </c>
      <c r="B355" t="n">
        <v>2021</v>
      </c>
      <c r="C355" t="s">
        <v>3231</v>
      </c>
      <c r="D355" t="n">
        <v>3</v>
      </c>
      <c r="E355" t="s">
        <v>3198</v>
      </c>
      <c r="F355" t="s">
        <v>3190</v>
      </c>
      <c r="G355" t="n">
        <v>1</v>
      </c>
      <c r="H355" t="n">
        <v>1833.03550022744</v>
      </c>
      <c r="I355" t="n">
        <v>0.000239463601532567</v>
      </c>
      <c r="J355" t="n">
        <v>0.000486401457134578</v>
      </c>
      <c r="K355" t="n">
        <v>0.650669127826488</v>
      </c>
    </row>
    <row r="356">
      <c r="A356" t="s">
        <v>3878</v>
      </c>
      <c r="B356" t="n">
        <v>2021</v>
      </c>
      <c r="C356" t="s">
        <v>3231</v>
      </c>
      <c r="D356" t="n">
        <v>3</v>
      </c>
      <c r="E356" t="s">
        <v>3198</v>
      </c>
      <c r="F356" t="s">
        <v>3192</v>
      </c>
      <c r="G356" t="n">
        <v>3304</v>
      </c>
      <c r="H356" t="n">
        <v>2972113.66064785</v>
      </c>
      <c r="I356" t="n">
        <v>0.791187739463602</v>
      </c>
      <c r="J356" t="n">
        <v>0.788659256806171</v>
      </c>
      <c r="K356" t="n">
        <v>0.15082381232854</v>
      </c>
    </row>
    <row r="357">
      <c r="A357" t="s">
        <v>3879</v>
      </c>
      <c r="B357" t="n">
        <v>2021</v>
      </c>
      <c r="C357" t="s">
        <v>3231</v>
      </c>
      <c r="D357" t="n">
        <v>3</v>
      </c>
      <c r="E357" t="s">
        <v>3198</v>
      </c>
      <c r="F357" t="s">
        <v>3194</v>
      </c>
      <c r="G357" t="n">
        <v>2</v>
      </c>
      <c r="H357" t="n">
        <v>1809.63504703305</v>
      </c>
      <c r="I357" t="n">
        <v>0.000478927203065134</v>
      </c>
      <c r="J357" t="n">
        <v>0.000480192076830732</v>
      </c>
      <c r="K357" t="n">
        <v>0.0802907077349022</v>
      </c>
    </row>
    <row r="358">
      <c r="A358" t="s">
        <v>3880</v>
      </c>
      <c r="B358" t="n">
        <v>2021</v>
      </c>
      <c r="C358" t="s">
        <v>3231</v>
      </c>
      <c r="D358" t="n">
        <v>3</v>
      </c>
      <c r="E358" t="s">
        <v>3198</v>
      </c>
      <c r="F358" t="s">
        <v>3196</v>
      </c>
      <c r="G358" t="n">
        <v>869</v>
      </c>
      <c r="H358" t="n">
        <v>792808.654251207</v>
      </c>
      <c r="I358" t="n">
        <v>0.208093869731801</v>
      </c>
      <c r="J358" t="n">
        <v>0.210374149659864</v>
      </c>
      <c r="K358" t="n">
        <v>0.111450626652892</v>
      </c>
    </row>
    <row r="359">
      <c r="A359" t="s">
        <v>3881</v>
      </c>
      <c r="B359" t="n">
        <v>2021</v>
      </c>
      <c r="C359" t="s">
        <v>3231</v>
      </c>
      <c r="D359" t="n">
        <v>4</v>
      </c>
      <c r="E359" t="s">
        <v>3189</v>
      </c>
      <c r="F359" t="s">
        <v>3192</v>
      </c>
      <c r="G359" t="n">
        <v>371</v>
      </c>
      <c r="H359" t="n">
        <v>483714.699943872</v>
      </c>
      <c r="I359" t="n">
        <v>0.88755980861244</v>
      </c>
      <c r="J359" t="n">
        <v>0.869251785232696</v>
      </c>
      <c r="K359" t="n">
        <v>0.127927455936087</v>
      </c>
    </row>
    <row r="360">
      <c r="A360" t="s">
        <v>4136</v>
      </c>
      <c r="B360" t="n">
        <v>2021</v>
      </c>
      <c r="C360" t="s">
        <v>3231</v>
      </c>
      <c r="D360" t="n">
        <v>4</v>
      </c>
      <c r="E360" t="s">
        <v>3189</v>
      </c>
      <c r="F360" t="s">
        <v>3196</v>
      </c>
      <c r="G360" t="n">
        <v>47</v>
      </c>
      <c r="H360" t="n">
        <v>72757.7838191417</v>
      </c>
      <c r="I360" t="n">
        <v>0.11244019138756</v>
      </c>
      <c r="J360" t="n">
        <v>0.130748214767304</v>
      </c>
      <c r="K360" t="n">
        <v>0.0495606892431979</v>
      </c>
    </row>
    <row r="361">
      <c r="A361" t="s">
        <v>4137</v>
      </c>
      <c r="B361" t="n">
        <v>2021</v>
      </c>
      <c r="C361" t="s">
        <v>3231</v>
      </c>
      <c r="D361" t="n">
        <v>4</v>
      </c>
      <c r="E361" t="s">
        <v>3198</v>
      </c>
      <c r="F361" t="s">
        <v>3190</v>
      </c>
      <c r="G361" t="n">
        <v>1</v>
      </c>
      <c r="H361" t="n">
        <v>984.119059341966</v>
      </c>
      <c r="I361" t="n">
        <v>0.000288600288600289</v>
      </c>
      <c r="J361" t="n">
        <v>0.000335686092263566</v>
      </c>
      <c r="K361" t="n">
        <v>0.349330872173512</v>
      </c>
    </row>
    <row r="362">
      <c r="A362" t="s">
        <v>3882</v>
      </c>
      <c r="B362" t="n">
        <v>2021</v>
      </c>
      <c r="C362" t="s">
        <v>3231</v>
      </c>
      <c r="D362" t="n">
        <v>4</v>
      </c>
      <c r="E362" t="s">
        <v>3198</v>
      </c>
      <c r="F362" t="s">
        <v>3192</v>
      </c>
      <c r="G362" t="n">
        <v>3082</v>
      </c>
      <c r="H362" t="n">
        <v>2587532.41249872</v>
      </c>
      <c r="I362" t="n">
        <v>0.88946608946609</v>
      </c>
      <c r="J362" t="n">
        <v>0.882615407060405</v>
      </c>
      <c r="K362" t="n">
        <v>0.131307731646997</v>
      </c>
    </row>
    <row r="363">
      <c r="A363" t="s">
        <v>4138</v>
      </c>
      <c r="B363" t="n">
        <v>2021</v>
      </c>
      <c r="C363" t="s">
        <v>3231</v>
      </c>
      <c r="D363" t="n">
        <v>4</v>
      </c>
      <c r="E363" t="s">
        <v>3198</v>
      </c>
      <c r="F363" t="s">
        <v>3194</v>
      </c>
      <c r="G363" t="n">
        <v>1</v>
      </c>
      <c r="H363" t="n">
        <v>440.708535161065</v>
      </c>
      <c r="I363" t="n">
        <v>0.000288600288600289</v>
      </c>
      <c r="J363" t="n">
        <v>0.000150327061132561</v>
      </c>
      <c r="K363" t="n">
        <v>0.019553555978543</v>
      </c>
    </row>
    <row r="364">
      <c r="A364" t="s">
        <v>3883</v>
      </c>
      <c r="B364" t="n">
        <v>2021</v>
      </c>
      <c r="C364" t="s">
        <v>3231</v>
      </c>
      <c r="D364" t="n">
        <v>4</v>
      </c>
      <c r="E364" t="s">
        <v>3198</v>
      </c>
      <c r="F364" t="s">
        <v>3196</v>
      </c>
      <c r="G364" t="n">
        <v>381</v>
      </c>
      <c r="H364" t="n">
        <v>342707.437182948</v>
      </c>
      <c r="I364" t="n">
        <v>0.10995670995671</v>
      </c>
      <c r="J364" t="n">
        <v>0.116898579786199</v>
      </c>
      <c r="K364" t="n">
        <v>0.0481767680358139</v>
      </c>
    </row>
    <row r="365">
      <c r="A365" t="s">
        <v>3884</v>
      </c>
      <c r="B365" t="n">
        <v>2021</v>
      </c>
      <c r="C365" t="s">
        <v>3231</v>
      </c>
      <c r="D365" t="n">
        <v>5</v>
      </c>
      <c r="E365" t="s">
        <v>3189</v>
      </c>
      <c r="F365" t="s">
        <v>3192</v>
      </c>
      <c r="G365" t="n">
        <v>142</v>
      </c>
      <c r="H365" t="n">
        <v>198988.029962989</v>
      </c>
      <c r="I365" t="n">
        <v>0.724489795918367</v>
      </c>
      <c r="J365" t="n">
        <v>0.66351764741718</v>
      </c>
      <c r="K365" t="n">
        <v>0.0526261294888348</v>
      </c>
    </row>
    <row r="366">
      <c r="A366" t="s">
        <v>3885</v>
      </c>
      <c r="B366" t="n">
        <v>2021</v>
      </c>
      <c r="C366" t="s">
        <v>3231</v>
      </c>
      <c r="D366" t="n">
        <v>5</v>
      </c>
      <c r="E366" t="s">
        <v>3189</v>
      </c>
      <c r="F366" t="s">
        <v>3196</v>
      </c>
      <c r="G366" t="n">
        <v>54</v>
      </c>
      <c r="H366" t="n">
        <v>100910.59479488</v>
      </c>
      <c r="I366" t="n">
        <v>0.275510204081633</v>
      </c>
      <c r="J366" t="n">
        <v>0.336482352582819</v>
      </c>
      <c r="K366" t="n">
        <v>0.0687376438293817</v>
      </c>
    </row>
    <row r="367">
      <c r="A367" t="s">
        <v>3886</v>
      </c>
      <c r="B367" t="n">
        <v>2021</v>
      </c>
      <c r="C367" t="s">
        <v>3231</v>
      </c>
      <c r="D367" t="n">
        <v>5</v>
      </c>
      <c r="E367" t="s">
        <v>3198</v>
      </c>
      <c r="F367" t="s">
        <v>3192</v>
      </c>
      <c r="G367" t="n">
        <v>2095</v>
      </c>
      <c r="H367" t="n">
        <v>1967337.20123595</v>
      </c>
      <c r="I367" t="n">
        <v>0.775064742878283</v>
      </c>
      <c r="J367" t="n">
        <v>0.772291239156051</v>
      </c>
      <c r="K367" t="n">
        <v>0.0998351108690397</v>
      </c>
    </row>
    <row r="368">
      <c r="A368" t="s">
        <v>4139</v>
      </c>
      <c r="B368" t="n">
        <v>2021</v>
      </c>
      <c r="C368" t="s">
        <v>3231</v>
      </c>
      <c r="D368" t="n">
        <v>5</v>
      </c>
      <c r="E368" t="s">
        <v>3198</v>
      </c>
      <c r="F368" t="s">
        <v>3194</v>
      </c>
      <c r="G368" t="n">
        <v>2</v>
      </c>
      <c r="H368" t="n">
        <v>1563.93028849192</v>
      </c>
      <c r="I368" t="n">
        <v>0.000739918608953015</v>
      </c>
      <c r="J368" t="n">
        <v>0.000613931185611862</v>
      </c>
      <c r="K368" t="n">
        <v>0.0693891676760685</v>
      </c>
    </row>
    <row r="369">
      <c r="A369" t="s">
        <v>3887</v>
      </c>
      <c r="B369" t="n">
        <v>2021</v>
      </c>
      <c r="C369" t="s">
        <v>3231</v>
      </c>
      <c r="D369" t="n">
        <v>5</v>
      </c>
      <c r="E369" t="s">
        <v>3198</v>
      </c>
      <c r="F369" t="s">
        <v>3196</v>
      </c>
      <c r="G369" t="n">
        <v>606</v>
      </c>
      <c r="H369" t="n">
        <v>578502.103796248</v>
      </c>
      <c r="I369" t="n">
        <v>0.224195338512764</v>
      </c>
      <c r="J369" t="n">
        <v>0.227094829658337</v>
      </c>
      <c r="K369" t="n">
        <v>0.0813240643153713</v>
      </c>
    </row>
    <row r="370">
      <c r="A370" t="s">
        <v>3888</v>
      </c>
      <c r="B370" t="n">
        <v>2021</v>
      </c>
      <c r="C370" t="s">
        <v>3231</v>
      </c>
      <c r="D370" t="n">
        <v>6</v>
      </c>
      <c r="E370" t="s">
        <v>3189</v>
      </c>
      <c r="F370" t="s">
        <v>3192</v>
      </c>
      <c r="G370" t="n">
        <v>136</v>
      </c>
      <c r="H370" t="n">
        <v>195326.193982925</v>
      </c>
      <c r="I370" t="n">
        <v>0.644549763033175</v>
      </c>
      <c r="J370" t="n">
        <v>0.628540593202901</v>
      </c>
      <c r="K370" t="n">
        <v>0.0516576880479624</v>
      </c>
    </row>
    <row r="371">
      <c r="A371" t="s">
        <v>3889</v>
      </c>
      <c r="B371" t="n">
        <v>2021</v>
      </c>
      <c r="C371" t="s">
        <v>3231</v>
      </c>
      <c r="D371" t="n">
        <v>6</v>
      </c>
      <c r="E371" t="s">
        <v>3189</v>
      </c>
      <c r="F371" t="s">
        <v>3196</v>
      </c>
      <c r="G371" t="n">
        <v>75</v>
      </c>
      <c r="H371" t="n">
        <v>115435.268514806</v>
      </c>
      <c r="I371" t="n">
        <v>0.355450236966825</v>
      </c>
      <c r="J371" t="n">
        <v>0.371459406797099</v>
      </c>
      <c r="K371" t="n">
        <v>0.0786314696553784</v>
      </c>
    </row>
    <row r="372">
      <c r="A372" t="s">
        <v>3890</v>
      </c>
      <c r="B372" t="n">
        <v>2021</v>
      </c>
      <c r="C372" t="s">
        <v>3231</v>
      </c>
      <c r="D372" t="n">
        <v>6</v>
      </c>
      <c r="E372" t="s">
        <v>3198</v>
      </c>
      <c r="F372" t="s">
        <v>3192</v>
      </c>
      <c r="G372" t="n">
        <v>1449</v>
      </c>
      <c r="H372" t="n">
        <v>1375749.04400332</v>
      </c>
      <c r="I372" t="n">
        <v>0.612944162436548</v>
      </c>
      <c r="J372" t="n">
        <v>0.587438751102577</v>
      </c>
      <c r="K372" t="n">
        <v>0.0698141926304045</v>
      </c>
    </row>
    <row r="373">
      <c r="A373" t="s">
        <v>4140</v>
      </c>
      <c r="B373" t="n">
        <v>2021</v>
      </c>
      <c r="C373" t="s">
        <v>3231</v>
      </c>
      <c r="D373" t="n">
        <v>6</v>
      </c>
      <c r="E373" t="s">
        <v>3198</v>
      </c>
      <c r="F373" t="s">
        <v>3194</v>
      </c>
      <c r="G373" t="n">
        <v>1</v>
      </c>
      <c r="H373" t="n">
        <v>639.612387313405</v>
      </c>
      <c r="I373" t="n">
        <v>0.000423011844331641</v>
      </c>
      <c r="J373" t="n">
        <v>0.000273111657704497</v>
      </c>
      <c r="K373" t="n">
        <v>0.0283786122166465</v>
      </c>
    </row>
    <row r="374">
      <c r="A374" t="s">
        <v>3891</v>
      </c>
      <c r="B374" t="n">
        <v>2021</v>
      </c>
      <c r="C374" t="s">
        <v>3231</v>
      </c>
      <c r="D374" t="n">
        <v>6</v>
      </c>
      <c r="E374" t="s">
        <v>3198</v>
      </c>
      <c r="F374" t="s">
        <v>3196</v>
      </c>
      <c r="G374" t="n">
        <v>914</v>
      </c>
      <c r="H374" t="n">
        <v>965555.999832925</v>
      </c>
      <c r="I374" t="n">
        <v>0.38663282571912</v>
      </c>
      <c r="J374" t="n">
        <v>0.412288137239718</v>
      </c>
      <c r="K374" t="n">
        <v>0.13573492250974</v>
      </c>
    </row>
    <row r="375">
      <c r="A375" t="s">
        <v>3892</v>
      </c>
      <c r="B375" t="n">
        <v>2021</v>
      </c>
      <c r="C375" t="s">
        <v>3231</v>
      </c>
      <c r="D375" t="n">
        <v>7</v>
      </c>
      <c r="E375" t="s">
        <v>3189</v>
      </c>
      <c r="F375" t="s">
        <v>3192</v>
      </c>
      <c r="G375" t="n">
        <v>105</v>
      </c>
      <c r="H375" t="n">
        <v>168148.219599171</v>
      </c>
      <c r="I375" t="n">
        <v>0.695364238410596</v>
      </c>
      <c r="J375" t="n">
        <v>0.658420799820127</v>
      </c>
      <c r="K375" t="n">
        <v>0.0444699612312804</v>
      </c>
    </row>
    <row r="376">
      <c r="A376" t="s">
        <v>3893</v>
      </c>
      <c r="B376" t="n">
        <v>2021</v>
      </c>
      <c r="C376" t="s">
        <v>3231</v>
      </c>
      <c r="D376" t="n">
        <v>7</v>
      </c>
      <c r="E376" t="s">
        <v>3189</v>
      </c>
      <c r="F376" t="s">
        <v>3196</v>
      </c>
      <c r="G376" t="n">
        <v>46</v>
      </c>
      <c r="H376" t="n">
        <v>87232.8674580835</v>
      </c>
      <c r="I376" t="n">
        <v>0.304635761589404</v>
      </c>
      <c r="J376" t="n">
        <v>0.341579200179873</v>
      </c>
      <c r="K376" t="n">
        <v>0.0594207356099504</v>
      </c>
    </row>
    <row r="377">
      <c r="A377" t="s">
        <v>3894</v>
      </c>
      <c r="B377" t="n">
        <v>2021</v>
      </c>
      <c r="C377" t="s">
        <v>3231</v>
      </c>
      <c r="D377" t="n">
        <v>7</v>
      </c>
      <c r="E377" t="s">
        <v>3198</v>
      </c>
      <c r="F377" t="s">
        <v>3192</v>
      </c>
      <c r="G377" t="n">
        <v>1282</v>
      </c>
      <c r="H377" t="n">
        <v>1248564.98084144</v>
      </c>
      <c r="I377" t="n">
        <v>0.67509215376514</v>
      </c>
      <c r="J377" t="n">
        <v>0.652909388917177</v>
      </c>
      <c r="K377" t="n">
        <v>0.0633600702569932</v>
      </c>
    </row>
    <row r="378">
      <c r="A378" t="s">
        <v>3895</v>
      </c>
      <c r="B378" t="n">
        <v>2021</v>
      </c>
      <c r="C378" t="s">
        <v>3231</v>
      </c>
      <c r="D378" t="n">
        <v>7</v>
      </c>
      <c r="E378" t="s">
        <v>3198</v>
      </c>
      <c r="F378" t="s">
        <v>3194</v>
      </c>
      <c r="G378" t="n">
        <v>3</v>
      </c>
      <c r="H378" t="n">
        <v>2710.55249501717</v>
      </c>
      <c r="I378" t="n">
        <v>0.00157977883096367</v>
      </c>
      <c r="J378" t="n">
        <v>0.00141742336226418</v>
      </c>
      <c r="K378" t="n">
        <v>0.120263021283959</v>
      </c>
    </row>
    <row r="379">
      <c r="A379" t="s">
        <v>3896</v>
      </c>
      <c r="B379" t="n">
        <v>2021</v>
      </c>
      <c r="C379" t="s">
        <v>3231</v>
      </c>
      <c r="D379" t="n">
        <v>7</v>
      </c>
      <c r="E379" t="s">
        <v>3198</v>
      </c>
      <c r="F379" t="s">
        <v>3196</v>
      </c>
      <c r="G379" t="n">
        <v>614</v>
      </c>
      <c r="H379" t="n">
        <v>661034.202187694</v>
      </c>
      <c r="I379" t="n">
        <v>0.323328067403897</v>
      </c>
      <c r="J379" t="n">
        <v>0.345673187720559</v>
      </c>
      <c r="K379" t="n">
        <v>0.0929261754116387</v>
      </c>
    </row>
    <row r="380">
      <c r="A380" t="s">
        <v>3897</v>
      </c>
      <c r="B380" t="n">
        <v>2021</v>
      </c>
      <c r="C380" t="s">
        <v>3231</v>
      </c>
      <c r="D380" t="n">
        <v>8</v>
      </c>
      <c r="E380" t="s">
        <v>3189</v>
      </c>
      <c r="F380" t="s">
        <v>3192</v>
      </c>
      <c r="G380" t="n">
        <v>44</v>
      </c>
      <c r="H380" t="n">
        <v>68256.8314687351</v>
      </c>
      <c r="I380" t="n">
        <v>0.49438202247191</v>
      </c>
      <c r="J380" t="n">
        <v>0.522768160556511</v>
      </c>
      <c r="K380" t="n">
        <v>0.0180518036790421</v>
      </c>
    </row>
    <row r="381">
      <c r="A381" t="s">
        <v>3898</v>
      </c>
      <c r="B381" t="n">
        <v>2021</v>
      </c>
      <c r="C381" t="s">
        <v>3231</v>
      </c>
      <c r="D381" t="n">
        <v>8</v>
      </c>
      <c r="E381" t="s">
        <v>3189</v>
      </c>
      <c r="F381" t="s">
        <v>3194</v>
      </c>
      <c r="G381" t="n">
        <v>1</v>
      </c>
      <c r="H381" t="n">
        <v>2174.13355052984</v>
      </c>
      <c r="I381" t="n">
        <v>0.0112359550561798</v>
      </c>
      <c r="J381" t="n">
        <v>0.0166513413025227</v>
      </c>
      <c r="K381" t="n">
        <v>0.281418918918919</v>
      </c>
    </row>
    <row r="382">
      <c r="A382" t="s">
        <v>3899</v>
      </c>
      <c r="B382" t="n">
        <v>2021</v>
      </c>
      <c r="C382" t="s">
        <v>3231</v>
      </c>
      <c r="D382" t="n">
        <v>8</v>
      </c>
      <c r="E382" t="s">
        <v>3189</v>
      </c>
      <c r="F382" t="s">
        <v>3196</v>
      </c>
      <c r="G382" t="n">
        <v>44</v>
      </c>
      <c r="H382" t="n">
        <v>60137.108208593</v>
      </c>
      <c r="I382" t="n">
        <v>0.49438202247191</v>
      </c>
      <c r="J382" t="n">
        <v>0.460580498140967</v>
      </c>
      <c r="K382" t="n">
        <v>0.0409638168655506</v>
      </c>
    </row>
    <row r="383">
      <c r="A383" t="s">
        <v>3900</v>
      </c>
      <c r="B383" t="n">
        <v>2021</v>
      </c>
      <c r="C383" t="s">
        <v>3231</v>
      </c>
      <c r="D383" t="n">
        <v>8</v>
      </c>
      <c r="E383" t="s">
        <v>3198</v>
      </c>
      <c r="F383" t="s">
        <v>3192</v>
      </c>
      <c r="G383" t="n">
        <v>1059</v>
      </c>
      <c r="H383" t="n">
        <v>1042625.39242866</v>
      </c>
      <c r="I383" t="n">
        <v>0.651291512915129</v>
      </c>
      <c r="J383" t="n">
        <v>0.63691398448066</v>
      </c>
      <c r="K383" t="n">
        <v>0.0529093952895304</v>
      </c>
    </row>
    <row r="384">
      <c r="A384" t="s">
        <v>3901</v>
      </c>
      <c r="B384" t="n">
        <v>2021</v>
      </c>
      <c r="C384" t="s">
        <v>3231</v>
      </c>
      <c r="D384" t="n">
        <v>8</v>
      </c>
      <c r="E384" t="s">
        <v>3198</v>
      </c>
      <c r="F384" t="s">
        <v>3194</v>
      </c>
      <c r="G384" t="n">
        <v>3</v>
      </c>
      <c r="H384" t="n">
        <v>1925.33728782754</v>
      </c>
      <c r="I384" t="n">
        <v>0.0018450184501845</v>
      </c>
      <c r="J384" t="n">
        <v>0.00117614078111313</v>
      </c>
      <c r="K384" t="n">
        <v>0.0854242371805964</v>
      </c>
    </row>
    <row r="385">
      <c r="A385" t="s">
        <v>3902</v>
      </c>
      <c r="B385" t="n">
        <v>2021</v>
      </c>
      <c r="C385" t="s">
        <v>3231</v>
      </c>
      <c r="D385" t="n">
        <v>8</v>
      </c>
      <c r="E385" t="s">
        <v>3198</v>
      </c>
      <c r="F385" t="s">
        <v>3196</v>
      </c>
      <c r="G385" t="n">
        <v>564</v>
      </c>
      <c r="H385" t="n">
        <v>592444.873824573</v>
      </c>
      <c r="I385" t="n">
        <v>0.346863468634686</v>
      </c>
      <c r="J385" t="n">
        <v>0.361909874738227</v>
      </c>
      <c r="K385" t="n">
        <v>0.0832840964726914</v>
      </c>
    </row>
    <row r="386">
      <c r="A386" t="s">
        <v>3903</v>
      </c>
      <c r="B386" t="n">
        <v>2021</v>
      </c>
      <c r="C386" t="s">
        <v>3231</v>
      </c>
      <c r="D386" t="n">
        <v>9</v>
      </c>
      <c r="E386" t="s">
        <v>3189</v>
      </c>
      <c r="F386" t="s">
        <v>3192</v>
      </c>
      <c r="G386" t="n">
        <v>100</v>
      </c>
      <c r="H386" t="n">
        <v>160079.391422145</v>
      </c>
      <c r="I386" t="n">
        <v>0.564971751412429</v>
      </c>
      <c r="J386" t="n">
        <v>0.558021681079778</v>
      </c>
      <c r="K386" t="n">
        <v>0.0423360077640979</v>
      </c>
    </row>
    <row r="387">
      <c r="A387" t="s">
        <v>4141</v>
      </c>
      <c r="B387" t="n">
        <v>2021</v>
      </c>
      <c r="C387" t="s">
        <v>3231</v>
      </c>
      <c r="D387" t="n">
        <v>9</v>
      </c>
      <c r="E387" t="s">
        <v>3189</v>
      </c>
      <c r="F387" t="s">
        <v>3194</v>
      </c>
      <c r="G387" t="n">
        <v>1</v>
      </c>
      <c r="H387" t="n">
        <v>1465.51739330433</v>
      </c>
      <c r="I387" t="n">
        <v>0.00564971751412429</v>
      </c>
      <c r="J387" t="n">
        <v>0.00510865560018742</v>
      </c>
      <c r="K387" t="n">
        <v>0.189695945945946</v>
      </c>
    </row>
    <row r="388">
      <c r="A388" t="s">
        <v>3904</v>
      </c>
      <c r="B388" t="n">
        <v>2021</v>
      </c>
      <c r="C388" t="s">
        <v>3231</v>
      </c>
      <c r="D388" t="n">
        <v>9</v>
      </c>
      <c r="E388" t="s">
        <v>3189</v>
      </c>
      <c r="F388" t="s">
        <v>3196</v>
      </c>
      <c r="G388" t="n">
        <v>76</v>
      </c>
      <c r="H388" t="n">
        <v>125324.574664815</v>
      </c>
      <c r="I388" t="n">
        <v>0.429378531073446</v>
      </c>
      <c r="J388" t="n">
        <v>0.436869663320035</v>
      </c>
      <c r="K388" t="n">
        <v>0.085367804975181</v>
      </c>
    </row>
    <row r="389">
      <c r="A389" t="s">
        <v>3905</v>
      </c>
      <c r="B389" t="n">
        <v>2021</v>
      </c>
      <c r="C389" t="s">
        <v>3231</v>
      </c>
      <c r="D389" t="n">
        <v>9</v>
      </c>
      <c r="E389" t="s">
        <v>3198</v>
      </c>
      <c r="F389" t="s">
        <v>3192</v>
      </c>
      <c r="G389" t="n">
        <v>1581</v>
      </c>
      <c r="H389" t="n">
        <v>1614670.27116843</v>
      </c>
      <c r="I389" t="n">
        <v>0.635705669481303</v>
      </c>
      <c r="J389" t="n">
        <v>0.608682782485453</v>
      </c>
      <c r="K389" t="n">
        <v>0.0819385641860332</v>
      </c>
    </row>
    <row r="390">
      <c r="A390" t="s">
        <v>3906</v>
      </c>
      <c r="B390" t="n">
        <v>2021</v>
      </c>
      <c r="C390" t="s">
        <v>3231</v>
      </c>
      <c r="D390" t="n">
        <v>9</v>
      </c>
      <c r="E390" t="s">
        <v>3198</v>
      </c>
      <c r="F390" t="s">
        <v>3194</v>
      </c>
      <c r="G390" t="n">
        <v>5</v>
      </c>
      <c r="H390" t="n">
        <v>6471.52533342709</v>
      </c>
      <c r="I390" t="n">
        <v>0.00201045436268597</v>
      </c>
      <c r="J390" t="n">
        <v>0.00243957303061326</v>
      </c>
      <c r="K390" t="n">
        <v>0.287131568322086</v>
      </c>
    </row>
    <row r="391">
      <c r="A391" t="s">
        <v>3907</v>
      </c>
      <c r="B391" t="n">
        <v>2021</v>
      </c>
      <c r="C391" t="s">
        <v>3231</v>
      </c>
      <c r="D391" t="n">
        <v>9</v>
      </c>
      <c r="E391" t="s">
        <v>3198</v>
      </c>
      <c r="F391" t="s">
        <v>3196</v>
      </c>
      <c r="G391" t="n">
        <v>901</v>
      </c>
      <c r="H391" t="n">
        <v>1031586.87864679</v>
      </c>
      <c r="I391" t="n">
        <v>0.362283876156011</v>
      </c>
      <c r="J391" t="n">
        <v>0.388877644483933</v>
      </c>
      <c r="K391" t="n">
        <v>0.145017342401079</v>
      </c>
    </row>
    <row r="392">
      <c r="A392" t="s">
        <v>3962</v>
      </c>
      <c r="B392" t="n">
        <v>2022</v>
      </c>
      <c r="C392" t="s">
        <v>3231</v>
      </c>
      <c r="D392" t="n">
        <v>-8</v>
      </c>
      <c r="E392" t="s">
        <v>3198</v>
      </c>
      <c r="F392" t="s">
        <v>3192</v>
      </c>
      <c r="G392" t="n">
        <v>14</v>
      </c>
      <c r="H392" t="n">
        <v>16375.0558250803</v>
      </c>
      <c r="I392" t="n">
        <v>0.7</v>
      </c>
      <c r="J392" t="n">
        <v>0.666227139826865</v>
      </c>
      <c r="K392" t="n">
        <v>0.000820509909381702</v>
      </c>
    </row>
    <row r="393">
      <c r="A393" t="s">
        <v>3963</v>
      </c>
      <c r="B393" t="n">
        <v>2022</v>
      </c>
      <c r="C393" t="s">
        <v>3231</v>
      </c>
      <c r="D393" t="n">
        <v>-8</v>
      </c>
      <c r="E393" t="s">
        <v>3198</v>
      </c>
      <c r="F393" t="s">
        <v>3194</v>
      </c>
      <c r="G393" t="n">
        <v>1</v>
      </c>
      <c r="H393" t="n">
        <v>1486.59185056877</v>
      </c>
      <c r="I393" t="n">
        <v>0.05</v>
      </c>
      <c r="J393" t="n">
        <v>0.0604827151292782</v>
      </c>
      <c r="K393" t="n">
        <v>0.0335655881136458</v>
      </c>
    </row>
    <row r="394">
      <c r="A394" t="s">
        <v>3964</v>
      </c>
      <c r="B394" t="n">
        <v>2022</v>
      </c>
      <c r="C394" t="s">
        <v>3231</v>
      </c>
      <c r="D394" t="n">
        <v>-8</v>
      </c>
      <c r="E394" t="s">
        <v>3198</v>
      </c>
      <c r="F394" t="s">
        <v>3196</v>
      </c>
      <c r="G394" t="n">
        <v>5</v>
      </c>
      <c r="H394" t="n">
        <v>6717.14061768846</v>
      </c>
      <c r="I394" t="n">
        <v>0.25</v>
      </c>
      <c r="J394" t="n">
        <v>0.273290145043857</v>
      </c>
      <c r="K394" t="n">
        <v>0.000915005631689791</v>
      </c>
    </row>
    <row r="395">
      <c r="A395" t="s">
        <v>3965</v>
      </c>
      <c r="B395" t="n">
        <v>2022</v>
      </c>
      <c r="C395" t="s">
        <v>3231</v>
      </c>
      <c r="D395" t="n">
        <v>1</v>
      </c>
      <c r="E395" t="s">
        <v>3189</v>
      </c>
      <c r="F395" t="s">
        <v>3192</v>
      </c>
      <c r="G395" t="n">
        <v>276</v>
      </c>
      <c r="H395" t="n">
        <v>461473.807495349</v>
      </c>
      <c r="I395" t="n">
        <v>0.722513089005236</v>
      </c>
      <c r="J395" t="n">
        <v>0.737228879507769</v>
      </c>
      <c r="K395" t="n">
        <v>0.121338663527472</v>
      </c>
    </row>
    <row r="396">
      <c r="A396" t="s">
        <v>4142</v>
      </c>
      <c r="B396" t="n">
        <v>2022</v>
      </c>
      <c r="C396" t="s">
        <v>3231</v>
      </c>
      <c r="D396" t="n">
        <v>1</v>
      </c>
      <c r="E396" t="s">
        <v>3189</v>
      </c>
      <c r="F396" t="s">
        <v>3194</v>
      </c>
      <c r="G396" t="n">
        <v>1</v>
      </c>
      <c r="H396" t="n">
        <v>2470.17609851525</v>
      </c>
      <c r="I396" t="n">
        <v>0.00261780104712042</v>
      </c>
      <c r="J396" t="n">
        <v>0.0039462373112338</v>
      </c>
      <c r="K396" t="n">
        <v>0.217753984063745</v>
      </c>
    </row>
    <row r="397">
      <c r="A397" t="s">
        <v>3966</v>
      </c>
      <c r="B397" t="n">
        <v>2022</v>
      </c>
      <c r="C397" t="s">
        <v>3231</v>
      </c>
      <c r="D397" t="n">
        <v>1</v>
      </c>
      <c r="E397" t="s">
        <v>3189</v>
      </c>
      <c r="F397" t="s">
        <v>3196</v>
      </c>
      <c r="G397" t="n">
        <v>105</v>
      </c>
      <c r="H397" t="n">
        <v>162013.328066884</v>
      </c>
      <c r="I397" t="n">
        <v>0.274869109947644</v>
      </c>
      <c r="J397" t="n">
        <v>0.258824883180997</v>
      </c>
      <c r="K397" t="n">
        <v>0.118147549256898</v>
      </c>
    </row>
    <row r="398">
      <c r="A398" t="s">
        <v>3967</v>
      </c>
      <c r="B398" t="n">
        <v>2022</v>
      </c>
      <c r="C398" t="s">
        <v>3231</v>
      </c>
      <c r="D398" t="n">
        <v>1</v>
      </c>
      <c r="E398" t="s">
        <v>3198</v>
      </c>
      <c r="F398" t="s">
        <v>3192</v>
      </c>
      <c r="G398" t="n">
        <v>1907</v>
      </c>
      <c r="H398" t="n">
        <v>1934511.13424185</v>
      </c>
      <c r="I398" t="n">
        <v>0.749018067556952</v>
      </c>
      <c r="J398" t="n">
        <v>0.739800036858572</v>
      </c>
      <c r="K398" t="n">
        <v>0.0969331385743165</v>
      </c>
    </row>
    <row r="399">
      <c r="A399" t="s">
        <v>3968</v>
      </c>
      <c r="B399" t="n">
        <v>2022</v>
      </c>
      <c r="C399" t="s">
        <v>3231</v>
      </c>
      <c r="D399" t="n">
        <v>1</v>
      </c>
      <c r="E399" t="s">
        <v>3198</v>
      </c>
      <c r="F399" t="s">
        <v>3196</v>
      </c>
      <c r="G399" t="n">
        <v>639</v>
      </c>
      <c r="H399" t="n">
        <v>680399.703633211</v>
      </c>
      <c r="I399" t="n">
        <v>0.250981932443048</v>
      </c>
      <c r="J399" t="n">
        <v>0.260199963141428</v>
      </c>
      <c r="K399" t="n">
        <v>0.0926837170841744</v>
      </c>
    </row>
    <row r="400">
      <c r="A400" t="s">
        <v>3969</v>
      </c>
      <c r="B400" t="n">
        <v>2022</v>
      </c>
      <c r="C400" t="s">
        <v>3231</v>
      </c>
      <c r="D400" t="n">
        <v>2</v>
      </c>
      <c r="E400" t="s">
        <v>3189</v>
      </c>
      <c r="F400" t="s">
        <v>3192</v>
      </c>
      <c r="G400" t="n">
        <v>722</v>
      </c>
      <c r="H400" t="n">
        <v>1426942.62991772</v>
      </c>
      <c r="I400" t="n">
        <v>0.764830508474576</v>
      </c>
      <c r="J400" t="n">
        <v>0.766662822003211</v>
      </c>
      <c r="K400" t="n">
        <v>0.375196400819211</v>
      </c>
    </row>
    <row r="401">
      <c r="A401" t="s">
        <v>4143</v>
      </c>
      <c r="B401" t="n">
        <v>2022</v>
      </c>
      <c r="C401" t="s">
        <v>3231</v>
      </c>
      <c r="D401" t="n">
        <v>2</v>
      </c>
      <c r="E401" t="s">
        <v>3189</v>
      </c>
      <c r="F401" t="s">
        <v>3194</v>
      </c>
      <c r="G401" t="n">
        <v>2</v>
      </c>
      <c r="H401" t="n">
        <v>4057.64204175776</v>
      </c>
      <c r="I401" t="n">
        <v>0.00211864406779661</v>
      </c>
      <c r="J401" t="n">
        <v>0.00218007594222078</v>
      </c>
      <c r="K401" t="n">
        <v>0.35769422310757</v>
      </c>
    </row>
    <row r="402">
      <c r="A402" t="s">
        <v>3970</v>
      </c>
      <c r="B402" t="n">
        <v>2022</v>
      </c>
      <c r="C402" t="s">
        <v>3231</v>
      </c>
      <c r="D402" t="n">
        <v>2</v>
      </c>
      <c r="E402" t="s">
        <v>3189</v>
      </c>
      <c r="F402" t="s">
        <v>3196</v>
      </c>
      <c r="G402" t="n">
        <v>220</v>
      </c>
      <c r="H402" t="n">
        <v>430238.57902493</v>
      </c>
      <c r="I402" t="n">
        <v>0.233050847457627</v>
      </c>
      <c r="J402" t="n">
        <v>0.231157102054568</v>
      </c>
      <c r="K402" t="n">
        <v>0.313749703892145</v>
      </c>
    </row>
    <row r="403">
      <c r="A403" t="s">
        <v>3971</v>
      </c>
      <c r="B403" t="n">
        <v>2022</v>
      </c>
      <c r="C403" t="s">
        <v>3231</v>
      </c>
      <c r="D403" t="n">
        <v>2</v>
      </c>
      <c r="E403" t="s">
        <v>3198</v>
      </c>
      <c r="F403" t="s">
        <v>3192</v>
      </c>
      <c r="G403" t="n">
        <v>4685</v>
      </c>
      <c r="H403" t="n">
        <v>5220487.85165707</v>
      </c>
      <c r="I403" t="n">
        <v>0.771447390087271</v>
      </c>
      <c r="J403" t="n">
        <v>0.761641268413964</v>
      </c>
      <c r="K403" t="n">
        <v>0.261584574724369</v>
      </c>
    </row>
    <row r="404">
      <c r="A404" t="s">
        <v>4144</v>
      </c>
      <c r="B404" t="n">
        <v>2022</v>
      </c>
      <c r="C404" t="s">
        <v>3231</v>
      </c>
      <c r="D404" t="n">
        <v>2</v>
      </c>
      <c r="E404" t="s">
        <v>3198</v>
      </c>
      <c r="F404" t="s">
        <v>3194</v>
      </c>
      <c r="G404" t="n">
        <v>12</v>
      </c>
      <c r="H404" t="n">
        <v>19317.2395065851</v>
      </c>
      <c r="I404" t="n">
        <v>0.00197595916351062</v>
      </c>
      <c r="J404" t="n">
        <v>0.00281828197251368</v>
      </c>
      <c r="K404" t="n">
        <v>0.436161751137412</v>
      </c>
    </row>
    <row r="405">
      <c r="A405" t="s">
        <v>3972</v>
      </c>
      <c r="B405" t="n">
        <v>2022</v>
      </c>
      <c r="C405" t="s">
        <v>3231</v>
      </c>
      <c r="D405" t="n">
        <v>2</v>
      </c>
      <c r="E405" t="s">
        <v>3198</v>
      </c>
      <c r="F405" t="s">
        <v>3196</v>
      </c>
      <c r="G405" t="n">
        <v>1376</v>
      </c>
      <c r="H405" t="n">
        <v>1614455.6588193</v>
      </c>
      <c r="I405" t="n">
        <v>0.226576650749218</v>
      </c>
      <c r="J405" t="n">
        <v>0.235540449613522</v>
      </c>
      <c r="K405" t="n">
        <v>0.219920365526227</v>
      </c>
    </row>
    <row r="406">
      <c r="A406" t="s">
        <v>3973</v>
      </c>
      <c r="B406" t="n">
        <v>2022</v>
      </c>
      <c r="C406" t="s">
        <v>3231</v>
      </c>
      <c r="D406" t="n">
        <v>3</v>
      </c>
      <c r="E406" t="s">
        <v>3189</v>
      </c>
      <c r="F406" t="s">
        <v>3192</v>
      </c>
      <c r="G406" t="n">
        <v>313</v>
      </c>
      <c r="H406" t="n">
        <v>596185.263543709</v>
      </c>
      <c r="I406" t="n">
        <v>0.741706161137441</v>
      </c>
      <c r="J406" t="n">
        <v>0.740019318861134</v>
      </c>
      <c r="K406" t="n">
        <v>0.156759326137695</v>
      </c>
    </row>
    <row r="407">
      <c r="A407" t="s">
        <v>4145</v>
      </c>
      <c r="B407" t="n">
        <v>2022</v>
      </c>
      <c r="C407" t="s">
        <v>3231</v>
      </c>
      <c r="D407" t="n">
        <v>3</v>
      </c>
      <c r="E407" t="s">
        <v>3189</v>
      </c>
      <c r="F407" t="s">
        <v>3194</v>
      </c>
      <c r="G407" t="n">
        <v>2</v>
      </c>
      <c r="H407" t="n">
        <v>3926.29477065317</v>
      </c>
      <c r="I407" t="n">
        <v>0.004739336492891</v>
      </c>
      <c r="J407" t="n">
        <v>0.00487354210091738</v>
      </c>
      <c r="K407" t="n">
        <v>0.346115537848606</v>
      </c>
    </row>
    <row r="408">
      <c r="A408" t="s">
        <v>3974</v>
      </c>
      <c r="B408" t="n">
        <v>2022</v>
      </c>
      <c r="C408" t="s">
        <v>3231</v>
      </c>
      <c r="D408" t="n">
        <v>3</v>
      </c>
      <c r="E408" t="s">
        <v>3189</v>
      </c>
      <c r="F408" t="s">
        <v>3196</v>
      </c>
      <c r="G408" t="n">
        <v>107</v>
      </c>
      <c r="H408" t="n">
        <v>205523.170872464</v>
      </c>
      <c r="I408" t="n">
        <v>0.253554502369668</v>
      </c>
      <c r="J408" t="n">
        <v>0.255107139037949</v>
      </c>
      <c r="K408" t="n">
        <v>0.149876922126209</v>
      </c>
    </row>
    <row r="409">
      <c r="A409" t="s">
        <v>3975</v>
      </c>
      <c r="B409" t="n">
        <v>2022</v>
      </c>
      <c r="C409" t="s">
        <v>3231</v>
      </c>
      <c r="D409" t="n">
        <v>3</v>
      </c>
      <c r="E409" t="s">
        <v>3198</v>
      </c>
      <c r="F409" t="s">
        <v>3190</v>
      </c>
      <c r="G409" t="n">
        <v>2</v>
      </c>
      <c r="H409" t="n">
        <v>2826.63815378289</v>
      </c>
      <c r="I409" t="n">
        <v>0.000598802395209581</v>
      </c>
      <c r="J409" t="n">
        <v>0.000724435393616518</v>
      </c>
      <c r="K409" t="n">
        <v>1</v>
      </c>
    </row>
    <row r="410">
      <c r="A410" t="s">
        <v>3976</v>
      </c>
      <c r="B410" t="n">
        <v>2022</v>
      </c>
      <c r="C410" t="s">
        <v>3231</v>
      </c>
      <c r="D410" t="n">
        <v>3</v>
      </c>
      <c r="E410" t="s">
        <v>3198</v>
      </c>
      <c r="F410" t="s">
        <v>3192</v>
      </c>
      <c r="G410" t="n">
        <v>2611</v>
      </c>
      <c r="H410" t="n">
        <v>3035193.60404558</v>
      </c>
      <c r="I410" t="n">
        <v>0.781736526946108</v>
      </c>
      <c r="J410" t="n">
        <v>0.777885797057694</v>
      </c>
      <c r="K410" t="n">
        <v>0.152085370310434</v>
      </c>
    </row>
    <row r="411">
      <c r="A411" t="s">
        <v>3977</v>
      </c>
      <c r="B411" t="n">
        <v>2022</v>
      </c>
      <c r="C411" t="s">
        <v>3231</v>
      </c>
      <c r="D411" t="n">
        <v>3</v>
      </c>
      <c r="E411" t="s">
        <v>3198</v>
      </c>
      <c r="F411" t="s">
        <v>3194</v>
      </c>
      <c r="G411" t="n">
        <v>2</v>
      </c>
      <c r="H411" t="n">
        <v>1254.09170332342</v>
      </c>
      <c r="I411" t="n">
        <v>0.000598802395209581</v>
      </c>
      <c r="J411" t="n">
        <v>0.000321409521594567</v>
      </c>
      <c r="K411" t="n">
        <v>0.0283159937641182</v>
      </c>
    </row>
    <row r="412">
      <c r="A412" t="s">
        <v>3978</v>
      </c>
      <c r="B412" t="n">
        <v>2022</v>
      </c>
      <c r="C412" t="s">
        <v>3231</v>
      </c>
      <c r="D412" t="n">
        <v>3</v>
      </c>
      <c r="E412" t="s">
        <v>3198</v>
      </c>
      <c r="F412" t="s">
        <v>3196</v>
      </c>
      <c r="G412" t="n">
        <v>725</v>
      </c>
      <c r="H412" t="n">
        <v>862575.546280258</v>
      </c>
      <c r="I412" t="n">
        <v>0.217065868263473</v>
      </c>
      <c r="J412" t="n">
        <v>0.221068358027094</v>
      </c>
      <c r="K412" t="n">
        <v>0.117499621866773</v>
      </c>
    </row>
    <row r="413">
      <c r="A413" t="s">
        <v>3979</v>
      </c>
      <c r="B413" t="n">
        <v>2022</v>
      </c>
      <c r="C413" t="s">
        <v>3231</v>
      </c>
      <c r="D413" t="n">
        <v>4</v>
      </c>
      <c r="E413" t="s">
        <v>3189</v>
      </c>
      <c r="F413" t="s">
        <v>3192</v>
      </c>
      <c r="G413" t="n">
        <v>221</v>
      </c>
      <c r="H413" t="n">
        <v>394582.738096905</v>
      </c>
      <c r="I413" t="n">
        <v>0.843511450381679</v>
      </c>
      <c r="J413" t="n">
        <v>0.840745221243199</v>
      </c>
      <c r="K413" t="n">
        <v>0.103750508293304</v>
      </c>
    </row>
    <row r="414">
      <c r="A414" t="s">
        <v>4146</v>
      </c>
      <c r="B414" t="n">
        <v>2022</v>
      </c>
      <c r="C414" t="s">
        <v>3231</v>
      </c>
      <c r="D414" t="n">
        <v>4</v>
      </c>
      <c r="E414" t="s">
        <v>3189</v>
      </c>
      <c r="F414" t="s">
        <v>3194</v>
      </c>
      <c r="G414" t="n">
        <v>1</v>
      </c>
      <c r="H414" t="n">
        <v>889.771836514927</v>
      </c>
      <c r="I414" t="n">
        <v>0.00381679389312977</v>
      </c>
      <c r="J414" t="n">
        <v>0.0018958543983822</v>
      </c>
      <c r="K414" t="n">
        <v>0.0784362549800797</v>
      </c>
    </row>
    <row r="415">
      <c r="A415" t="s">
        <v>4147</v>
      </c>
      <c r="B415" t="n">
        <v>2022</v>
      </c>
      <c r="C415" t="s">
        <v>3231</v>
      </c>
      <c r="D415" t="n">
        <v>4</v>
      </c>
      <c r="E415" t="s">
        <v>3189</v>
      </c>
      <c r="F415" t="s">
        <v>3196</v>
      </c>
      <c r="G415" t="n">
        <v>40</v>
      </c>
      <c r="H415" t="n">
        <v>73852.4747669874</v>
      </c>
      <c r="I415" t="n">
        <v>0.152671755725191</v>
      </c>
      <c r="J415" t="n">
        <v>0.157358924358419</v>
      </c>
      <c r="K415" t="n">
        <v>0.0538566117021824</v>
      </c>
    </row>
    <row r="416">
      <c r="A416" t="s">
        <v>3980</v>
      </c>
      <c r="B416" t="n">
        <v>2022</v>
      </c>
      <c r="C416" t="s">
        <v>3231</v>
      </c>
      <c r="D416" t="n">
        <v>4</v>
      </c>
      <c r="E416" t="s">
        <v>3198</v>
      </c>
      <c r="F416" t="s">
        <v>3192</v>
      </c>
      <c r="G416" t="n">
        <v>2382</v>
      </c>
      <c r="H416" t="n">
        <v>2562436.25918768</v>
      </c>
      <c r="I416" t="n">
        <v>0.909854851031322</v>
      </c>
      <c r="J416" t="n">
        <v>0.906679656494183</v>
      </c>
      <c r="K416" t="n">
        <v>0.128396774049604</v>
      </c>
    </row>
    <row r="417">
      <c r="A417" t="s">
        <v>4148</v>
      </c>
      <c r="B417" t="n">
        <v>2022</v>
      </c>
      <c r="C417" t="s">
        <v>3231</v>
      </c>
      <c r="D417" t="n">
        <v>4</v>
      </c>
      <c r="E417" t="s">
        <v>3198</v>
      </c>
      <c r="F417" t="s">
        <v>3194</v>
      </c>
      <c r="G417" t="n">
        <v>1</v>
      </c>
      <c r="H417" t="n">
        <v>563.636720594794</v>
      </c>
      <c r="I417" t="n">
        <v>0.000381970970206264</v>
      </c>
      <c r="J417" t="n">
        <v>0.00019943440403017</v>
      </c>
      <c r="K417" t="n">
        <v>0.012726289332188</v>
      </c>
    </row>
    <row r="418">
      <c r="A418" t="s">
        <v>3981</v>
      </c>
      <c r="B418" t="n">
        <v>2022</v>
      </c>
      <c r="C418" t="s">
        <v>3231</v>
      </c>
      <c r="D418" t="n">
        <v>4</v>
      </c>
      <c r="E418" t="s">
        <v>3198</v>
      </c>
      <c r="F418" t="s">
        <v>3196</v>
      </c>
      <c r="G418" t="n">
        <v>235</v>
      </c>
      <c r="H418" t="n">
        <v>263176.075763724</v>
      </c>
      <c r="I418" t="n">
        <v>0.0897631779984721</v>
      </c>
      <c r="J418" t="n">
        <v>0.0931209091017873</v>
      </c>
      <c r="K418" t="n">
        <v>0.0358497171870573</v>
      </c>
    </row>
    <row r="419">
      <c r="A419" t="s">
        <v>3982</v>
      </c>
      <c r="B419" t="n">
        <v>2022</v>
      </c>
      <c r="C419" t="s">
        <v>3231</v>
      </c>
      <c r="D419" t="n">
        <v>5</v>
      </c>
      <c r="E419" t="s">
        <v>3189</v>
      </c>
      <c r="F419" t="s">
        <v>3192</v>
      </c>
      <c r="G419" t="n">
        <v>133</v>
      </c>
      <c r="H419" t="n">
        <v>261239.835873279</v>
      </c>
      <c r="I419" t="n">
        <v>0.782352941176471</v>
      </c>
      <c r="J419" t="n">
        <v>0.797270736711436</v>
      </c>
      <c r="K419" t="n">
        <v>0.0686896894908154</v>
      </c>
    </row>
    <row r="420">
      <c r="A420" t="s">
        <v>4149</v>
      </c>
      <c r="B420" t="n">
        <v>2022</v>
      </c>
      <c r="C420" t="s">
        <v>3231</v>
      </c>
      <c r="D420" t="n">
        <v>5</v>
      </c>
      <c r="E420" t="s">
        <v>3189</v>
      </c>
      <c r="F420" t="s">
        <v>3196</v>
      </c>
      <c r="G420" t="n">
        <v>37</v>
      </c>
      <c r="H420" t="n">
        <v>66427.8231089573</v>
      </c>
      <c r="I420" t="n">
        <v>0.217647058823529</v>
      </c>
      <c r="J420" t="n">
        <v>0.202729263288564</v>
      </c>
      <c r="K420" t="n">
        <v>0.0484422151957402</v>
      </c>
    </row>
    <row r="421">
      <c r="A421" t="s">
        <v>3983</v>
      </c>
      <c r="B421" t="n">
        <v>2022</v>
      </c>
      <c r="C421" t="s">
        <v>3231</v>
      </c>
      <c r="D421" t="n">
        <v>5</v>
      </c>
      <c r="E421" t="s">
        <v>3198</v>
      </c>
      <c r="F421" t="s">
        <v>3192</v>
      </c>
      <c r="G421" t="n">
        <v>1721</v>
      </c>
      <c r="H421" t="n">
        <v>1920702.03458728</v>
      </c>
      <c r="I421" t="n">
        <v>0.78692272519433</v>
      </c>
      <c r="J421" t="n">
        <v>0.784550929291429</v>
      </c>
      <c r="K421" t="n">
        <v>0.096241201812253</v>
      </c>
    </row>
    <row r="422">
      <c r="A422" t="s">
        <v>4150</v>
      </c>
      <c r="B422" t="n">
        <v>2022</v>
      </c>
      <c r="C422" t="s">
        <v>3231</v>
      </c>
      <c r="D422" t="n">
        <v>5</v>
      </c>
      <c r="E422" t="s">
        <v>3198</v>
      </c>
      <c r="F422" t="s">
        <v>3194</v>
      </c>
      <c r="G422" t="n">
        <v>1</v>
      </c>
      <c r="H422" t="n">
        <v>1783.91022068252</v>
      </c>
      <c r="I422" t="n">
        <v>0.000457247370827618</v>
      </c>
      <c r="J422" t="n">
        <v>0.000728675451062191</v>
      </c>
      <c r="K422" t="n">
        <v>0.0402787057363749</v>
      </c>
    </row>
    <row r="423">
      <c r="A423" t="s">
        <v>3984</v>
      </c>
      <c r="B423" t="n">
        <v>2022</v>
      </c>
      <c r="C423" t="s">
        <v>3231</v>
      </c>
      <c r="D423" t="n">
        <v>5</v>
      </c>
      <c r="E423" t="s">
        <v>3198</v>
      </c>
      <c r="F423" t="s">
        <v>3196</v>
      </c>
      <c r="G423" t="n">
        <v>465</v>
      </c>
      <c r="H423" t="n">
        <v>525668.742003727</v>
      </c>
      <c r="I423" t="n">
        <v>0.212620027434842</v>
      </c>
      <c r="J423" t="n">
        <v>0.214720395257508</v>
      </c>
      <c r="K423" t="n">
        <v>0.0716063406608003</v>
      </c>
    </row>
    <row r="424">
      <c r="A424" t="s">
        <v>3985</v>
      </c>
      <c r="B424" t="n">
        <v>2022</v>
      </c>
      <c r="C424" t="s">
        <v>3231</v>
      </c>
      <c r="D424" t="n">
        <v>6</v>
      </c>
      <c r="E424" t="s">
        <v>3189</v>
      </c>
      <c r="F424" t="s">
        <v>3192</v>
      </c>
      <c r="G424" t="n">
        <v>95</v>
      </c>
      <c r="H424" t="n">
        <v>209440.991625626</v>
      </c>
      <c r="I424" t="n">
        <v>0.582822085889571</v>
      </c>
      <c r="J424" t="n">
        <v>0.606650930467545</v>
      </c>
      <c r="K424" t="n">
        <v>0.0550698427493701</v>
      </c>
    </row>
    <row r="425">
      <c r="A425" t="s">
        <v>3987</v>
      </c>
      <c r="B425" t="n">
        <v>2022</v>
      </c>
      <c r="C425" t="s">
        <v>3231</v>
      </c>
      <c r="D425" t="n">
        <v>6</v>
      </c>
      <c r="E425" t="s">
        <v>3189</v>
      </c>
      <c r="F425" t="s">
        <v>3196</v>
      </c>
      <c r="G425" t="n">
        <v>68</v>
      </c>
      <c r="H425" t="n">
        <v>135800.367295904</v>
      </c>
      <c r="I425" t="n">
        <v>0.417177914110429</v>
      </c>
      <c r="J425" t="n">
        <v>0.393349069532455</v>
      </c>
      <c r="K425" t="n">
        <v>0.0990318560555344</v>
      </c>
    </row>
    <row r="426">
      <c r="A426" t="s">
        <v>3988</v>
      </c>
      <c r="B426" t="n">
        <v>2022</v>
      </c>
      <c r="C426" t="s">
        <v>3231</v>
      </c>
      <c r="D426" t="n">
        <v>6</v>
      </c>
      <c r="E426" t="s">
        <v>3198</v>
      </c>
      <c r="F426" t="s">
        <v>3192</v>
      </c>
      <c r="G426" t="n">
        <v>1212</v>
      </c>
      <c r="H426" t="n">
        <v>1308857.46528001</v>
      </c>
      <c r="I426" t="n">
        <v>0.607518796992481</v>
      </c>
      <c r="J426" t="n">
        <v>0.572149603287286</v>
      </c>
      <c r="K426" t="n">
        <v>0.0655833196358097</v>
      </c>
    </row>
    <row r="427">
      <c r="A427" t="s">
        <v>3989</v>
      </c>
      <c r="B427" t="n">
        <v>2022</v>
      </c>
      <c r="C427" t="s">
        <v>3231</v>
      </c>
      <c r="D427" t="n">
        <v>6</v>
      </c>
      <c r="E427" t="s">
        <v>3198</v>
      </c>
      <c r="F427" t="s">
        <v>3194</v>
      </c>
      <c r="G427" t="n">
        <v>6</v>
      </c>
      <c r="H427" t="n">
        <v>9075.96029337767</v>
      </c>
      <c r="I427" t="n">
        <v>0.00300751879699248</v>
      </c>
      <c r="J427" t="n">
        <v>0.00396743512495172</v>
      </c>
      <c r="K427" t="n">
        <v>0.204925073971557</v>
      </c>
    </row>
    <row r="428">
      <c r="A428" t="s">
        <v>3990</v>
      </c>
      <c r="B428" t="n">
        <v>2022</v>
      </c>
      <c r="C428" t="s">
        <v>3231</v>
      </c>
      <c r="D428" t="n">
        <v>6</v>
      </c>
      <c r="E428" t="s">
        <v>3198</v>
      </c>
      <c r="F428" t="s">
        <v>3196</v>
      </c>
      <c r="G428" t="n">
        <v>777</v>
      </c>
      <c r="H428" t="n">
        <v>969680.614111284</v>
      </c>
      <c r="I428" t="n">
        <v>0.389473684210526</v>
      </c>
      <c r="J428" t="n">
        <v>0.423882961587763</v>
      </c>
      <c r="K428" t="n">
        <v>0.13208942217404</v>
      </c>
    </row>
    <row r="429">
      <c r="A429" t="s">
        <v>3991</v>
      </c>
      <c r="B429" t="n">
        <v>2022</v>
      </c>
      <c r="C429" t="s">
        <v>3231</v>
      </c>
      <c r="D429" t="n">
        <v>7</v>
      </c>
      <c r="E429" t="s">
        <v>3189</v>
      </c>
      <c r="F429" t="s">
        <v>3192</v>
      </c>
      <c r="G429" t="n">
        <v>72</v>
      </c>
      <c r="H429" t="n">
        <v>166000.35329622</v>
      </c>
      <c r="I429" t="n">
        <v>0.705882352941177</v>
      </c>
      <c r="J429" t="n">
        <v>0.728485276708627</v>
      </c>
      <c r="K429" t="n">
        <v>0.0436476798615585</v>
      </c>
    </row>
    <row r="430">
      <c r="A430" t="s">
        <v>3992</v>
      </c>
      <c r="B430" t="n">
        <v>2022</v>
      </c>
      <c r="C430" t="s">
        <v>3231</v>
      </c>
      <c r="D430" t="n">
        <v>7</v>
      </c>
      <c r="E430" t="s">
        <v>3189</v>
      </c>
      <c r="F430" t="s">
        <v>3196</v>
      </c>
      <c r="G430" t="n">
        <v>30</v>
      </c>
      <c r="H430" t="n">
        <v>61870.214035253</v>
      </c>
      <c r="I430" t="n">
        <v>0.294117647058824</v>
      </c>
      <c r="J430" t="n">
        <v>0.271514723291373</v>
      </c>
      <c r="K430" t="n">
        <v>0.045118597633197</v>
      </c>
    </row>
    <row r="431">
      <c r="A431" t="s">
        <v>3993</v>
      </c>
      <c r="B431" t="n">
        <v>2022</v>
      </c>
      <c r="C431" t="s">
        <v>3231</v>
      </c>
      <c r="D431" t="n">
        <v>7</v>
      </c>
      <c r="E431" t="s">
        <v>3198</v>
      </c>
      <c r="F431" t="s">
        <v>3192</v>
      </c>
      <c r="G431" t="n">
        <v>1029</v>
      </c>
      <c r="H431" t="n">
        <v>1224889.6848294</v>
      </c>
      <c r="I431" t="n">
        <v>0.676084099868594</v>
      </c>
      <c r="J431" t="n">
        <v>0.654129527693853</v>
      </c>
      <c r="K431" t="n">
        <v>0.0613759204877109</v>
      </c>
    </row>
    <row r="432">
      <c r="A432" t="s">
        <v>3994</v>
      </c>
      <c r="B432" t="n">
        <v>2022</v>
      </c>
      <c r="C432" t="s">
        <v>3231</v>
      </c>
      <c r="D432" t="n">
        <v>7</v>
      </c>
      <c r="E432" t="s">
        <v>3198</v>
      </c>
      <c r="F432" t="s">
        <v>3194</v>
      </c>
      <c r="G432" t="n">
        <v>2</v>
      </c>
      <c r="H432" t="n">
        <v>2120.68316123791</v>
      </c>
      <c r="I432" t="n">
        <v>0.00131406044678055</v>
      </c>
      <c r="J432" t="n">
        <v>0.00113251135333225</v>
      </c>
      <c r="K432" t="n">
        <v>0.0478826636123572</v>
      </c>
    </row>
    <row r="433">
      <c r="A433" t="s">
        <v>3995</v>
      </c>
      <c r="B433" t="n">
        <v>2022</v>
      </c>
      <c r="C433" t="s">
        <v>3231</v>
      </c>
      <c r="D433" t="n">
        <v>7</v>
      </c>
      <c r="E433" t="s">
        <v>3198</v>
      </c>
      <c r="F433" t="s">
        <v>3196</v>
      </c>
      <c r="G433" t="n">
        <v>491</v>
      </c>
      <c r="H433" t="n">
        <v>645538.772464423</v>
      </c>
      <c r="I433" t="n">
        <v>0.322601839684625</v>
      </c>
      <c r="J433" t="n">
        <v>0.344737960952815</v>
      </c>
      <c r="K433" t="n">
        <v>0.0879349779761388</v>
      </c>
    </row>
    <row r="434">
      <c r="A434" t="s">
        <v>3996</v>
      </c>
      <c r="B434" t="n">
        <v>2022</v>
      </c>
      <c r="C434" t="s">
        <v>3231</v>
      </c>
      <c r="D434" t="n">
        <v>8</v>
      </c>
      <c r="E434" t="s">
        <v>3189</v>
      </c>
      <c r="F434" t="s">
        <v>3192</v>
      </c>
      <c r="G434" t="n">
        <v>45</v>
      </c>
      <c r="H434" t="n">
        <v>94586.9832302821</v>
      </c>
      <c r="I434" t="n">
        <v>0.535714285714286</v>
      </c>
      <c r="J434" t="n">
        <v>0.549135365163703</v>
      </c>
      <c r="K434" t="n">
        <v>0.0248704432317613</v>
      </c>
    </row>
    <row r="435">
      <c r="A435" t="s">
        <v>3997</v>
      </c>
      <c r="B435" t="n">
        <v>2022</v>
      </c>
      <c r="C435" t="s">
        <v>3231</v>
      </c>
      <c r="D435" t="n">
        <v>8</v>
      </c>
      <c r="E435" t="s">
        <v>3189</v>
      </c>
      <c r="F435" t="s">
        <v>3196</v>
      </c>
      <c r="G435" t="n">
        <v>39</v>
      </c>
      <c r="H435" t="n">
        <v>77660.1332927719</v>
      </c>
      <c r="I435" t="n">
        <v>0.464285714285714</v>
      </c>
      <c r="J435" t="n">
        <v>0.450864634836297</v>
      </c>
      <c r="K435" t="n">
        <v>0.0566333309301391</v>
      </c>
    </row>
    <row r="436">
      <c r="A436" t="s">
        <v>3998</v>
      </c>
      <c r="B436" t="n">
        <v>2022</v>
      </c>
      <c r="C436" t="s">
        <v>3231</v>
      </c>
      <c r="D436" t="n">
        <v>8</v>
      </c>
      <c r="E436" t="s">
        <v>3198</v>
      </c>
      <c r="F436" t="s">
        <v>3192</v>
      </c>
      <c r="G436" t="n">
        <v>945</v>
      </c>
      <c r="H436" t="n">
        <v>1106765.51911075</v>
      </c>
      <c r="I436" t="n">
        <v>0.641983695652174</v>
      </c>
      <c r="J436" t="n">
        <v>0.627272371524109</v>
      </c>
      <c r="K436" t="n">
        <v>0.0554570369403855</v>
      </c>
    </row>
    <row r="437">
      <c r="A437" t="s">
        <v>3999</v>
      </c>
      <c r="B437" t="n">
        <v>2022</v>
      </c>
      <c r="C437" t="s">
        <v>3231</v>
      </c>
      <c r="D437" t="n">
        <v>8</v>
      </c>
      <c r="E437" t="s">
        <v>3198</v>
      </c>
      <c r="F437" t="s">
        <v>3194</v>
      </c>
      <c r="G437" t="n">
        <v>3</v>
      </c>
      <c r="H437" t="n">
        <v>3904.59338192044</v>
      </c>
      <c r="I437" t="n">
        <v>0.00203804347826087</v>
      </c>
      <c r="J437" t="n">
        <v>0.00221297421018543</v>
      </c>
      <c r="K437" t="n">
        <v>0.0881613693487321</v>
      </c>
    </row>
    <row r="438">
      <c r="A438" t="s">
        <v>4000</v>
      </c>
      <c r="B438" t="n">
        <v>2022</v>
      </c>
      <c r="C438" t="s">
        <v>3231</v>
      </c>
      <c r="D438" t="n">
        <v>8</v>
      </c>
      <c r="E438" t="s">
        <v>3198</v>
      </c>
      <c r="F438" t="s">
        <v>3196</v>
      </c>
      <c r="G438" t="n">
        <v>524</v>
      </c>
      <c r="H438" t="n">
        <v>653739.686749078</v>
      </c>
      <c r="I438" t="n">
        <v>0.355978260869565</v>
      </c>
      <c r="J438" t="n">
        <v>0.370514654265705</v>
      </c>
      <c r="K438" t="n">
        <v>0.0890521025359111</v>
      </c>
    </row>
    <row r="439">
      <c r="A439" t="s">
        <v>4001</v>
      </c>
      <c r="B439" t="n">
        <v>2022</v>
      </c>
      <c r="C439" t="s">
        <v>3231</v>
      </c>
      <c r="D439" t="n">
        <v>9</v>
      </c>
      <c r="E439" t="s">
        <v>3189</v>
      </c>
      <c r="F439" t="s">
        <v>3192</v>
      </c>
      <c r="G439" t="n">
        <v>88</v>
      </c>
      <c r="H439" t="n">
        <v>192735.878479121</v>
      </c>
      <c r="I439" t="n">
        <v>0.567741935483871</v>
      </c>
      <c r="J439" t="n">
        <v>0.549685412991114</v>
      </c>
      <c r="K439" t="n">
        <v>0.0506774458888124</v>
      </c>
    </row>
    <row r="440">
      <c r="A440" t="s">
        <v>4002</v>
      </c>
      <c r="B440" t="n">
        <v>2022</v>
      </c>
      <c r="C440" t="s">
        <v>3231</v>
      </c>
      <c r="D440" t="n">
        <v>9</v>
      </c>
      <c r="E440" t="s">
        <v>3189</v>
      </c>
      <c r="F440" t="s">
        <v>3196</v>
      </c>
      <c r="G440" t="n">
        <v>67</v>
      </c>
      <c r="H440" t="n">
        <v>157893.543230195</v>
      </c>
      <c r="I440" t="n">
        <v>0.432258064516129</v>
      </c>
      <c r="J440" t="n">
        <v>0.450314587008886</v>
      </c>
      <c r="K440" t="n">
        <v>0.115143213207955</v>
      </c>
    </row>
    <row r="441">
      <c r="A441" t="s">
        <v>4003</v>
      </c>
      <c r="B441" t="n">
        <v>2022</v>
      </c>
      <c r="C441" t="s">
        <v>3231</v>
      </c>
      <c r="D441" t="n">
        <v>9</v>
      </c>
      <c r="E441" t="s">
        <v>3198</v>
      </c>
      <c r="F441" t="s">
        <v>3192</v>
      </c>
      <c r="G441" t="n">
        <v>1329</v>
      </c>
      <c r="H441" t="n">
        <v>1626951.48491489</v>
      </c>
      <c r="I441" t="n">
        <v>0.628963558920965</v>
      </c>
      <c r="J441" t="n">
        <v>0.591430731593376</v>
      </c>
      <c r="K441" t="n">
        <v>0.0815221535557359</v>
      </c>
    </row>
    <row r="442">
      <c r="A442" t="s">
        <v>4004</v>
      </c>
      <c r="B442" t="n">
        <v>2022</v>
      </c>
      <c r="C442" t="s">
        <v>3231</v>
      </c>
      <c r="D442" t="n">
        <v>9</v>
      </c>
      <c r="E442" t="s">
        <v>3198</v>
      </c>
      <c r="F442" t="s">
        <v>3194</v>
      </c>
      <c r="G442" t="n">
        <v>6</v>
      </c>
      <c r="H442" t="n">
        <v>4782.45757424683</v>
      </c>
      <c r="I442" t="n">
        <v>0.00283956460009465</v>
      </c>
      <c r="J442" t="n">
        <v>0.00173852288047732</v>
      </c>
      <c r="K442" t="n">
        <v>0.107982564983615</v>
      </c>
    </row>
    <row r="443">
      <c r="A443" t="s">
        <v>4005</v>
      </c>
      <c r="B443" t="n">
        <v>2022</v>
      </c>
      <c r="C443" t="s">
        <v>3231</v>
      </c>
      <c r="D443" t="n">
        <v>9</v>
      </c>
      <c r="E443" t="s">
        <v>3198</v>
      </c>
      <c r="F443" t="s">
        <v>3196</v>
      </c>
      <c r="G443" t="n">
        <v>778</v>
      </c>
      <c r="H443" t="n">
        <v>1119140.16331141</v>
      </c>
      <c r="I443" t="n">
        <v>0.36819687647894</v>
      </c>
      <c r="J443" t="n">
        <v>0.406830745526146</v>
      </c>
      <c r="K443" t="n">
        <v>0.152448729357189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G17" sqref="A1:K740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4064</v>
      </c>
      <c r="E1" t="s">
        <v>3181</v>
      </c>
      <c r="F1" t="s">
        <v>4154</v>
      </c>
      <c r="G1" t="s">
        <v>3183</v>
      </c>
      <c r="H1" t="s">
        <v>3184</v>
      </c>
      <c r="I1" t="s">
        <v>3185</v>
      </c>
      <c r="J1" t="s">
        <v>3186</v>
      </c>
      <c r="K1" t="s">
        <v>3254</v>
      </c>
    </row>
    <row r="2">
      <c r="A2" t="s">
        <v>3255</v>
      </c>
      <c r="B2" t="n">
        <v>2015</v>
      </c>
      <c r="C2" t="s">
        <v>3188</v>
      </c>
      <c r="D2" t="n">
        <v>-8</v>
      </c>
      <c r="E2" t="s">
        <v>3189</v>
      </c>
      <c r="F2" t="s">
        <v>3192</v>
      </c>
      <c r="G2" t="n">
        <v>4</v>
      </c>
      <c r="H2" t="n">
        <v>4383.17525979762</v>
      </c>
      <c r="I2" t="n">
        <v>1</v>
      </c>
      <c r="J2" t="n">
        <v>1</v>
      </c>
      <c r="K2" t="n">
        <v>0.00130612126032693</v>
      </c>
    </row>
    <row r="3">
      <c r="A3" t="s">
        <v>4157</v>
      </c>
      <c r="B3" t="n">
        <v>2015</v>
      </c>
      <c r="C3" t="s">
        <v>3188</v>
      </c>
      <c r="D3" t="n">
        <v>-8</v>
      </c>
      <c r="E3" t="s">
        <v>3198</v>
      </c>
      <c r="F3" t="s">
        <v>4156</v>
      </c>
      <c r="G3" t="n">
        <v>4</v>
      </c>
      <c r="H3" t="n">
        <v>3032.46277741455</v>
      </c>
      <c r="I3" t="n">
        <v>0.142857142857143</v>
      </c>
      <c r="J3" t="n">
        <v>0.132936403393224</v>
      </c>
      <c r="K3" t="n">
        <v>0.00117417540123477</v>
      </c>
    </row>
    <row r="4">
      <c r="A4" t="s">
        <v>4158</v>
      </c>
      <c r="B4" t="n">
        <v>2015</v>
      </c>
      <c r="C4" t="s">
        <v>3188</v>
      </c>
      <c r="D4" t="n">
        <v>-8</v>
      </c>
      <c r="E4" t="s">
        <v>3198</v>
      </c>
      <c r="F4" t="s">
        <v>4159</v>
      </c>
      <c r="G4" t="n">
        <v>2</v>
      </c>
      <c r="H4" t="n">
        <v>1176.68690411765</v>
      </c>
      <c r="I4" t="n">
        <v>0.0714285714285714</v>
      </c>
      <c r="J4" t="n">
        <v>0.0515833289425154</v>
      </c>
      <c r="K4" t="n">
        <v>0.00024809305390132</v>
      </c>
    </row>
    <row r="5">
      <c r="A5" t="s">
        <v>5022</v>
      </c>
      <c r="B5" t="n">
        <v>2015</v>
      </c>
      <c r="C5" t="s">
        <v>3188</v>
      </c>
      <c r="D5" t="n">
        <v>-8</v>
      </c>
      <c r="E5" t="s">
        <v>3198</v>
      </c>
      <c r="F5" t="s">
        <v>4162</v>
      </c>
      <c r="G5" t="n">
        <v>1</v>
      </c>
      <c r="H5" t="n">
        <v>713.94486317251</v>
      </c>
      <c r="I5" t="n">
        <v>0.0357142857142857</v>
      </c>
      <c r="J5" t="n">
        <v>0.031297750144897</v>
      </c>
      <c r="K5" t="n">
        <v>0.00136633704360547</v>
      </c>
    </row>
    <row r="6">
      <c r="A6" t="s">
        <v>3257</v>
      </c>
      <c r="B6" t="n">
        <v>2015</v>
      </c>
      <c r="C6" t="s">
        <v>3188</v>
      </c>
      <c r="D6" t="n">
        <v>-8</v>
      </c>
      <c r="E6" t="s">
        <v>3198</v>
      </c>
      <c r="F6" t="s">
        <v>3192</v>
      </c>
      <c r="G6" t="n">
        <v>20</v>
      </c>
      <c r="H6" t="n">
        <v>17217.6097052966</v>
      </c>
      <c r="I6" t="n">
        <v>0.714285714285714</v>
      </c>
      <c r="J6" t="n">
        <v>0.754781600716581</v>
      </c>
      <c r="K6" t="n">
        <v>0.000952410839386101</v>
      </c>
    </row>
    <row r="7">
      <c r="A7" t="s">
        <v>4065</v>
      </c>
      <c r="B7" t="n">
        <v>2015</v>
      </c>
      <c r="C7" t="s">
        <v>3188</v>
      </c>
      <c r="D7" t="n">
        <v>-8</v>
      </c>
      <c r="E7" t="s">
        <v>3198</v>
      </c>
      <c r="F7" t="s">
        <v>3194</v>
      </c>
      <c r="G7" t="n">
        <v>1</v>
      </c>
      <c r="H7" t="n">
        <v>670.675477525691</v>
      </c>
      <c r="I7" t="n">
        <v>0.0357142857142857</v>
      </c>
      <c r="J7" t="n">
        <v>0.029400916802782</v>
      </c>
      <c r="K7" t="n">
        <v>0.0303590859630033</v>
      </c>
    </row>
    <row r="8">
      <c r="A8" t="s">
        <v>5023</v>
      </c>
      <c r="B8" t="n">
        <v>2015</v>
      </c>
      <c r="C8" t="s">
        <v>3188</v>
      </c>
      <c r="D8" t="n">
        <v>1</v>
      </c>
      <c r="E8" t="s">
        <v>3189</v>
      </c>
      <c r="F8" t="s">
        <v>4156</v>
      </c>
      <c r="G8" t="n">
        <v>68</v>
      </c>
      <c r="H8" t="n">
        <v>69206.0372471558</v>
      </c>
      <c r="I8" t="n">
        <v>0.102255639097744</v>
      </c>
      <c r="J8" t="n">
        <v>0.108213580994478</v>
      </c>
      <c r="K8" t="n">
        <v>0.130190582779296</v>
      </c>
    </row>
    <row r="9">
      <c r="A9" t="s">
        <v>4160</v>
      </c>
      <c r="B9" t="n">
        <v>2015</v>
      </c>
      <c r="C9" t="s">
        <v>3188</v>
      </c>
      <c r="D9" t="n">
        <v>1</v>
      </c>
      <c r="E9" t="s">
        <v>3189</v>
      </c>
      <c r="F9" t="s">
        <v>4159</v>
      </c>
      <c r="G9" t="n">
        <v>154</v>
      </c>
      <c r="H9" t="n">
        <v>151915.870291916</v>
      </c>
      <c r="I9" t="n">
        <v>0.231578947368421</v>
      </c>
      <c r="J9" t="n">
        <v>0.237542286599518</v>
      </c>
      <c r="K9" t="n">
        <v>0.168836934606847</v>
      </c>
    </row>
    <row r="10">
      <c r="A10" t="s">
        <v>4161</v>
      </c>
      <c r="B10" t="n">
        <v>2015</v>
      </c>
      <c r="C10" t="s">
        <v>3188</v>
      </c>
      <c r="D10" t="n">
        <v>1</v>
      </c>
      <c r="E10" t="s">
        <v>3189</v>
      </c>
      <c r="F10" t="s">
        <v>4162</v>
      </c>
      <c r="G10" t="n">
        <v>4</v>
      </c>
      <c r="H10" t="n">
        <v>3449.85700492433</v>
      </c>
      <c r="I10" t="n">
        <v>0.00601503759398496</v>
      </c>
      <c r="J10" t="n">
        <v>0.00539434701467591</v>
      </c>
      <c r="K10" t="n">
        <v>0.041204021185637</v>
      </c>
    </row>
    <row r="11">
      <c r="A11" t="s">
        <v>3259</v>
      </c>
      <c r="B11" t="n">
        <v>2015</v>
      </c>
      <c r="C11" t="s">
        <v>3188</v>
      </c>
      <c r="D11" t="n">
        <v>1</v>
      </c>
      <c r="E11" t="s">
        <v>3189</v>
      </c>
      <c r="F11" t="s">
        <v>3192</v>
      </c>
      <c r="G11" t="n">
        <v>438</v>
      </c>
      <c r="H11" t="n">
        <v>414148.981013253</v>
      </c>
      <c r="I11" t="n">
        <v>0.658646616541353</v>
      </c>
      <c r="J11" t="n">
        <v>0.647581426178247</v>
      </c>
      <c r="K11" t="n">
        <v>0.123410257857022</v>
      </c>
    </row>
    <row r="12">
      <c r="A12" t="s">
        <v>4066</v>
      </c>
      <c r="B12" t="n">
        <v>2015</v>
      </c>
      <c r="C12" t="s">
        <v>3188</v>
      </c>
      <c r="D12" t="n">
        <v>1</v>
      </c>
      <c r="E12" t="s">
        <v>3189</v>
      </c>
      <c r="F12" t="s">
        <v>3194</v>
      </c>
      <c r="G12" t="n">
        <v>1</v>
      </c>
      <c r="H12" t="n">
        <v>811.156179628099</v>
      </c>
      <c r="I12" t="n">
        <v>0.00150375939849624</v>
      </c>
      <c r="J12" t="n">
        <v>0.00126835921308244</v>
      </c>
      <c r="K12" t="n">
        <v>0.142857142857143</v>
      </c>
    </row>
    <row r="13">
      <c r="A13" t="s">
        <v>4163</v>
      </c>
      <c r="B13" t="n">
        <v>2015</v>
      </c>
      <c r="C13" t="s">
        <v>3188</v>
      </c>
      <c r="D13" t="n">
        <v>1</v>
      </c>
      <c r="E13" t="s">
        <v>3198</v>
      </c>
      <c r="F13" t="s">
        <v>4156</v>
      </c>
      <c r="G13" t="n">
        <v>248</v>
      </c>
      <c r="H13" t="n">
        <v>191897.321488883</v>
      </c>
      <c r="I13" t="n">
        <v>0.0728768733470467</v>
      </c>
      <c r="J13" t="n">
        <v>0.0741270371145901</v>
      </c>
      <c r="K13" t="n">
        <v>0.0743030107849151</v>
      </c>
    </row>
    <row r="14">
      <c r="A14" t="s">
        <v>4164</v>
      </c>
      <c r="B14" t="n">
        <v>2015</v>
      </c>
      <c r="C14" t="s">
        <v>3188</v>
      </c>
      <c r="D14" t="n">
        <v>1</v>
      </c>
      <c r="E14" t="s">
        <v>3198</v>
      </c>
      <c r="F14" t="s">
        <v>4159</v>
      </c>
      <c r="G14" t="n">
        <v>766</v>
      </c>
      <c r="H14" t="n">
        <v>596773.770695682</v>
      </c>
      <c r="I14" t="n">
        <v>0.225095503967088</v>
      </c>
      <c r="J14" t="n">
        <v>0.230524694696874</v>
      </c>
      <c r="K14" t="n">
        <v>0.125823978104964</v>
      </c>
    </row>
    <row r="15">
      <c r="A15" t="s">
        <v>4165</v>
      </c>
      <c r="B15" t="n">
        <v>2015</v>
      </c>
      <c r="C15" t="s">
        <v>3188</v>
      </c>
      <c r="D15" t="n">
        <v>1</v>
      </c>
      <c r="E15" t="s">
        <v>3198</v>
      </c>
      <c r="F15" t="s">
        <v>4162</v>
      </c>
      <c r="G15" t="n">
        <v>26</v>
      </c>
      <c r="H15" t="n">
        <v>20406.3230419914</v>
      </c>
      <c r="I15" t="n">
        <v>0.00764031736702909</v>
      </c>
      <c r="J15" t="n">
        <v>0.00788265439960109</v>
      </c>
      <c r="K15" t="n">
        <v>0.0390533170476999</v>
      </c>
    </row>
    <row r="16">
      <c r="A16" t="s">
        <v>3261</v>
      </c>
      <c r="B16" t="n">
        <v>2015</v>
      </c>
      <c r="C16" t="s">
        <v>3188</v>
      </c>
      <c r="D16" t="n">
        <v>1</v>
      </c>
      <c r="E16" t="s">
        <v>3198</v>
      </c>
      <c r="F16" t="s">
        <v>3192</v>
      </c>
      <c r="G16" t="n">
        <v>2357</v>
      </c>
      <c r="H16" t="n">
        <v>1775705.87515746</v>
      </c>
      <c r="I16" t="n">
        <v>0.692624155157214</v>
      </c>
      <c r="J16" t="n">
        <v>0.685928361537958</v>
      </c>
      <c r="K16" t="n">
        <v>0.0982251051109191</v>
      </c>
    </row>
    <row r="17">
      <c r="A17" t="s">
        <v>4067</v>
      </c>
      <c r="B17" t="n">
        <v>2015</v>
      </c>
      <c r="C17" t="s">
        <v>3188</v>
      </c>
      <c r="D17" t="n">
        <v>1</v>
      </c>
      <c r="E17" t="s">
        <v>3198</v>
      </c>
      <c r="F17" t="s">
        <v>3194</v>
      </c>
      <c r="G17" t="n">
        <v>6</v>
      </c>
      <c r="H17" t="n">
        <v>3979.58155212825</v>
      </c>
      <c r="I17" t="n">
        <v>0.0017631501616221</v>
      </c>
      <c r="J17" t="n">
        <v>0.00153725225097651</v>
      </c>
      <c r="K17" t="n">
        <v>0.180141458106638</v>
      </c>
    </row>
    <row r="18">
      <c r="A18" t="s">
        <v>4166</v>
      </c>
      <c r="B18" t="n">
        <v>2015</v>
      </c>
      <c r="C18" t="s">
        <v>3188</v>
      </c>
      <c r="D18" t="n">
        <v>2</v>
      </c>
      <c r="E18" t="s">
        <v>3189</v>
      </c>
      <c r="F18" t="s">
        <v>4156</v>
      </c>
      <c r="G18" t="n">
        <v>94</v>
      </c>
      <c r="H18" t="n">
        <v>92298.3343307552</v>
      </c>
      <c r="I18" t="n">
        <v>0.0761133603238866</v>
      </c>
      <c r="J18" t="n">
        <v>0.0755433483878773</v>
      </c>
      <c r="K18" t="n">
        <v>0.173631873952921</v>
      </c>
    </row>
    <row r="19">
      <c r="A19" t="s">
        <v>4167</v>
      </c>
      <c r="B19" t="n">
        <v>2015</v>
      </c>
      <c r="C19" t="s">
        <v>3188</v>
      </c>
      <c r="D19" t="n">
        <v>2</v>
      </c>
      <c r="E19" t="s">
        <v>3189</v>
      </c>
      <c r="F19" t="s">
        <v>4159</v>
      </c>
      <c r="G19" t="n">
        <v>226</v>
      </c>
      <c r="H19" t="n">
        <v>213409.815728842</v>
      </c>
      <c r="I19" t="n">
        <v>0.182995951417004</v>
      </c>
      <c r="J19" t="n">
        <v>0.174669371618602</v>
      </c>
      <c r="K19" t="n">
        <v>0.237180348790637</v>
      </c>
    </row>
    <row r="20">
      <c r="A20" t="s">
        <v>4068</v>
      </c>
      <c r="B20" t="n">
        <v>2015</v>
      </c>
      <c r="C20" t="s">
        <v>3188</v>
      </c>
      <c r="D20" t="n">
        <v>2</v>
      </c>
      <c r="E20" t="s">
        <v>3189</v>
      </c>
      <c r="F20" t="s">
        <v>3190</v>
      </c>
      <c r="G20" t="n">
        <v>1</v>
      </c>
      <c r="H20" t="n">
        <v>846.583181449206</v>
      </c>
      <c r="I20" t="n">
        <v>0.000809716599190283</v>
      </c>
      <c r="J20" t="n">
        <v>0.000692902300775591</v>
      </c>
      <c r="K20" t="n">
        <v>1</v>
      </c>
    </row>
    <row r="21">
      <c r="A21" t="s">
        <v>5024</v>
      </c>
      <c r="B21" t="n">
        <v>2015</v>
      </c>
      <c r="C21" t="s">
        <v>3188</v>
      </c>
      <c r="D21" t="n">
        <v>2</v>
      </c>
      <c r="E21" t="s">
        <v>3189</v>
      </c>
      <c r="F21" t="s">
        <v>4162</v>
      </c>
      <c r="G21" t="n">
        <v>10</v>
      </c>
      <c r="H21" t="n">
        <v>8634.41547833043</v>
      </c>
      <c r="I21" t="n">
        <v>0.00809716599190283</v>
      </c>
      <c r="J21" t="n">
        <v>0.0070670035524991</v>
      </c>
      <c r="K21" t="n">
        <v>0.103126778236573</v>
      </c>
    </row>
    <row r="22">
      <c r="A22" t="s">
        <v>3263</v>
      </c>
      <c r="B22" t="n">
        <v>2015</v>
      </c>
      <c r="C22" t="s">
        <v>3188</v>
      </c>
      <c r="D22" t="n">
        <v>2</v>
      </c>
      <c r="E22" t="s">
        <v>3189</v>
      </c>
      <c r="F22" t="s">
        <v>3192</v>
      </c>
      <c r="G22" t="n">
        <v>903</v>
      </c>
      <c r="H22" t="n">
        <v>905661.982658535</v>
      </c>
      <c r="I22" t="n">
        <v>0.731174089068826</v>
      </c>
      <c r="J22" t="n">
        <v>0.74125648283592</v>
      </c>
      <c r="K22" t="n">
        <v>0.269873847178716</v>
      </c>
    </row>
    <row r="23">
      <c r="A23" t="s">
        <v>4069</v>
      </c>
      <c r="B23" t="n">
        <v>2015</v>
      </c>
      <c r="C23" t="s">
        <v>3188</v>
      </c>
      <c r="D23" t="n">
        <v>2</v>
      </c>
      <c r="E23" t="s">
        <v>3189</v>
      </c>
      <c r="F23" t="s">
        <v>3194</v>
      </c>
      <c r="G23" t="n">
        <v>1</v>
      </c>
      <c r="H23" t="n">
        <v>941.869600140459</v>
      </c>
      <c r="I23" t="n">
        <v>0.000809716599190283</v>
      </c>
      <c r="J23" t="n">
        <v>0.00077089130432609</v>
      </c>
      <c r="K23" t="n">
        <v>0.165877796901893</v>
      </c>
    </row>
    <row r="24">
      <c r="A24" t="s">
        <v>4168</v>
      </c>
      <c r="B24" t="n">
        <v>2015</v>
      </c>
      <c r="C24" t="s">
        <v>3188</v>
      </c>
      <c r="D24" t="n">
        <v>2</v>
      </c>
      <c r="E24" t="s">
        <v>3198</v>
      </c>
      <c r="F24" t="s">
        <v>4156</v>
      </c>
      <c r="G24" t="n">
        <v>597</v>
      </c>
      <c r="H24" t="n">
        <v>465121.85715572</v>
      </c>
      <c r="I24" t="n">
        <v>0.0910616229408176</v>
      </c>
      <c r="J24" t="n">
        <v>0.0920177710479535</v>
      </c>
      <c r="K24" t="n">
        <v>0.180096074819592</v>
      </c>
    </row>
    <row r="25">
      <c r="A25" t="s">
        <v>4169</v>
      </c>
      <c r="B25" t="n">
        <v>2015</v>
      </c>
      <c r="C25" t="s">
        <v>3188</v>
      </c>
      <c r="D25" t="n">
        <v>2</v>
      </c>
      <c r="E25" t="s">
        <v>3198</v>
      </c>
      <c r="F25" t="s">
        <v>4159</v>
      </c>
      <c r="G25" t="n">
        <v>1239</v>
      </c>
      <c r="H25" t="n">
        <v>942348.324946138</v>
      </c>
      <c r="I25" t="n">
        <v>0.188987187309335</v>
      </c>
      <c r="J25" t="n">
        <v>0.186430267849755</v>
      </c>
      <c r="K25" t="n">
        <v>0.198685030789894</v>
      </c>
    </row>
    <row r="26">
      <c r="A26" t="s">
        <v>4170</v>
      </c>
      <c r="B26" t="n">
        <v>2015</v>
      </c>
      <c r="C26" t="s">
        <v>3188</v>
      </c>
      <c r="D26" t="n">
        <v>2</v>
      </c>
      <c r="E26" t="s">
        <v>3198</v>
      </c>
      <c r="F26" t="s">
        <v>4162</v>
      </c>
      <c r="G26" t="n">
        <v>80</v>
      </c>
      <c r="H26" t="n">
        <v>59466.5590072779</v>
      </c>
      <c r="I26" t="n">
        <v>0.012202562538133</v>
      </c>
      <c r="J26" t="n">
        <v>0.0117646163635551</v>
      </c>
      <c r="K26" t="n">
        <v>0.113806214763341</v>
      </c>
    </row>
    <row r="27">
      <c r="A27" t="s">
        <v>3265</v>
      </c>
      <c r="B27" t="n">
        <v>2015</v>
      </c>
      <c r="C27" t="s">
        <v>3188</v>
      </c>
      <c r="D27" t="n">
        <v>2</v>
      </c>
      <c r="E27" t="s">
        <v>3198</v>
      </c>
      <c r="F27" t="s">
        <v>3192</v>
      </c>
      <c r="G27" t="n">
        <v>4639</v>
      </c>
      <c r="H27" t="n">
        <v>3586747.21333243</v>
      </c>
      <c r="I27" t="n">
        <v>0.707596095179988</v>
      </c>
      <c r="J27" t="n">
        <v>0.709587130352406</v>
      </c>
      <c r="K27" t="n">
        <v>0.198404829856541</v>
      </c>
    </row>
    <row r="28">
      <c r="A28" t="s">
        <v>4070</v>
      </c>
      <c r="B28" t="n">
        <v>2015</v>
      </c>
      <c r="C28" t="s">
        <v>3188</v>
      </c>
      <c r="D28" t="n">
        <v>2</v>
      </c>
      <c r="E28" t="s">
        <v>3198</v>
      </c>
      <c r="F28" t="s">
        <v>3194</v>
      </c>
      <c r="G28" t="n">
        <v>1</v>
      </c>
      <c r="H28" t="n">
        <v>1012.02285318393</v>
      </c>
      <c r="I28" t="n">
        <v>0.000152532031726663</v>
      </c>
      <c r="J28" t="n">
        <v>0.000200214386331017</v>
      </c>
      <c r="K28" t="n">
        <v>0.0458106637649619</v>
      </c>
    </row>
    <row r="29">
      <c r="A29" t="s">
        <v>4171</v>
      </c>
      <c r="B29" t="n">
        <v>2015</v>
      </c>
      <c r="C29" t="s">
        <v>3188</v>
      </c>
      <c r="D29" t="n">
        <v>3</v>
      </c>
      <c r="E29" t="s">
        <v>3189</v>
      </c>
      <c r="F29" t="s">
        <v>4156</v>
      </c>
      <c r="G29" t="n">
        <v>120</v>
      </c>
      <c r="H29" t="n">
        <v>119428.088001208</v>
      </c>
      <c r="I29" t="n">
        <v>0.134078212290503</v>
      </c>
      <c r="J29" t="n">
        <v>0.129251556777767</v>
      </c>
      <c r="K29" t="n">
        <v>0.224668439280322</v>
      </c>
    </row>
    <row r="30">
      <c r="A30" t="s">
        <v>4172</v>
      </c>
      <c r="B30" t="n">
        <v>2015</v>
      </c>
      <c r="C30" t="s">
        <v>3188</v>
      </c>
      <c r="D30" t="n">
        <v>3</v>
      </c>
      <c r="E30" t="s">
        <v>3189</v>
      </c>
      <c r="F30" t="s">
        <v>4159</v>
      </c>
      <c r="G30" t="n">
        <v>172</v>
      </c>
      <c r="H30" t="n">
        <v>183075.750824708</v>
      </c>
      <c r="I30" t="n">
        <v>0.192178770949721</v>
      </c>
      <c r="J30" t="n">
        <v>0.198134510887529</v>
      </c>
      <c r="K30" t="n">
        <v>0.203467541019218</v>
      </c>
    </row>
    <row r="31">
      <c r="A31" t="s">
        <v>4173</v>
      </c>
      <c r="B31" t="n">
        <v>2015</v>
      </c>
      <c r="C31" t="s">
        <v>3188</v>
      </c>
      <c r="D31" t="n">
        <v>3</v>
      </c>
      <c r="E31" t="s">
        <v>3189</v>
      </c>
      <c r="F31" t="s">
        <v>4162</v>
      </c>
      <c r="G31" t="n">
        <v>3</v>
      </c>
      <c r="H31" t="n">
        <v>2758.41965903652</v>
      </c>
      <c r="I31" t="n">
        <v>0.00335195530726257</v>
      </c>
      <c r="J31" t="n">
        <v>0.00298531142165871</v>
      </c>
      <c r="K31" t="n">
        <v>0.0329457081576375</v>
      </c>
    </row>
    <row r="32">
      <c r="A32" t="s">
        <v>3267</v>
      </c>
      <c r="B32" t="n">
        <v>2015</v>
      </c>
      <c r="C32" t="s">
        <v>3188</v>
      </c>
      <c r="D32" t="n">
        <v>3</v>
      </c>
      <c r="E32" t="s">
        <v>3189</v>
      </c>
      <c r="F32" t="s">
        <v>3192</v>
      </c>
      <c r="G32" t="n">
        <v>599</v>
      </c>
      <c r="H32" t="n">
        <v>617791.938826242</v>
      </c>
      <c r="I32" t="n">
        <v>0.66927374301676</v>
      </c>
      <c r="J32" t="n">
        <v>0.668607956423444</v>
      </c>
      <c r="K32" t="n">
        <v>0.184092840904747</v>
      </c>
    </row>
    <row r="33">
      <c r="A33" t="s">
        <v>4071</v>
      </c>
      <c r="B33" t="n">
        <v>2015</v>
      </c>
      <c r="C33" t="s">
        <v>3188</v>
      </c>
      <c r="D33" t="n">
        <v>3</v>
      </c>
      <c r="E33" t="s">
        <v>3189</v>
      </c>
      <c r="F33" t="s">
        <v>3194</v>
      </c>
      <c r="G33" t="n">
        <v>1</v>
      </c>
      <c r="H33" t="n">
        <v>943.091220892911</v>
      </c>
      <c r="I33" t="n">
        <v>0.00111731843575419</v>
      </c>
      <c r="J33" t="n">
        <v>0.00102066448960165</v>
      </c>
      <c r="K33" t="n">
        <v>0.166092943201377</v>
      </c>
    </row>
    <row r="34">
      <c r="A34" t="s">
        <v>4174</v>
      </c>
      <c r="B34" t="n">
        <v>2015</v>
      </c>
      <c r="C34" t="s">
        <v>3188</v>
      </c>
      <c r="D34" t="n">
        <v>3</v>
      </c>
      <c r="E34" t="s">
        <v>3198</v>
      </c>
      <c r="F34" t="s">
        <v>4156</v>
      </c>
      <c r="G34" t="n">
        <v>452</v>
      </c>
      <c r="H34" t="n">
        <v>366401.551875124</v>
      </c>
      <c r="I34" t="n">
        <v>0.107337924483496</v>
      </c>
      <c r="J34" t="n">
        <v>0.110861878416873</v>
      </c>
      <c r="K34" t="n">
        <v>0.141871383348955</v>
      </c>
    </row>
    <row r="35">
      <c r="A35" t="s">
        <v>4175</v>
      </c>
      <c r="B35" t="n">
        <v>2015</v>
      </c>
      <c r="C35" t="s">
        <v>3188</v>
      </c>
      <c r="D35" t="n">
        <v>3</v>
      </c>
      <c r="E35" t="s">
        <v>3198</v>
      </c>
      <c r="F35" t="s">
        <v>4159</v>
      </c>
      <c r="G35" t="n">
        <v>712</v>
      </c>
      <c r="H35" t="n">
        <v>564366.202773594</v>
      </c>
      <c r="I35" t="n">
        <v>0.169080978389931</v>
      </c>
      <c r="J35" t="n">
        <v>0.170759913636507</v>
      </c>
      <c r="K35" t="n">
        <v>0.118991155824738</v>
      </c>
    </row>
    <row r="36">
      <c r="A36" t="s">
        <v>4176</v>
      </c>
      <c r="B36" t="n">
        <v>2015</v>
      </c>
      <c r="C36" t="s">
        <v>3188</v>
      </c>
      <c r="D36" t="n">
        <v>3</v>
      </c>
      <c r="E36" t="s">
        <v>3198</v>
      </c>
      <c r="F36" t="s">
        <v>4162</v>
      </c>
      <c r="G36" t="n">
        <v>40</v>
      </c>
      <c r="H36" t="n">
        <v>30979.6781957432</v>
      </c>
      <c r="I36" t="n">
        <v>0.00949893137022085</v>
      </c>
      <c r="J36" t="n">
        <v>0.00937350101262904</v>
      </c>
      <c r="K36" t="n">
        <v>0.0592884466311971</v>
      </c>
    </row>
    <row r="37">
      <c r="A37" t="s">
        <v>3269</v>
      </c>
      <c r="B37" t="n">
        <v>2015</v>
      </c>
      <c r="C37" t="s">
        <v>3188</v>
      </c>
      <c r="D37" t="n">
        <v>3</v>
      </c>
      <c r="E37" t="s">
        <v>3198</v>
      </c>
      <c r="F37" t="s">
        <v>3192</v>
      </c>
      <c r="G37" t="n">
        <v>3002</v>
      </c>
      <c r="H37" t="n">
        <v>2338949.47775899</v>
      </c>
      <c r="I37" t="n">
        <v>0.712894799335075</v>
      </c>
      <c r="J37" t="n">
        <v>0.707694416957327</v>
      </c>
      <c r="K37" t="n">
        <v>0.129381538641153</v>
      </c>
    </row>
    <row r="38">
      <c r="A38" t="s">
        <v>3270</v>
      </c>
      <c r="B38" t="n">
        <v>2015</v>
      </c>
      <c r="C38" t="s">
        <v>3188</v>
      </c>
      <c r="D38" t="n">
        <v>3</v>
      </c>
      <c r="E38" t="s">
        <v>3198</v>
      </c>
      <c r="F38" t="s">
        <v>3194</v>
      </c>
      <c r="G38" t="n">
        <v>5</v>
      </c>
      <c r="H38" t="n">
        <v>4330.54434681911</v>
      </c>
      <c r="I38" t="n">
        <v>0.00118736642127761</v>
      </c>
      <c r="J38" t="n">
        <v>0.00131028997666353</v>
      </c>
      <c r="K38" t="n">
        <v>0.196028291621328</v>
      </c>
    </row>
    <row r="39">
      <c r="A39" t="s">
        <v>5025</v>
      </c>
      <c r="B39" t="n">
        <v>2015</v>
      </c>
      <c r="C39" t="s">
        <v>3188</v>
      </c>
      <c r="D39" t="n">
        <v>4</v>
      </c>
      <c r="E39" t="s">
        <v>3189</v>
      </c>
      <c r="F39" t="s">
        <v>4156</v>
      </c>
      <c r="G39" t="n">
        <v>20</v>
      </c>
      <c r="H39" t="n">
        <v>20315.553113276</v>
      </c>
      <c r="I39" t="n">
        <v>0.0392927308447937</v>
      </c>
      <c r="J39" t="n">
        <v>0.0411739655752966</v>
      </c>
      <c r="K39" t="n">
        <v>0.0382176729734637</v>
      </c>
    </row>
    <row r="40">
      <c r="A40" t="s">
        <v>4177</v>
      </c>
      <c r="B40" t="n">
        <v>2015</v>
      </c>
      <c r="C40" t="s">
        <v>3188</v>
      </c>
      <c r="D40" t="n">
        <v>4</v>
      </c>
      <c r="E40" t="s">
        <v>3189</v>
      </c>
      <c r="F40" t="s">
        <v>4159</v>
      </c>
      <c r="G40" t="n">
        <v>50</v>
      </c>
      <c r="H40" t="n">
        <v>45460.1730609947</v>
      </c>
      <c r="I40" t="n">
        <v>0.0982318271119843</v>
      </c>
      <c r="J40" t="n">
        <v>0.0921351040862004</v>
      </c>
      <c r="K40" t="n">
        <v>0.0505237290321705</v>
      </c>
    </row>
    <row r="41">
      <c r="A41" t="s">
        <v>5026</v>
      </c>
      <c r="B41" t="n">
        <v>2015</v>
      </c>
      <c r="C41" t="s">
        <v>3188</v>
      </c>
      <c r="D41" t="n">
        <v>4</v>
      </c>
      <c r="E41" t="s">
        <v>3189</v>
      </c>
      <c r="F41" t="s">
        <v>4162</v>
      </c>
      <c r="G41" t="n">
        <v>6</v>
      </c>
      <c r="H41" t="n">
        <v>6017.70382657834</v>
      </c>
      <c r="I41" t="n">
        <v>0.0117878192534381</v>
      </c>
      <c r="J41" t="n">
        <v>0.0121962089250698</v>
      </c>
      <c r="K41" t="n">
        <v>0.0718735865299035</v>
      </c>
    </row>
    <row r="42">
      <c r="A42" t="s">
        <v>3272</v>
      </c>
      <c r="B42" t="n">
        <v>2015</v>
      </c>
      <c r="C42" t="s">
        <v>3188</v>
      </c>
      <c r="D42" t="n">
        <v>4</v>
      </c>
      <c r="E42" t="s">
        <v>3189</v>
      </c>
      <c r="F42" t="s">
        <v>3192</v>
      </c>
      <c r="G42" t="n">
        <v>432</v>
      </c>
      <c r="H42" t="n">
        <v>420649.22503705</v>
      </c>
      <c r="I42" t="n">
        <v>0.848722986247544</v>
      </c>
      <c r="J42" t="n">
        <v>0.85253877235724</v>
      </c>
      <c r="K42" t="n">
        <v>0.125347234229987</v>
      </c>
    </row>
    <row r="43">
      <c r="A43" t="s">
        <v>4072</v>
      </c>
      <c r="B43" t="n">
        <v>2015</v>
      </c>
      <c r="C43" t="s">
        <v>3188</v>
      </c>
      <c r="D43" t="n">
        <v>4</v>
      </c>
      <c r="E43" t="s">
        <v>3189</v>
      </c>
      <c r="F43" t="s">
        <v>3194</v>
      </c>
      <c r="G43" t="n">
        <v>1</v>
      </c>
      <c r="H43" t="n">
        <v>965.080394437046</v>
      </c>
      <c r="I43" t="n">
        <v>0.00196463654223969</v>
      </c>
      <c r="J43" t="n">
        <v>0.00195594905619268</v>
      </c>
      <c r="K43" t="n">
        <v>0.169965576592083</v>
      </c>
    </row>
    <row r="44">
      <c r="A44" t="s">
        <v>4178</v>
      </c>
      <c r="B44" t="n">
        <v>2015</v>
      </c>
      <c r="C44" t="s">
        <v>3188</v>
      </c>
      <c r="D44" t="n">
        <v>4</v>
      </c>
      <c r="E44" t="s">
        <v>3198</v>
      </c>
      <c r="F44" t="s">
        <v>4156</v>
      </c>
      <c r="G44" t="n">
        <v>98</v>
      </c>
      <c r="H44" t="n">
        <v>85038.7659245478</v>
      </c>
      <c r="I44" t="n">
        <v>0.0260568997607019</v>
      </c>
      <c r="J44" t="n">
        <v>0.0295611576950219</v>
      </c>
      <c r="K44" t="n">
        <v>0.0329271732018083</v>
      </c>
    </row>
    <row r="45">
      <c r="A45" t="s">
        <v>4179</v>
      </c>
      <c r="B45" t="n">
        <v>2015</v>
      </c>
      <c r="C45" t="s">
        <v>3188</v>
      </c>
      <c r="D45" t="n">
        <v>4</v>
      </c>
      <c r="E45" t="s">
        <v>3198</v>
      </c>
      <c r="F45" t="s">
        <v>4159</v>
      </c>
      <c r="G45" t="n">
        <v>342</v>
      </c>
      <c r="H45" t="n">
        <v>264336.282698553</v>
      </c>
      <c r="I45" t="n">
        <v>0.0909332624302047</v>
      </c>
      <c r="J45" t="n">
        <v>0.0918885222805444</v>
      </c>
      <c r="K45" t="n">
        <v>0.0557327487899445</v>
      </c>
    </row>
    <row r="46">
      <c r="A46" t="s">
        <v>4073</v>
      </c>
      <c r="B46" t="n">
        <v>2015</v>
      </c>
      <c r="C46" t="s">
        <v>3188</v>
      </c>
      <c r="D46" t="n">
        <v>4</v>
      </c>
      <c r="E46" t="s">
        <v>3198</v>
      </c>
      <c r="F46" t="s">
        <v>3190</v>
      </c>
      <c r="G46" t="n">
        <v>1</v>
      </c>
      <c r="H46" t="n">
        <v>677.887041800161</v>
      </c>
      <c r="I46" t="n">
        <v>0.000265886732252061</v>
      </c>
      <c r="J46" t="n">
        <v>0.000235646949061402</v>
      </c>
      <c r="K46" t="n">
        <v>0.372769332452082</v>
      </c>
    </row>
    <row r="47">
      <c r="A47" t="s">
        <v>5027</v>
      </c>
      <c r="B47" t="n">
        <v>2015</v>
      </c>
      <c r="C47" t="s">
        <v>3188</v>
      </c>
      <c r="D47" t="n">
        <v>4</v>
      </c>
      <c r="E47" t="s">
        <v>3198</v>
      </c>
      <c r="F47" t="s">
        <v>4162</v>
      </c>
      <c r="G47" t="n">
        <v>18</v>
      </c>
      <c r="H47" t="n">
        <v>14170.7237993331</v>
      </c>
      <c r="I47" t="n">
        <v>0.00478596118053709</v>
      </c>
      <c r="J47" t="n">
        <v>0.00492602398835804</v>
      </c>
      <c r="K47" t="n">
        <v>0.0271197201079268</v>
      </c>
    </row>
    <row r="48">
      <c r="A48" t="s">
        <v>3274</v>
      </c>
      <c r="B48" t="n">
        <v>2015</v>
      </c>
      <c r="C48" t="s">
        <v>3188</v>
      </c>
      <c r="D48" t="n">
        <v>4</v>
      </c>
      <c r="E48" t="s">
        <v>3198</v>
      </c>
      <c r="F48" t="s">
        <v>3192</v>
      </c>
      <c r="G48" t="n">
        <v>3298</v>
      </c>
      <c r="H48" t="n">
        <v>2509355.13578257</v>
      </c>
      <c r="I48" t="n">
        <v>0.876894442967296</v>
      </c>
      <c r="J48" t="n">
        <v>0.872301497736912</v>
      </c>
      <c r="K48" t="n">
        <v>0.138807713271215</v>
      </c>
    </row>
    <row r="49">
      <c r="A49" t="s">
        <v>4074</v>
      </c>
      <c r="B49" t="n">
        <v>2015</v>
      </c>
      <c r="C49" t="s">
        <v>3188</v>
      </c>
      <c r="D49" t="n">
        <v>4</v>
      </c>
      <c r="E49" t="s">
        <v>3198</v>
      </c>
      <c r="F49" t="s">
        <v>3194</v>
      </c>
      <c r="G49" t="n">
        <v>4</v>
      </c>
      <c r="H49" t="n">
        <v>3127.41504036173</v>
      </c>
      <c r="I49" t="n">
        <v>0.00106354692900824</v>
      </c>
      <c r="J49" t="n">
        <v>0.00108715135010243</v>
      </c>
      <c r="K49" t="n">
        <v>0.141566920565832</v>
      </c>
    </row>
    <row r="50">
      <c r="A50" t="s">
        <v>4180</v>
      </c>
      <c r="B50" t="n">
        <v>2015</v>
      </c>
      <c r="C50" t="s">
        <v>3188</v>
      </c>
      <c r="D50" t="n">
        <v>5</v>
      </c>
      <c r="E50" t="s">
        <v>3189</v>
      </c>
      <c r="F50" t="s">
        <v>4156</v>
      </c>
      <c r="G50" t="n">
        <v>40</v>
      </c>
      <c r="H50" t="n">
        <v>42854.4559960147</v>
      </c>
      <c r="I50" t="n">
        <v>0.110497237569061</v>
      </c>
      <c r="J50" t="n">
        <v>0.113796347357836</v>
      </c>
      <c r="K50" t="n">
        <v>0.080617917493031</v>
      </c>
    </row>
    <row r="51">
      <c r="A51" t="s">
        <v>5028</v>
      </c>
      <c r="B51" t="n">
        <v>2015</v>
      </c>
      <c r="C51" t="s">
        <v>3188</v>
      </c>
      <c r="D51" t="n">
        <v>5</v>
      </c>
      <c r="E51" t="s">
        <v>3189</v>
      </c>
      <c r="F51" t="s">
        <v>4159</v>
      </c>
      <c r="G51" t="n">
        <v>50</v>
      </c>
      <c r="H51" t="n">
        <v>52904.7299264369</v>
      </c>
      <c r="I51" t="n">
        <v>0.138121546961326</v>
      </c>
      <c r="J51" t="n">
        <v>0.140483991306322</v>
      </c>
      <c r="K51" t="n">
        <v>0.0587974937037112</v>
      </c>
    </row>
    <row r="52">
      <c r="A52" t="s">
        <v>5029</v>
      </c>
      <c r="B52" t="n">
        <v>2015</v>
      </c>
      <c r="C52" t="s">
        <v>3188</v>
      </c>
      <c r="D52" t="n">
        <v>5</v>
      </c>
      <c r="E52" t="s">
        <v>3189</v>
      </c>
      <c r="F52" t="s">
        <v>4162</v>
      </c>
      <c r="G52" t="n">
        <v>4</v>
      </c>
      <c r="H52" t="n">
        <v>3730.82977798828</v>
      </c>
      <c r="I52" t="n">
        <v>0.0110497237569061</v>
      </c>
      <c r="J52" t="n">
        <v>0.0099068997956337</v>
      </c>
      <c r="K52" t="n">
        <v>0.044559872769453</v>
      </c>
    </row>
    <row r="53">
      <c r="A53" t="s">
        <v>3276</v>
      </c>
      <c r="B53" t="n">
        <v>2015</v>
      </c>
      <c r="C53" t="s">
        <v>3188</v>
      </c>
      <c r="D53" t="n">
        <v>5</v>
      </c>
      <c r="E53" t="s">
        <v>3189</v>
      </c>
      <c r="F53" t="s">
        <v>3192</v>
      </c>
      <c r="G53" t="n">
        <v>266</v>
      </c>
      <c r="H53" t="n">
        <v>275082.117795627</v>
      </c>
      <c r="I53" t="n">
        <v>0.734806629834254</v>
      </c>
      <c r="J53" t="n">
        <v>0.730457066856976</v>
      </c>
      <c r="K53" t="n">
        <v>0.0819703938567162</v>
      </c>
    </row>
    <row r="54">
      <c r="A54" t="s">
        <v>4075</v>
      </c>
      <c r="B54" t="n">
        <v>2015</v>
      </c>
      <c r="C54" t="s">
        <v>3188</v>
      </c>
      <c r="D54" t="n">
        <v>5</v>
      </c>
      <c r="E54" t="s">
        <v>3189</v>
      </c>
      <c r="F54" t="s">
        <v>3194</v>
      </c>
      <c r="G54" t="n">
        <v>2</v>
      </c>
      <c r="H54" t="n">
        <v>2016.89586229818</v>
      </c>
      <c r="I54" t="n">
        <v>0.00552486187845304</v>
      </c>
      <c r="J54" t="n">
        <v>0.00535569468323223</v>
      </c>
      <c r="K54" t="n">
        <v>0.355206540447504</v>
      </c>
    </row>
    <row r="55">
      <c r="A55" t="s">
        <v>4181</v>
      </c>
      <c r="B55" t="n">
        <v>2015</v>
      </c>
      <c r="C55" t="s">
        <v>3188</v>
      </c>
      <c r="D55" t="n">
        <v>5</v>
      </c>
      <c r="E55" t="s">
        <v>3198</v>
      </c>
      <c r="F55" t="s">
        <v>4156</v>
      </c>
      <c r="G55" t="n">
        <v>342</v>
      </c>
      <c r="H55" t="n">
        <v>275957.718526861</v>
      </c>
      <c r="I55" t="n">
        <v>0.0935960591133005</v>
      </c>
      <c r="J55" t="n">
        <v>0.0942189356275661</v>
      </c>
      <c r="K55" t="n">
        <v>0.10685135767812</v>
      </c>
    </row>
    <row r="56">
      <c r="A56" t="s">
        <v>4182</v>
      </c>
      <c r="B56" t="n">
        <v>2015</v>
      </c>
      <c r="C56" t="s">
        <v>3188</v>
      </c>
      <c r="D56" t="n">
        <v>5</v>
      </c>
      <c r="E56" t="s">
        <v>3198</v>
      </c>
      <c r="F56" t="s">
        <v>4159</v>
      </c>
      <c r="G56" t="n">
        <v>565</v>
      </c>
      <c r="H56" t="n">
        <v>449365.791143383</v>
      </c>
      <c r="I56" t="n">
        <v>0.154625068418172</v>
      </c>
      <c r="J56" t="n">
        <v>0.153424831800266</v>
      </c>
      <c r="K56" t="n">
        <v>0.0947444312105623</v>
      </c>
    </row>
    <row r="57">
      <c r="A57" t="s">
        <v>4183</v>
      </c>
      <c r="B57" t="n">
        <v>2015</v>
      </c>
      <c r="C57" t="s">
        <v>3188</v>
      </c>
      <c r="D57" t="n">
        <v>5</v>
      </c>
      <c r="E57" t="s">
        <v>3198</v>
      </c>
      <c r="F57" t="s">
        <v>4162</v>
      </c>
      <c r="G57" t="n">
        <v>47</v>
      </c>
      <c r="H57" t="n">
        <v>37706.8657364444</v>
      </c>
      <c r="I57" t="n">
        <v>0.0128626163108922</v>
      </c>
      <c r="J57" t="n">
        <v>0.0128740764146937</v>
      </c>
      <c r="K57" t="n">
        <v>0.0721628379326446</v>
      </c>
    </row>
    <row r="58">
      <c r="A58" t="s">
        <v>3278</v>
      </c>
      <c r="B58" t="n">
        <v>2015</v>
      </c>
      <c r="C58" t="s">
        <v>3188</v>
      </c>
      <c r="D58" t="n">
        <v>5</v>
      </c>
      <c r="E58" t="s">
        <v>3198</v>
      </c>
      <c r="F58" t="s">
        <v>3192</v>
      </c>
      <c r="G58" t="n">
        <v>2700</v>
      </c>
      <c r="H58" t="n">
        <v>2165868.32938958</v>
      </c>
      <c r="I58" t="n">
        <v>0.738916256157635</v>
      </c>
      <c r="J58" t="n">
        <v>0.739482156157475</v>
      </c>
      <c r="K58" t="n">
        <v>0.119807366347672</v>
      </c>
    </row>
    <row r="59">
      <c r="A59" t="s">
        <v>4184</v>
      </c>
      <c r="B59" t="n">
        <v>2015</v>
      </c>
      <c r="C59" t="s">
        <v>3188</v>
      </c>
      <c r="D59" t="n">
        <v>6</v>
      </c>
      <c r="E59" t="s">
        <v>3189</v>
      </c>
      <c r="F59" t="s">
        <v>4156</v>
      </c>
      <c r="G59" t="n">
        <v>51</v>
      </c>
      <c r="H59" t="n">
        <v>47867.9875640775</v>
      </c>
      <c r="I59" t="n">
        <v>0.13972602739726</v>
      </c>
      <c r="J59" t="n">
        <v>0.139742725596556</v>
      </c>
      <c r="K59" t="n">
        <v>0.0900493865178713</v>
      </c>
    </row>
    <row r="60">
      <c r="A60" t="s">
        <v>4185</v>
      </c>
      <c r="B60" t="n">
        <v>2015</v>
      </c>
      <c r="C60" t="s">
        <v>3188</v>
      </c>
      <c r="D60" t="n">
        <v>6</v>
      </c>
      <c r="E60" t="s">
        <v>3189</v>
      </c>
      <c r="F60" t="s">
        <v>4159</v>
      </c>
      <c r="G60" t="n">
        <v>62</v>
      </c>
      <c r="H60" t="n">
        <v>59450.1739180745</v>
      </c>
      <c r="I60" t="n">
        <v>0.16986301369863</v>
      </c>
      <c r="J60" t="n">
        <v>0.173555015852297</v>
      </c>
      <c r="K60" t="n">
        <v>0.066071998316464</v>
      </c>
    </row>
    <row r="61">
      <c r="A61" t="s">
        <v>4186</v>
      </c>
      <c r="B61" t="n">
        <v>2015</v>
      </c>
      <c r="C61" t="s">
        <v>3188</v>
      </c>
      <c r="D61" t="n">
        <v>6</v>
      </c>
      <c r="E61" t="s">
        <v>3189</v>
      </c>
      <c r="F61" t="s">
        <v>4162</v>
      </c>
      <c r="G61" t="n">
        <v>11</v>
      </c>
      <c r="H61" t="n">
        <v>9836.49029874316</v>
      </c>
      <c r="I61" t="n">
        <v>0.0301369863013699</v>
      </c>
      <c r="J61" t="n">
        <v>0.0287160174179122</v>
      </c>
      <c r="K61" t="n">
        <v>0.117483986751682</v>
      </c>
    </row>
    <row r="62">
      <c r="A62" t="s">
        <v>3281</v>
      </c>
      <c r="B62" t="n">
        <v>2015</v>
      </c>
      <c r="C62" t="s">
        <v>3188</v>
      </c>
      <c r="D62" t="n">
        <v>6</v>
      </c>
      <c r="E62" t="s">
        <v>3189</v>
      </c>
      <c r="F62" t="s">
        <v>3192</v>
      </c>
      <c r="G62" t="n">
        <v>241</v>
      </c>
      <c r="H62" t="n">
        <v>225389.028827386</v>
      </c>
      <c r="I62" t="n">
        <v>0.66027397260274</v>
      </c>
      <c r="J62" t="n">
        <v>0.657986241133234</v>
      </c>
      <c r="K62" t="n">
        <v>0.0671625898913932</v>
      </c>
    </row>
    <row r="63">
      <c r="A63" t="s">
        <v>4187</v>
      </c>
      <c r="B63" t="n">
        <v>2015</v>
      </c>
      <c r="C63" t="s">
        <v>3188</v>
      </c>
      <c r="D63" t="n">
        <v>6</v>
      </c>
      <c r="E63" t="s">
        <v>3198</v>
      </c>
      <c r="F63" t="s">
        <v>4156</v>
      </c>
      <c r="G63" t="n">
        <v>495</v>
      </c>
      <c r="H63" t="n">
        <v>388670.862354687</v>
      </c>
      <c r="I63" t="n">
        <v>0.153822249844624</v>
      </c>
      <c r="J63" t="n">
        <v>0.156241861723587</v>
      </c>
      <c r="K63" t="n">
        <v>0.150494103061233</v>
      </c>
    </row>
    <row r="64">
      <c r="A64" t="s">
        <v>4188</v>
      </c>
      <c r="B64" t="n">
        <v>2015</v>
      </c>
      <c r="C64" t="s">
        <v>3188</v>
      </c>
      <c r="D64" t="n">
        <v>6</v>
      </c>
      <c r="E64" t="s">
        <v>3198</v>
      </c>
      <c r="F64" t="s">
        <v>4159</v>
      </c>
      <c r="G64" t="n">
        <v>603</v>
      </c>
      <c r="H64" t="n">
        <v>471922.362266545</v>
      </c>
      <c r="I64" t="n">
        <v>0.187383467992542</v>
      </c>
      <c r="J64" t="n">
        <v>0.189708145403067</v>
      </c>
      <c r="K64" t="n">
        <v>0.0995002660855022</v>
      </c>
    </row>
    <row r="65">
      <c r="A65" t="s">
        <v>4189</v>
      </c>
      <c r="B65" t="n">
        <v>2015</v>
      </c>
      <c r="C65" t="s">
        <v>3188</v>
      </c>
      <c r="D65" t="n">
        <v>6</v>
      </c>
      <c r="E65" t="s">
        <v>3198</v>
      </c>
      <c r="F65" t="s">
        <v>4162</v>
      </c>
      <c r="G65" t="n">
        <v>127</v>
      </c>
      <c r="H65" t="n">
        <v>97372.9446886493</v>
      </c>
      <c r="I65" t="n">
        <v>0.0394655065257924</v>
      </c>
      <c r="J65" t="n">
        <v>0.0391429655094108</v>
      </c>
      <c r="K65" t="n">
        <v>0.186350890994367</v>
      </c>
    </row>
    <row r="66">
      <c r="A66" t="s">
        <v>3284</v>
      </c>
      <c r="B66" t="n">
        <v>2015</v>
      </c>
      <c r="C66" t="s">
        <v>3188</v>
      </c>
      <c r="D66" t="n">
        <v>6</v>
      </c>
      <c r="E66" t="s">
        <v>3198</v>
      </c>
      <c r="F66" t="s">
        <v>3192</v>
      </c>
      <c r="G66" t="n">
        <v>1990</v>
      </c>
      <c r="H66" t="n">
        <v>1526886.4749228</v>
      </c>
      <c r="I66" t="n">
        <v>0.618396519577377</v>
      </c>
      <c r="J66" t="n">
        <v>0.613793336699369</v>
      </c>
      <c r="K66" t="n">
        <v>0.0844613888988987</v>
      </c>
    </row>
    <row r="67">
      <c r="A67" t="s">
        <v>3285</v>
      </c>
      <c r="B67" t="n">
        <v>2015</v>
      </c>
      <c r="C67" t="s">
        <v>3188</v>
      </c>
      <c r="D67" t="n">
        <v>6</v>
      </c>
      <c r="E67" t="s">
        <v>3198</v>
      </c>
      <c r="F67" t="s">
        <v>3194</v>
      </c>
      <c r="G67" t="n">
        <v>3</v>
      </c>
      <c r="H67" t="n">
        <v>2770.44260877548</v>
      </c>
      <c r="I67" t="n">
        <v>0.000932256059664388</v>
      </c>
      <c r="J67" t="n">
        <v>0.00111369066456652</v>
      </c>
      <c r="K67" t="n">
        <v>0.125408052230686</v>
      </c>
    </row>
    <row r="68">
      <c r="A68" t="s">
        <v>4190</v>
      </c>
      <c r="B68" t="n">
        <v>2015</v>
      </c>
      <c r="C68" t="s">
        <v>3188</v>
      </c>
      <c r="D68" t="n">
        <v>7</v>
      </c>
      <c r="E68" t="s">
        <v>3189</v>
      </c>
      <c r="F68" t="s">
        <v>4156</v>
      </c>
      <c r="G68" t="n">
        <v>23</v>
      </c>
      <c r="H68" t="n">
        <v>24018.2856139579</v>
      </c>
      <c r="I68" t="n">
        <v>0.0871212121212121</v>
      </c>
      <c r="J68" t="n">
        <v>0.0893048565562601</v>
      </c>
      <c r="K68" t="n">
        <v>0.0451832632790901</v>
      </c>
    </row>
    <row r="69">
      <c r="A69" t="s">
        <v>4191</v>
      </c>
      <c r="B69" t="n">
        <v>2015</v>
      </c>
      <c r="C69" t="s">
        <v>3188</v>
      </c>
      <c r="D69" t="n">
        <v>7</v>
      </c>
      <c r="E69" t="s">
        <v>3189</v>
      </c>
      <c r="F69" t="s">
        <v>4159</v>
      </c>
      <c r="G69" t="n">
        <v>70</v>
      </c>
      <c r="H69" t="n">
        <v>73101.7858267251</v>
      </c>
      <c r="I69" t="n">
        <v>0.265151515151515</v>
      </c>
      <c r="J69" t="n">
        <v>0.271807263940115</v>
      </c>
      <c r="K69" t="n">
        <v>0.0812441873884148</v>
      </c>
    </row>
    <row r="70">
      <c r="A70" t="s">
        <v>4192</v>
      </c>
      <c r="B70" t="n">
        <v>2015</v>
      </c>
      <c r="C70" t="s">
        <v>3188</v>
      </c>
      <c r="D70" t="n">
        <v>7</v>
      </c>
      <c r="E70" t="s">
        <v>3189</v>
      </c>
      <c r="F70" t="s">
        <v>4162</v>
      </c>
      <c r="G70" t="n">
        <v>9</v>
      </c>
      <c r="H70" t="n">
        <v>9854.81461002994</v>
      </c>
      <c r="I70" t="n">
        <v>0.0340909090909091</v>
      </c>
      <c r="J70" t="n">
        <v>0.0366421991678628</v>
      </c>
      <c r="K70" t="n">
        <v>0.117702846637583</v>
      </c>
    </row>
    <row r="71">
      <c r="A71" t="s">
        <v>3287</v>
      </c>
      <c r="B71" t="n">
        <v>2015</v>
      </c>
      <c r="C71" t="s">
        <v>3188</v>
      </c>
      <c r="D71" t="n">
        <v>7</v>
      </c>
      <c r="E71" t="s">
        <v>3189</v>
      </c>
      <c r="F71" t="s">
        <v>3192</v>
      </c>
      <c r="G71" t="n">
        <v>162</v>
      </c>
      <c r="H71" t="n">
        <v>161972.2523261</v>
      </c>
      <c r="I71" t="n">
        <v>0.613636363636364</v>
      </c>
      <c r="J71" t="n">
        <v>0.602245680335762</v>
      </c>
      <c r="K71" t="n">
        <v>0.0482653304526831</v>
      </c>
    </row>
    <row r="72">
      <c r="A72" t="s">
        <v>4193</v>
      </c>
      <c r="B72" t="n">
        <v>2015</v>
      </c>
      <c r="C72" t="s">
        <v>3188</v>
      </c>
      <c r="D72" t="n">
        <v>7</v>
      </c>
      <c r="E72" t="s">
        <v>3198</v>
      </c>
      <c r="F72" t="s">
        <v>4156</v>
      </c>
      <c r="G72" t="n">
        <v>155</v>
      </c>
      <c r="H72" t="n">
        <v>129518.492442098</v>
      </c>
      <c r="I72" t="n">
        <v>0.0605942142298671</v>
      </c>
      <c r="J72" t="n">
        <v>0.0627958881598117</v>
      </c>
      <c r="K72" t="n">
        <v>0.0501498085856748</v>
      </c>
    </row>
    <row r="73">
      <c r="A73" t="s">
        <v>4194</v>
      </c>
      <c r="B73" t="n">
        <v>2015</v>
      </c>
      <c r="C73" t="s">
        <v>3188</v>
      </c>
      <c r="D73" t="n">
        <v>7</v>
      </c>
      <c r="E73" t="s">
        <v>3198</v>
      </c>
      <c r="F73" t="s">
        <v>4159</v>
      </c>
      <c r="G73" t="n">
        <v>676</v>
      </c>
      <c r="H73" t="n">
        <v>554346.936141598</v>
      </c>
      <c r="I73" t="n">
        <v>0.264268960125098</v>
      </c>
      <c r="J73" t="n">
        <v>0.268770177503759</v>
      </c>
      <c r="K73" t="n">
        <v>0.1168786903525</v>
      </c>
    </row>
    <row r="74">
      <c r="A74" t="s">
        <v>4195</v>
      </c>
      <c r="B74" t="n">
        <v>2015</v>
      </c>
      <c r="C74" t="s">
        <v>3188</v>
      </c>
      <c r="D74" t="n">
        <v>7</v>
      </c>
      <c r="E74" t="s">
        <v>3198</v>
      </c>
      <c r="F74" t="s">
        <v>4162</v>
      </c>
      <c r="G74" t="n">
        <v>53</v>
      </c>
      <c r="H74" t="n">
        <v>43746.5508163128</v>
      </c>
      <c r="I74" t="n">
        <v>0.0207193119624707</v>
      </c>
      <c r="J74" t="n">
        <v>0.0212101257561101</v>
      </c>
      <c r="K74" t="n">
        <v>0.0837214972661758</v>
      </c>
    </row>
    <row r="75">
      <c r="A75" t="s">
        <v>3291</v>
      </c>
      <c r="B75" t="n">
        <v>2015</v>
      </c>
      <c r="C75" t="s">
        <v>3188</v>
      </c>
      <c r="D75" t="n">
        <v>7</v>
      </c>
      <c r="E75" t="s">
        <v>3198</v>
      </c>
      <c r="F75" t="s">
        <v>3192</v>
      </c>
      <c r="G75" t="n">
        <v>1673</v>
      </c>
      <c r="H75" t="n">
        <v>1334237.948822</v>
      </c>
      <c r="I75" t="n">
        <v>0.654026583268178</v>
      </c>
      <c r="J75" t="n">
        <v>0.646893392850899</v>
      </c>
      <c r="K75" t="n">
        <v>0.0738048257876022</v>
      </c>
    </row>
    <row r="76">
      <c r="A76" t="s">
        <v>3292</v>
      </c>
      <c r="B76" t="n">
        <v>2015</v>
      </c>
      <c r="C76" t="s">
        <v>3188</v>
      </c>
      <c r="D76" t="n">
        <v>7</v>
      </c>
      <c r="E76" t="s">
        <v>3198</v>
      </c>
      <c r="F76" t="s">
        <v>3194</v>
      </c>
      <c r="G76" t="n">
        <v>1</v>
      </c>
      <c r="H76" t="n">
        <v>681.492823937396</v>
      </c>
      <c r="I76" t="n">
        <v>0.000390930414386239</v>
      </c>
      <c r="J76" t="n">
        <v>0.000330415729420403</v>
      </c>
      <c r="K76" t="n">
        <v>0.0308487486398259</v>
      </c>
    </row>
    <row r="77">
      <c r="A77" t="s">
        <v>4196</v>
      </c>
      <c r="B77" t="n">
        <v>2015</v>
      </c>
      <c r="C77" t="s">
        <v>3188</v>
      </c>
      <c r="D77" t="n">
        <v>8</v>
      </c>
      <c r="E77" t="s">
        <v>3189</v>
      </c>
      <c r="F77" t="s">
        <v>4156</v>
      </c>
      <c r="G77" t="n">
        <v>52</v>
      </c>
      <c r="H77" t="n">
        <v>51003.8880356217</v>
      </c>
      <c r="I77" t="n">
        <v>0.241860465116279</v>
      </c>
      <c r="J77" t="n">
        <v>0.236729301566061</v>
      </c>
      <c r="K77" t="n">
        <v>0.0959486508908648</v>
      </c>
    </row>
    <row r="78">
      <c r="A78" t="s">
        <v>4197</v>
      </c>
      <c r="B78" t="n">
        <v>2015</v>
      </c>
      <c r="C78" t="s">
        <v>3188</v>
      </c>
      <c r="D78" t="n">
        <v>8</v>
      </c>
      <c r="E78" t="s">
        <v>3189</v>
      </c>
      <c r="F78" t="s">
        <v>4159</v>
      </c>
      <c r="G78" t="n">
        <v>34</v>
      </c>
      <c r="H78" t="n">
        <v>34023.3595765395</v>
      </c>
      <c r="I78" t="n">
        <v>0.158139534883721</v>
      </c>
      <c r="J78" t="n">
        <v>0.157915924838121</v>
      </c>
      <c r="K78" t="n">
        <v>0.0378130324691635</v>
      </c>
    </row>
    <row r="79">
      <c r="A79" t="s">
        <v>4198</v>
      </c>
      <c r="B79" t="n">
        <v>2015</v>
      </c>
      <c r="C79" t="s">
        <v>3188</v>
      </c>
      <c r="D79" t="n">
        <v>8</v>
      </c>
      <c r="E79" t="s">
        <v>3189</v>
      </c>
      <c r="F79" t="s">
        <v>4162</v>
      </c>
      <c r="G79" t="n">
        <v>15</v>
      </c>
      <c r="H79" t="n">
        <v>15116.3351908405</v>
      </c>
      <c r="I79" t="n">
        <v>0.0697674418604651</v>
      </c>
      <c r="J79" t="n">
        <v>0.0701609153691755</v>
      </c>
      <c r="K79" t="n">
        <v>0.180544815209303</v>
      </c>
    </row>
    <row r="80">
      <c r="A80" t="s">
        <v>3294</v>
      </c>
      <c r="B80" t="n">
        <v>2015</v>
      </c>
      <c r="C80" t="s">
        <v>3188</v>
      </c>
      <c r="D80" t="n">
        <v>8</v>
      </c>
      <c r="E80" t="s">
        <v>3189</v>
      </c>
      <c r="F80" t="s">
        <v>3192</v>
      </c>
      <c r="G80" t="n">
        <v>114</v>
      </c>
      <c r="H80" t="n">
        <v>115308.78282394</v>
      </c>
      <c r="I80" t="n">
        <v>0.530232558139535</v>
      </c>
      <c r="J80" t="n">
        <v>0.535193858226642</v>
      </c>
      <c r="K80" t="n">
        <v>0.0343603081834613</v>
      </c>
    </row>
    <row r="81">
      <c r="A81" t="s">
        <v>4199</v>
      </c>
      <c r="B81" t="n">
        <v>2015</v>
      </c>
      <c r="C81" t="s">
        <v>3188</v>
      </c>
      <c r="D81" t="n">
        <v>8</v>
      </c>
      <c r="E81" t="s">
        <v>3198</v>
      </c>
      <c r="F81" t="s">
        <v>4156</v>
      </c>
      <c r="G81" t="n">
        <v>424</v>
      </c>
      <c r="H81" t="n">
        <v>346346.191627824</v>
      </c>
      <c r="I81" t="n">
        <v>0.194050343249428</v>
      </c>
      <c r="J81" t="n">
        <v>0.201979002970537</v>
      </c>
      <c r="K81" t="n">
        <v>0.134105909411181</v>
      </c>
    </row>
    <row r="82">
      <c r="A82" t="s">
        <v>4200</v>
      </c>
      <c r="B82" t="n">
        <v>2015</v>
      </c>
      <c r="C82" t="s">
        <v>3188</v>
      </c>
      <c r="D82" t="n">
        <v>8</v>
      </c>
      <c r="E82" t="s">
        <v>3198</v>
      </c>
      <c r="F82" t="s">
        <v>4159</v>
      </c>
      <c r="G82" t="n">
        <v>325</v>
      </c>
      <c r="H82" t="n">
        <v>250262.915016925</v>
      </c>
      <c r="I82" t="n">
        <v>0.148741418764302</v>
      </c>
      <c r="J82" t="n">
        <v>0.145946036877277</v>
      </c>
      <c r="K82" t="n">
        <v>0.0527655153189225</v>
      </c>
    </row>
    <row r="83">
      <c r="A83" t="s">
        <v>4201</v>
      </c>
      <c r="B83" t="n">
        <v>2015</v>
      </c>
      <c r="C83" t="s">
        <v>3188</v>
      </c>
      <c r="D83" t="n">
        <v>8</v>
      </c>
      <c r="E83" t="s">
        <v>3198</v>
      </c>
      <c r="F83" t="s">
        <v>4162</v>
      </c>
      <c r="G83" t="n">
        <v>112</v>
      </c>
      <c r="H83" t="n">
        <v>88467.8647370582</v>
      </c>
      <c r="I83" t="n">
        <v>0.0512585812356979</v>
      </c>
      <c r="J83" t="n">
        <v>0.0515918798775898</v>
      </c>
      <c r="K83" t="n">
        <v>0.169308481640709</v>
      </c>
    </row>
    <row r="84">
      <c r="A84" t="s">
        <v>3296</v>
      </c>
      <c r="B84" t="n">
        <v>2015</v>
      </c>
      <c r="C84" t="s">
        <v>3188</v>
      </c>
      <c r="D84" t="n">
        <v>8</v>
      </c>
      <c r="E84" t="s">
        <v>3198</v>
      </c>
      <c r="F84" t="s">
        <v>3192</v>
      </c>
      <c r="G84" t="n">
        <v>1320</v>
      </c>
      <c r="H84" t="n">
        <v>1026486.84726376</v>
      </c>
      <c r="I84" t="n">
        <v>0.604118993135011</v>
      </c>
      <c r="J84" t="n">
        <v>0.598617207246484</v>
      </c>
      <c r="K84" t="n">
        <v>0.0567812383109438</v>
      </c>
    </row>
    <row r="85">
      <c r="A85" t="s">
        <v>4076</v>
      </c>
      <c r="B85" t="n">
        <v>2015</v>
      </c>
      <c r="C85" t="s">
        <v>3188</v>
      </c>
      <c r="D85" t="n">
        <v>8</v>
      </c>
      <c r="E85" t="s">
        <v>3198</v>
      </c>
      <c r="F85" t="s">
        <v>3194</v>
      </c>
      <c r="G85" t="n">
        <v>4</v>
      </c>
      <c r="H85" t="n">
        <v>3199.53068310643</v>
      </c>
      <c r="I85" t="n">
        <v>0.00183066361556064</v>
      </c>
      <c r="J85" t="n">
        <v>0.00186587302811146</v>
      </c>
      <c r="K85" t="n">
        <v>0.144831338411317</v>
      </c>
    </row>
    <row r="86">
      <c r="A86" t="s">
        <v>4202</v>
      </c>
      <c r="B86" t="n">
        <v>2015</v>
      </c>
      <c r="C86" t="s">
        <v>3188</v>
      </c>
      <c r="D86" t="n">
        <v>9</v>
      </c>
      <c r="E86" t="s">
        <v>3189</v>
      </c>
      <c r="F86" t="s">
        <v>4156</v>
      </c>
      <c r="G86" t="n">
        <v>63</v>
      </c>
      <c r="H86" t="n">
        <v>64582.2026991252</v>
      </c>
      <c r="I86" t="n">
        <v>0.16622691292876</v>
      </c>
      <c r="J86" t="n">
        <v>0.165243429771699</v>
      </c>
      <c r="K86" t="n">
        <v>0.121492212833141</v>
      </c>
    </row>
    <row r="87">
      <c r="A87" t="s">
        <v>4203</v>
      </c>
      <c r="B87" t="n">
        <v>2015</v>
      </c>
      <c r="C87" t="s">
        <v>3188</v>
      </c>
      <c r="D87" t="n">
        <v>9</v>
      </c>
      <c r="E87" t="s">
        <v>3189</v>
      </c>
      <c r="F87" t="s">
        <v>4159</v>
      </c>
      <c r="G87" t="n">
        <v>77</v>
      </c>
      <c r="H87" t="n">
        <v>86436.9979604907</v>
      </c>
      <c r="I87" t="n">
        <v>0.203166226912929</v>
      </c>
      <c r="J87" t="n">
        <v>0.22116226150884</v>
      </c>
      <c r="K87" t="n">
        <v>0.0960647346733737</v>
      </c>
    </row>
    <row r="88">
      <c r="A88" t="s">
        <v>4204</v>
      </c>
      <c r="B88" t="n">
        <v>2015</v>
      </c>
      <c r="C88" t="s">
        <v>3188</v>
      </c>
      <c r="D88" t="n">
        <v>9</v>
      </c>
      <c r="E88" t="s">
        <v>3189</v>
      </c>
      <c r="F88" t="s">
        <v>4162</v>
      </c>
      <c r="G88" t="n">
        <v>23</v>
      </c>
      <c r="H88" t="n">
        <v>24327.3556643283</v>
      </c>
      <c r="I88" t="n">
        <v>0.0606860158311346</v>
      </c>
      <c r="J88" t="n">
        <v>0.0622452551824161</v>
      </c>
      <c r="K88" t="n">
        <v>0.290558384522229</v>
      </c>
    </row>
    <row r="89">
      <c r="A89" t="s">
        <v>3298</v>
      </c>
      <c r="B89" t="n">
        <v>2015</v>
      </c>
      <c r="C89" t="s">
        <v>3188</v>
      </c>
      <c r="D89" t="n">
        <v>9</v>
      </c>
      <c r="E89" t="s">
        <v>3189</v>
      </c>
      <c r="F89" t="s">
        <v>3192</v>
      </c>
      <c r="G89" t="n">
        <v>216</v>
      </c>
      <c r="H89" t="n">
        <v>215484.127766506</v>
      </c>
      <c r="I89" t="n">
        <v>0.569920844327177</v>
      </c>
      <c r="J89" t="n">
        <v>0.551349053537046</v>
      </c>
      <c r="K89" t="n">
        <v>0.0642110761849465</v>
      </c>
    </row>
    <row r="90">
      <c r="A90" t="s">
        <v>4205</v>
      </c>
      <c r="B90" t="n">
        <v>2015</v>
      </c>
      <c r="C90" t="s">
        <v>3188</v>
      </c>
      <c r="D90" t="n">
        <v>9</v>
      </c>
      <c r="E90" t="s">
        <v>3198</v>
      </c>
      <c r="F90" t="s">
        <v>4156</v>
      </c>
      <c r="G90" t="n">
        <v>397</v>
      </c>
      <c r="H90" t="n">
        <v>330646.616202303</v>
      </c>
      <c r="I90" t="n">
        <v>0.110461880912632</v>
      </c>
      <c r="J90" t="n">
        <v>0.113698716194825</v>
      </c>
      <c r="K90" t="n">
        <v>0.128027003707285</v>
      </c>
    </row>
    <row r="91">
      <c r="A91" t="s">
        <v>4206</v>
      </c>
      <c r="B91" t="n">
        <v>2015</v>
      </c>
      <c r="C91" t="s">
        <v>3188</v>
      </c>
      <c r="D91" t="n">
        <v>9</v>
      </c>
      <c r="E91" t="s">
        <v>3198</v>
      </c>
      <c r="F91" t="s">
        <v>4159</v>
      </c>
      <c r="G91" t="n">
        <v>791</v>
      </c>
      <c r="H91" t="n">
        <v>648026.357994339</v>
      </c>
      <c r="I91" t="n">
        <v>0.220089037284363</v>
      </c>
      <c r="J91" t="n">
        <v>0.222835381806188</v>
      </c>
      <c r="K91" t="n">
        <v>0.136630090469071</v>
      </c>
    </row>
    <row r="92">
      <c r="A92" t="s">
        <v>4077</v>
      </c>
      <c r="B92" t="n">
        <v>2015</v>
      </c>
      <c r="C92" t="s">
        <v>3188</v>
      </c>
      <c r="D92" t="n">
        <v>9</v>
      </c>
      <c r="E92" t="s">
        <v>3198</v>
      </c>
      <c r="F92" t="s">
        <v>3190</v>
      </c>
      <c r="G92" t="n">
        <v>1</v>
      </c>
      <c r="H92" t="n">
        <v>1140.62908274531</v>
      </c>
      <c r="I92" t="n">
        <v>0.000278241513633834</v>
      </c>
      <c r="J92" t="n">
        <v>0.000392225584680636</v>
      </c>
      <c r="K92" t="n">
        <v>0.627230667547918</v>
      </c>
    </row>
    <row r="93">
      <c r="A93" t="s">
        <v>4207</v>
      </c>
      <c r="B93" t="n">
        <v>2015</v>
      </c>
      <c r="C93" t="s">
        <v>3188</v>
      </c>
      <c r="D93" t="n">
        <v>9</v>
      </c>
      <c r="E93" t="s">
        <v>3198</v>
      </c>
      <c r="F93" t="s">
        <v>4162</v>
      </c>
      <c r="G93" t="n">
        <v>151</v>
      </c>
      <c r="H93" t="n">
        <v>129493.251967138</v>
      </c>
      <c r="I93" t="n">
        <v>0.042014468558709</v>
      </c>
      <c r="J93" t="n">
        <v>0.0445285564197285</v>
      </c>
      <c r="K93" t="n">
        <v>0.247822256572334</v>
      </c>
    </row>
    <row r="94">
      <c r="A94" t="s">
        <v>3300</v>
      </c>
      <c r="B94" t="n">
        <v>2015</v>
      </c>
      <c r="C94" t="s">
        <v>3188</v>
      </c>
      <c r="D94" t="n">
        <v>9</v>
      </c>
      <c r="E94" t="s">
        <v>3198</v>
      </c>
      <c r="F94" t="s">
        <v>3192</v>
      </c>
      <c r="G94" t="n">
        <v>2252</v>
      </c>
      <c r="H94" t="n">
        <v>1796467.96870365</v>
      </c>
      <c r="I94" t="n">
        <v>0.626599888703395</v>
      </c>
      <c r="J94" t="n">
        <v>0.617747443094226</v>
      </c>
      <c r="K94" t="n">
        <v>0.0993735829356699</v>
      </c>
    </row>
    <row r="95">
      <c r="A95" t="s">
        <v>3301</v>
      </c>
      <c r="B95" t="n">
        <v>2015</v>
      </c>
      <c r="C95" t="s">
        <v>3188</v>
      </c>
      <c r="D95" t="n">
        <v>9</v>
      </c>
      <c r="E95" t="s">
        <v>3198</v>
      </c>
      <c r="F95" t="s">
        <v>3194</v>
      </c>
      <c r="G95" t="n">
        <v>2</v>
      </c>
      <c r="H95" t="n">
        <v>2319.71984162112</v>
      </c>
      <c r="I95" t="n">
        <v>0.000556483027267668</v>
      </c>
      <c r="J95" t="n">
        <v>0.000797676900351556</v>
      </c>
      <c r="K95" t="n">
        <v>0.105005440696409</v>
      </c>
    </row>
    <row r="96">
      <c r="A96" t="s">
        <v>4267</v>
      </c>
      <c r="B96" t="n">
        <v>2016</v>
      </c>
      <c r="C96" t="s">
        <v>3188</v>
      </c>
      <c r="D96" t="n">
        <v>-8</v>
      </c>
      <c r="E96" t="s">
        <v>3189</v>
      </c>
      <c r="F96" t="s">
        <v>4159</v>
      </c>
      <c r="G96" t="n">
        <v>1</v>
      </c>
      <c r="H96" t="n">
        <v>1004.27989163896</v>
      </c>
      <c r="I96" t="n">
        <v>0.142857142857143</v>
      </c>
      <c r="J96" t="n">
        <v>0.112742980561555</v>
      </c>
      <c r="K96" t="n">
        <v>0.00108986136629364</v>
      </c>
    </row>
    <row r="97">
      <c r="A97" t="s">
        <v>3356</v>
      </c>
      <c r="B97" t="n">
        <v>2016</v>
      </c>
      <c r="C97" t="s">
        <v>3188</v>
      </c>
      <c r="D97" t="n">
        <v>-8</v>
      </c>
      <c r="E97" t="s">
        <v>3189</v>
      </c>
      <c r="F97" t="s">
        <v>3192</v>
      </c>
      <c r="G97" t="n">
        <v>5</v>
      </c>
      <c r="H97" t="n">
        <v>6604.134306576</v>
      </c>
      <c r="I97" t="n">
        <v>0.714285714285714</v>
      </c>
      <c r="J97" t="n">
        <v>0.741396688264939</v>
      </c>
      <c r="K97" t="n">
        <v>0.00188233315724921</v>
      </c>
    </row>
    <row r="98">
      <c r="A98" t="s">
        <v>4078</v>
      </c>
      <c r="B98" t="n">
        <v>2016</v>
      </c>
      <c r="C98" t="s">
        <v>3188</v>
      </c>
      <c r="D98" t="n">
        <v>-8</v>
      </c>
      <c r="E98" t="s">
        <v>3189</v>
      </c>
      <c r="F98" t="s">
        <v>3194</v>
      </c>
      <c r="G98" t="n">
        <v>1</v>
      </c>
      <c r="H98" t="n">
        <v>1299.27909352525</v>
      </c>
      <c r="I98" t="n">
        <v>0.142857142857143</v>
      </c>
      <c r="J98" t="n">
        <v>0.145860331173506</v>
      </c>
      <c r="K98" t="n">
        <v>0.139435650378527</v>
      </c>
    </row>
    <row r="99">
      <c r="A99" t="s">
        <v>4269</v>
      </c>
      <c r="B99" t="n">
        <v>2016</v>
      </c>
      <c r="C99" t="s">
        <v>3188</v>
      </c>
      <c r="D99" t="n">
        <v>-8</v>
      </c>
      <c r="E99" t="s">
        <v>3198</v>
      </c>
      <c r="F99" t="s">
        <v>4159</v>
      </c>
      <c r="G99" t="n">
        <v>1</v>
      </c>
      <c r="H99" t="n">
        <v>881.978709302985</v>
      </c>
      <c r="I99" t="n">
        <v>0.0434782608695652</v>
      </c>
      <c r="J99" t="n">
        <v>0.0442187598561786</v>
      </c>
      <c r="K99" t="n">
        <v>0.000181763636226919</v>
      </c>
    </row>
    <row r="100">
      <c r="A100" t="s">
        <v>4270</v>
      </c>
      <c r="B100" t="n">
        <v>2016</v>
      </c>
      <c r="C100" t="s">
        <v>3188</v>
      </c>
      <c r="D100" t="n">
        <v>-8</v>
      </c>
      <c r="E100" t="s">
        <v>3198</v>
      </c>
      <c r="F100" t="s">
        <v>4162</v>
      </c>
      <c r="G100" t="n">
        <v>1</v>
      </c>
      <c r="H100" t="n">
        <v>694.511052118756</v>
      </c>
      <c r="I100" t="n">
        <v>0.0434782608695652</v>
      </c>
      <c r="J100" t="n">
        <v>0.0348199079038668</v>
      </c>
      <c r="K100" t="n">
        <v>0.00137159214018069</v>
      </c>
    </row>
    <row r="101">
      <c r="A101" t="s">
        <v>3358</v>
      </c>
      <c r="B101" t="n">
        <v>2016</v>
      </c>
      <c r="C101" t="s">
        <v>3188</v>
      </c>
      <c r="D101" t="n">
        <v>-8</v>
      </c>
      <c r="E101" t="s">
        <v>3198</v>
      </c>
      <c r="F101" t="s">
        <v>3192</v>
      </c>
      <c r="G101" t="n">
        <v>20</v>
      </c>
      <c r="H101" t="n">
        <v>17586.7309538333</v>
      </c>
      <c r="I101" t="n">
        <v>0.869565217391304</v>
      </c>
      <c r="J101" t="n">
        <v>0.8817258563048</v>
      </c>
      <c r="K101" t="n">
        <v>0.000950643524048738</v>
      </c>
    </row>
    <row r="102">
      <c r="A102" t="s">
        <v>3359</v>
      </c>
      <c r="B102" t="n">
        <v>2016</v>
      </c>
      <c r="C102" t="s">
        <v>3188</v>
      </c>
      <c r="D102" t="n">
        <v>-8</v>
      </c>
      <c r="E102" t="s">
        <v>3198</v>
      </c>
      <c r="F102" t="s">
        <v>3194</v>
      </c>
      <c r="G102" t="n">
        <v>1</v>
      </c>
      <c r="H102" t="n">
        <v>782.583105829468</v>
      </c>
      <c r="I102" t="n">
        <v>0.0434782608695652</v>
      </c>
      <c r="J102" t="n">
        <v>0.0392354759351542</v>
      </c>
      <c r="K102" t="n">
        <v>0.0343741365017961</v>
      </c>
    </row>
    <row r="103">
      <c r="A103" t="s">
        <v>5030</v>
      </c>
      <c r="B103" t="n">
        <v>2016</v>
      </c>
      <c r="C103" t="s">
        <v>3188</v>
      </c>
      <c r="D103" t="n">
        <v>1</v>
      </c>
      <c r="E103" t="s">
        <v>3189</v>
      </c>
      <c r="F103" t="s">
        <v>4156</v>
      </c>
      <c r="G103" t="n">
        <v>64</v>
      </c>
      <c r="H103" t="n">
        <v>71587.3280612222</v>
      </c>
      <c r="I103" t="n">
        <v>0.092485549132948</v>
      </c>
      <c r="J103" t="n">
        <v>0.0953958275648717</v>
      </c>
      <c r="K103" t="n">
        <v>0.131274549003928</v>
      </c>
    </row>
    <row r="104">
      <c r="A104" t="s">
        <v>5031</v>
      </c>
      <c r="B104" t="n">
        <v>2016</v>
      </c>
      <c r="C104" t="s">
        <v>3188</v>
      </c>
      <c r="D104" t="n">
        <v>1</v>
      </c>
      <c r="E104" t="s">
        <v>3189</v>
      </c>
      <c r="F104" t="s">
        <v>4159</v>
      </c>
      <c r="G104" t="n">
        <v>152</v>
      </c>
      <c r="H104" t="n">
        <v>168724.152216248</v>
      </c>
      <c r="I104" t="n">
        <v>0.219653179190751</v>
      </c>
      <c r="J104" t="n">
        <v>0.224838397615361</v>
      </c>
      <c r="K104" t="n">
        <v>0.18310227715606</v>
      </c>
    </row>
    <row r="105">
      <c r="A105" t="s">
        <v>5032</v>
      </c>
      <c r="B105" t="n">
        <v>2016</v>
      </c>
      <c r="C105" t="s">
        <v>3188</v>
      </c>
      <c r="D105" t="n">
        <v>1</v>
      </c>
      <c r="E105" t="s">
        <v>3189</v>
      </c>
      <c r="F105" t="s">
        <v>4162</v>
      </c>
      <c r="G105" t="n">
        <v>3</v>
      </c>
      <c r="H105" t="n">
        <v>3425.83855755768</v>
      </c>
      <c r="I105" t="n">
        <v>0.00433526011560694</v>
      </c>
      <c r="J105" t="n">
        <v>0.00456520327204236</v>
      </c>
      <c r="K105" t="n">
        <v>0.044151679449881</v>
      </c>
    </row>
    <row r="106">
      <c r="A106" t="s">
        <v>3361</v>
      </c>
      <c r="B106" t="n">
        <v>2016</v>
      </c>
      <c r="C106" t="s">
        <v>3188</v>
      </c>
      <c r="D106" t="n">
        <v>1</v>
      </c>
      <c r="E106" t="s">
        <v>3189</v>
      </c>
      <c r="F106" t="s">
        <v>3192</v>
      </c>
      <c r="G106" t="n">
        <v>473</v>
      </c>
      <c r="H106" t="n">
        <v>506686.781344206</v>
      </c>
      <c r="I106" t="n">
        <v>0.683526011560694</v>
      </c>
      <c r="J106" t="n">
        <v>0.675200571547725</v>
      </c>
      <c r="K106" t="n">
        <v>0.144417615479805</v>
      </c>
    </row>
    <row r="107">
      <c r="A107" t="s">
        <v>4271</v>
      </c>
      <c r="B107" t="n">
        <v>2016</v>
      </c>
      <c r="C107" t="s">
        <v>3188</v>
      </c>
      <c r="D107" t="n">
        <v>1</v>
      </c>
      <c r="E107" t="s">
        <v>3198</v>
      </c>
      <c r="F107" t="s">
        <v>4156</v>
      </c>
      <c r="G107" t="n">
        <v>262</v>
      </c>
      <c r="H107" t="n">
        <v>227028.365538885</v>
      </c>
      <c r="I107" t="n">
        <v>0.0828065739570164</v>
      </c>
      <c r="J107" t="n">
        <v>0.0839722436420377</v>
      </c>
      <c r="K107" t="n">
        <v>0.0889011402647874</v>
      </c>
    </row>
    <row r="108">
      <c r="A108" t="s">
        <v>4272</v>
      </c>
      <c r="B108" t="n">
        <v>2016</v>
      </c>
      <c r="C108" t="s">
        <v>3188</v>
      </c>
      <c r="D108" t="n">
        <v>1</v>
      </c>
      <c r="E108" t="s">
        <v>3198</v>
      </c>
      <c r="F108" t="s">
        <v>4159</v>
      </c>
      <c r="G108" t="n">
        <v>715</v>
      </c>
      <c r="H108" t="n">
        <v>625252.447252848</v>
      </c>
      <c r="I108" t="n">
        <v>0.225979772439949</v>
      </c>
      <c r="J108" t="n">
        <v>0.231265598524972</v>
      </c>
      <c r="K108" t="n">
        <v>0.128855897737341</v>
      </c>
    </row>
    <row r="109">
      <c r="A109" t="s">
        <v>4273</v>
      </c>
      <c r="B109" t="n">
        <v>2016</v>
      </c>
      <c r="C109" t="s">
        <v>3188</v>
      </c>
      <c r="D109" t="n">
        <v>1</v>
      </c>
      <c r="E109" t="s">
        <v>3198</v>
      </c>
      <c r="F109" t="s">
        <v>4162</v>
      </c>
      <c r="G109" t="n">
        <v>23</v>
      </c>
      <c r="H109" t="n">
        <v>19350.6883724393</v>
      </c>
      <c r="I109" t="n">
        <v>0.0072692793931732</v>
      </c>
      <c r="J109" t="n">
        <v>0.00715734668130402</v>
      </c>
      <c r="K109" t="n">
        <v>0.0382157375289476</v>
      </c>
    </row>
    <row r="110">
      <c r="A110" t="s">
        <v>3362</v>
      </c>
      <c r="B110" t="n">
        <v>2016</v>
      </c>
      <c r="C110" t="s">
        <v>3188</v>
      </c>
      <c r="D110" t="n">
        <v>1</v>
      </c>
      <c r="E110" t="s">
        <v>3198</v>
      </c>
      <c r="F110" t="s">
        <v>3192</v>
      </c>
      <c r="G110" t="n">
        <v>2162</v>
      </c>
      <c r="H110" t="n">
        <v>1830527.30948931</v>
      </c>
      <c r="I110" t="n">
        <v>0.683312262958281</v>
      </c>
      <c r="J110" t="n">
        <v>0.677067312099872</v>
      </c>
      <c r="K110" t="n">
        <v>0.0989484024591321</v>
      </c>
    </row>
    <row r="111">
      <c r="A111" t="s">
        <v>3363</v>
      </c>
      <c r="B111" t="n">
        <v>2016</v>
      </c>
      <c r="C111" t="s">
        <v>3188</v>
      </c>
      <c r="D111" t="n">
        <v>1</v>
      </c>
      <c r="E111" t="s">
        <v>3198</v>
      </c>
      <c r="F111" t="s">
        <v>3194</v>
      </c>
      <c r="G111" t="n">
        <v>2</v>
      </c>
      <c r="H111" t="n">
        <v>1453.18888622674</v>
      </c>
      <c r="I111" t="n">
        <v>0.000632111251580278</v>
      </c>
      <c r="J111" t="n">
        <v>0.000537499051814443</v>
      </c>
      <c r="K111" t="n">
        <v>0.0638297872340425</v>
      </c>
    </row>
    <row r="112">
      <c r="A112" t="s">
        <v>4274</v>
      </c>
      <c r="B112" t="n">
        <v>2016</v>
      </c>
      <c r="C112" t="s">
        <v>3188</v>
      </c>
      <c r="D112" t="n">
        <v>2</v>
      </c>
      <c r="E112" t="s">
        <v>3189</v>
      </c>
      <c r="F112" t="s">
        <v>4156</v>
      </c>
      <c r="G112" t="n">
        <v>113</v>
      </c>
      <c r="H112" t="n">
        <v>131030.949846534</v>
      </c>
      <c r="I112" t="n">
        <v>0.0964987190435525</v>
      </c>
      <c r="J112" t="n">
        <v>0.096853310276633</v>
      </c>
      <c r="K112" t="n">
        <v>0.240280358444857</v>
      </c>
    </row>
    <row r="113">
      <c r="A113" t="s">
        <v>4275</v>
      </c>
      <c r="B113" t="n">
        <v>2016</v>
      </c>
      <c r="C113" t="s">
        <v>3188</v>
      </c>
      <c r="D113" t="n">
        <v>2</v>
      </c>
      <c r="E113" t="s">
        <v>3189</v>
      </c>
      <c r="F113" t="s">
        <v>4159</v>
      </c>
      <c r="G113" t="n">
        <v>208</v>
      </c>
      <c r="H113" t="n">
        <v>248041.741972116</v>
      </c>
      <c r="I113" t="n">
        <v>0.177625960717336</v>
      </c>
      <c r="J113" t="n">
        <v>0.18334343012028</v>
      </c>
      <c r="K113" t="n">
        <v>0.26917905461834</v>
      </c>
    </row>
    <row r="114">
      <c r="A114" t="s">
        <v>5033</v>
      </c>
      <c r="B114" t="n">
        <v>2016</v>
      </c>
      <c r="C114" t="s">
        <v>3188</v>
      </c>
      <c r="D114" t="n">
        <v>2</v>
      </c>
      <c r="E114" t="s">
        <v>3189</v>
      </c>
      <c r="F114" t="s">
        <v>4162</v>
      </c>
      <c r="G114" t="n">
        <v>9</v>
      </c>
      <c r="H114" t="n">
        <v>10245.4505420332</v>
      </c>
      <c r="I114" t="n">
        <v>0.00768573868488471</v>
      </c>
      <c r="J114" t="n">
        <v>0.00757306423737025</v>
      </c>
      <c r="K114" t="n">
        <v>0.132041787886802</v>
      </c>
    </row>
    <row r="115">
      <c r="A115" t="s">
        <v>3365</v>
      </c>
      <c r="B115" t="n">
        <v>2016</v>
      </c>
      <c r="C115" t="s">
        <v>3188</v>
      </c>
      <c r="D115" t="n">
        <v>2</v>
      </c>
      <c r="E115" t="s">
        <v>3189</v>
      </c>
      <c r="F115" t="s">
        <v>3192</v>
      </c>
      <c r="G115" t="n">
        <v>837</v>
      </c>
      <c r="H115" t="n">
        <v>959718.338286199</v>
      </c>
      <c r="I115" t="n">
        <v>0.714773697694278</v>
      </c>
      <c r="J115" t="n">
        <v>0.709388874194035</v>
      </c>
      <c r="K115" t="n">
        <v>0.273542233684953</v>
      </c>
    </row>
    <row r="116">
      <c r="A116" t="s">
        <v>4080</v>
      </c>
      <c r="B116" t="n">
        <v>2016</v>
      </c>
      <c r="C116" t="s">
        <v>3188</v>
      </c>
      <c r="D116" t="n">
        <v>2</v>
      </c>
      <c r="E116" t="s">
        <v>3189</v>
      </c>
      <c r="F116" t="s">
        <v>3194</v>
      </c>
      <c r="G116" t="n">
        <v>4</v>
      </c>
      <c r="H116" t="n">
        <v>3843.96786110085</v>
      </c>
      <c r="I116" t="n">
        <v>0.00341588385994876</v>
      </c>
      <c r="J116" t="n">
        <v>0.00284132117168235</v>
      </c>
      <c r="K116" t="n">
        <v>0.412525808671714</v>
      </c>
    </row>
    <row r="117">
      <c r="A117" t="s">
        <v>4276</v>
      </c>
      <c r="B117" t="n">
        <v>2016</v>
      </c>
      <c r="C117" t="s">
        <v>3188</v>
      </c>
      <c r="D117" t="n">
        <v>2</v>
      </c>
      <c r="E117" t="s">
        <v>3198</v>
      </c>
      <c r="F117" t="s">
        <v>4156</v>
      </c>
      <c r="G117" t="n">
        <v>562</v>
      </c>
      <c r="H117" t="n">
        <v>491785.540715244</v>
      </c>
      <c r="I117" t="n">
        <v>0.0937135234283809</v>
      </c>
      <c r="J117" t="n">
        <v>0.0941743514374688</v>
      </c>
      <c r="K117" t="n">
        <v>0.192576355961263</v>
      </c>
    </row>
    <row r="118">
      <c r="A118" t="s">
        <v>4277</v>
      </c>
      <c r="B118" t="n">
        <v>2016</v>
      </c>
      <c r="C118" t="s">
        <v>3188</v>
      </c>
      <c r="D118" t="n">
        <v>2</v>
      </c>
      <c r="E118" t="s">
        <v>3198</v>
      </c>
      <c r="F118" t="s">
        <v>4159</v>
      </c>
      <c r="G118" t="n">
        <v>1114</v>
      </c>
      <c r="H118" t="n">
        <v>963645.408364537</v>
      </c>
      <c r="I118" t="n">
        <v>0.185759546439887</v>
      </c>
      <c r="J118" t="n">
        <v>0.184533041000837</v>
      </c>
      <c r="K118" t="n">
        <v>0.198594015490618</v>
      </c>
    </row>
    <row r="119">
      <c r="A119" t="s">
        <v>4278</v>
      </c>
      <c r="B119" t="n">
        <v>2016</v>
      </c>
      <c r="C119" t="s">
        <v>3188</v>
      </c>
      <c r="D119" t="n">
        <v>2</v>
      </c>
      <c r="E119" t="s">
        <v>3198</v>
      </c>
      <c r="F119" t="s">
        <v>4162</v>
      </c>
      <c r="G119" t="n">
        <v>58</v>
      </c>
      <c r="H119" t="n">
        <v>48867.4080874864</v>
      </c>
      <c r="I119" t="n">
        <v>0.0096715024178756</v>
      </c>
      <c r="J119" t="n">
        <v>0.00935785231988724</v>
      </c>
      <c r="K119" t="n">
        <v>0.096508403486627</v>
      </c>
    </row>
    <row r="120">
      <c r="A120" t="s">
        <v>3367</v>
      </c>
      <c r="B120" t="n">
        <v>2016</v>
      </c>
      <c r="C120" t="s">
        <v>3188</v>
      </c>
      <c r="D120" t="n">
        <v>2</v>
      </c>
      <c r="E120" t="s">
        <v>3198</v>
      </c>
      <c r="F120" t="s">
        <v>3192</v>
      </c>
      <c r="G120" t="n">
        <v>4260</v>
      </c>
      <c r="H120" t="n">
        <v>3714971.07208812</v>
      </c>
      <c r="I120" t="n">
        <v>0.710355177588794</v>
      </c>
      <c r="J120" t="n">
        <v>0.711397473813554</v>
      </c>
      <c r="K120" t="n">
        <v>0.200811236663583</v>
      </c>
    </row>
    <row r="121">
      <c r="A121" t="s">
        <v>3368</v>
      </c>
      <c r="B121" t="n">
        <v>2016</v>
      </c>
      <c r="C121" t="s">
        <v>3188</v>
      </c>
      <c r="D121" t="n">
        <v>2</v>
      </c>
      <c r="E121" t="s">
        <v>3198</v>
      </c>
      <c r="F121" t="s">
        <v>3194</v>
      </c>
      <c r="G121" t="n">
        <v>3</v>
      </c>
      <c r="H121" t="n">
        <v>2805.7239967841</v>
      </c>
      <c r="I121" t="n">
        <v>0.000500250125062531</v>
      </c>
      <c r="J121" t="n">
        <v>0.000537281428253052</v>
      </c>
      <c r="K121" t="n">
        <v>0.123238463663996</v>
      </c>
    </row>
    <row r="122">
      <c r="A122" t="s">
        <v>4279</v>
      </c>
      <c r="B122" t="n">
        <v>2016</v>
      </c>
      <c r="C122" t="s">
        <v>3188</v>
      </c>
      <c r="D122" t="n">
        <v>3</v>
      </c>
      <c r="E122" t="s">
        <v>3189</v>
      </c>
      <c r="F122" t="s">
        <v>4156</v>
      </c>
      <c r="G122" t="n">
        <v>89</v>
      </c>
      <c r="H122" t="n">
        <v>97871.7569492901</v>
      </c>
      <c r="I122" t="n">
        <v>0.114838709677419</v>
      </c>
      <c r="J122" t="n">
        <v>0.110996197674385</v>
      </c>
      <c r="K122" t="n">
        <v>0.179474092715855</v>
      </c>
    </row>
    <row r="123">
      <c r="A123" t="s">
        <v>4280</v>
      </c>
      <c r="B123" t="n">
        <v>2016</v>
      </c>
      <c r="C123" t="s">
        <v>3188</v>
      </c>
      <c r="D123" t="n">
        <v>3</v>
      </c>
      <c r="E123" t="s">
        <v>3189</v>
      </c>
      <c r="F123" t="s">
        <v>4159</v>
      </c>
      <c r="G123" t="n">
        <v>135</v>
      </c>
      <c r="H123" t="n">
        <v>152691.586896341</v>
      </c>
      <c r="I123" t="n">
        <v>0.174193548387097</v>
      </c>
      <c r="J123" t="n">
        <v>0.173167276144261</v>
      </c>
      <c r="K123" t="n">
        <v>0.165703468626468</v>
      </c>
    </row>
    <row r="124">
      <c r="A124" t="s">
        <v>4281</v>
      </c>
      <c r="B124" t="n">
        <v>2016</v>
      </c>
      <c r="C124" t="s">
        <v>3188</v>
      </c>
      <c r="D124" t="n">
        <v>3</v>
      </c>
      <c r="E124" t="s">
        <v>3189</v>
      </c>
      <c r="F124" t="s">
        <v>4162</v>
      </c>
      <c r="G124" t="n">
        <v>4</v>
      </c>
      <c r="H124" t="n">
        <v>4082.53243306106</v>
      </c>
      <c r="I124" t="n">
        <v>0.00516129032258065</v>
      </c>
      <c r="J124" t="n">
        <v>0.00462999327974585</v>
      </c>
      <c r="K124" t="n">
        <v>0.0526150489288548</v>
      </c>
    </row>
    <row r="125">
      <c r="A125" t="s">
        <v>3370</v>
      </c>
      <c r="B125" t="n">
        <v>2016</v>
      </c>
      <c r="C125" t="s">
        <v>3188</v>
      </c>
      <c r="D125" t="n">
        <v>3</v>
      </c>
      <c r="E125" t="s">
        <v>3189</v>
      </c>
      <c r="F125" t="s">
        <v>3192</v>
      </c>
      <c r="G125" t="n">
        <v>546</v>
      </c>
      <c r="H125" t="n">
        <v>626037.045401269</v>
      </c>
      <c r="I125" t="n">
        <v>0.704516129032258</v>
      </c>
      <c r="J125" t="n">
        <v>0.70998757771203</v>
      </c>
      <c r="K125" t="n">
        <v>0.178435239733351</v>
      </c>
    </row>
    <row r="126">
      <c r="A126" t="s">
        <v>3371</v>
      </c>
      <c r="B126" t="n">
        <v>2016</v>
      </c>
      <c r="C126" t="s">
        <v>3188</v>
      </c>
      <c r="D126" t="n">
        <v>3</v>
      </c>
      <c r="E126" t="s">
        <v>3189</v>
      </c>
      <c r="F126" t="s">
        <v>3194</v>
      </c>
      <c r="G126" t="n">
        <v>1</v>
      </c>
      <c r="H126" t="n">
        <v>1074.82317904655</v>
      </c>
      <c r="I126" t="n">
        <v>0.00129032258064516</v>
      </c>
      <c r="J126" t="n">
        <v>0.00121895518957808</v>
      </c>
      <c r="K126" t="n">
        <v>0.115347556779078</v>
      </c>
    </row>
    <row r="127">
      <c r="A127" t="s">
        <v>4282</v>
      </c>
      <c r="B127" t="n">
        <v>2016</v>
      </c>
      <c r="C127" t="s">
        <v>3188</v>
      </c>
      <c r="D127" t="n">
        <v>3</v>
      </c>
      <c r="E127" t="s">
        <v>3198</v>
      </c>
      <c r="F127" t="s">
        <v>4156</v>
      </c>
      <c r="G127" t="n">
        <v>422</v>
      </c>
      <c r="H127" t="n">
        <v>383826.817276653</v>
      </c>
      <c r="I127" t="n">
        <v>0.105684948660155</v>
      </c>
      <c r="J127" t="n">
        <v>0.108907575625055</v>
      </c>
      <c r="K127" t="n">
        <v>0.150301226188646</v>
      </c>
    </row>
    <row r="128">
      <c r="A128" t="s">
        <v>4283</v>
      </c>
      <c r="B128" t="n">
        <v>2016</v>
      </c>
      <c r="C128" t="s">
        <v>3188</v>
      </c>
      <c r="D128" t="n">
        <v>3</v>
      </c>
      <c r="E128" t="s">
        <v>3198</v>
      </c>
      <c r="F128" t="s">
        <v>4159</v>
      </c>
      <c r="G128" t="n">
        <v>712</v>
      </c>
      <c r="H128" t="n">
        <v>616415.045749076</v>
      </c>
      <c r="I128" t="n">
        <v>0.178312046080641</v>
      </c>
      <c r="J128" t="n">
        <v>0.174902495577717</v>
      </c>
      <c r="K128" t="n">
        <v>0.127034631288186</v>
      </c>
    </row>
    <row r="129">
      <c r="A129" t="s">
        <v>4284</v>
      </c>
      <c r="B129" t="n">
        <v>2016</v>
      </c>
      <c r="C129" t="s">
        <v>3188</v>
      </c>
      <c r="D129" t="n">
        <v>3</v>
      </c>
      <c r="E129" t="s">
        <v>3198</v>
      </c>
      <c r="F129" t="s">
        <v>4162</v>
      </c>
      <c r="G129" t="n">
        <v>32</v>
      </c>
      <c r="H129" t="n">
        <v>28716.5221984755</v>
      </c>
      <c r="I129" t="n">
        <v>0.00801402454295016</v>
      </c>
      <c r="J129" t="n">
        <v>0.00814806749358747</v>
      </c>
      <c r="K129" t="n">
        <v>0.0567123532744278</v>
      </c>
    </row>
    <row r="130">
      <c r="A130" t="s">
        <v>3373</v>
      </c>
      <c r="B130" t="n">
        <v>2016</v>
      </c>
      <c r="C130" t="s">
        <v>3188</v>
      </c>
      <c r="D130" t="n">
        <v>3</v>
      </c>
      <c r="E130" t="s">
        <v>3198</v>
      </c>
      <c r="F130" t="s">
        <v>3192</v>
      </c>
      <c r="G130" t="n">
        <v>2825</v>
      </c>
      <c r="H130" t="n">
        <v>2493649.48166557</v>
      </c>
      <c r="I130" t="n">
        <v>0.707488104182319</v>
      </c>
      <c r="J130" t="n">
        <v>0.707551706349702</v>
      </c>
      <c r="K130" t="n">
        <v>0.134793199328279</v>
      </c>
    </row>
    <row r="131">
      <c r="A131" t="s">
        <v>3374</v>
      </c>
      <c r="B131" t="n">
        <v>2016</v>
      </c>
      <c r="C131" t="s">
        <v>3188</v>
      </c>
      <c r="D131" t="n">
        <v>3</v>
      </c>
      <c r="E131" t="s">
        <v>3198</v>
      </c>
      <c r="F131" t="s">
        <v>3194</v>
      </c>
      <c r="G131" t="n">
        <v>2</v>
      </c>
      <c r="H131" t="n">
        <v>1727.47042492582</v>
      </c>
      <c r="I131" t="n">
        <v>0.000500876533934385</v>
      </c>
      <c r="J131" t="n">
        <v>0.000490154953938643</v>
      </c>
      <c r="K131" t="n">
        <v>0.0758773141751865</v>
      </c>
    </row>
    <row r="132">
      <c r="A132" t="s">
        <v>4285</v>
      </c>
      <c r="B132" t="n">
        <v>2016</v>
      </c>
      <c r="C132" t="s">
        <v>3188</v>
      </c>
      <c r="D132" t="n">
        <v>4</v>
      </c>
      <c r="E132" t="s">
        <v>3189</v>
      </c>
      <c r="F132" t="s">
        <v>4156</v>
      </c>
      <c r="G132" t="n">
        <v>16</v>
      </c>
      <c r="H132" t="n">
        <v>18311.7548057847</v>
      </c>
      <c r="I132" t="n">
        <v>0.0369515011547344</v>
      </c>
      <c r="J132" t="n">
        <v>0.0389473282192857</v>
      </c>
      <c r="K132" t="n">
        <v>0.0335795093727215</v>
      </c>
    </row>
    <row r="133">
      <c r="A133" t="s">
        <v>4286</v>
      </c>
      <c r="B133" t="n">
        <v>2016</v>
      </c>
      <c r="C133" t="s">
        <v>3188</v>
      </c>
      <c r="D133" t="n">
        <v>4</v>
      </c>
      <c r="E133" t="s">
        <v>3189</v>
      </c>
      <c r="F133" t="s">
        <v>4159</v>
      </c>
      <c r="G133" t="n">
        <v>34</v>
      </c>
      <c r="H133" t="n">
        <v>41197.2798460325</v>
      </c>
      <c r="I133" t="n">
        <v>0.0785219399538106</v>
      </c>
      <c r="J133" t="n">
        <v>0.0876226225680085</v>
      </c>
      <c r="K133" t="n">
        <v>0.0447079783976393</v>
      </c>
    </row>
    <row r="134">
      <c r="A134" t="s">
        <v>5034</v>
      </c>
      <c r="B134" t="n">
        <v>2016</v>
      </c>
      <c r="C134" t="s">
        <v>3188</v>
      </c>
      <c r="D134" t="n">
        <v>4</v>
      </c>
      <c r="E134" t="s">
        <v>3189</v>
      </c>
      <c r="F134" t="s">
        <v>4162</v>
      </c>
      <c r="G134" t="n">
        <v>3</v>
      </c>
      <c r="H134" t="n">
        <v>3341.18661266857</v>
      </c>
      <c r="I134" t="n">
        <v>0.0069284064665127</v>
      </c>
      <c r="J134" t="n">
        <v>0.0071063801927043</v>
      </c>
      <c r="K134" t="n">
        <v>0.043060698227982</v>
      </c>
    </row>
    <row r="135">
      <c r="A135" t="s">
        <v>3376</v>
      </c>
      <c r="B135" t="n">
        <v>2016</v>
      </c>
      <c r="C135" t="s">
        <v>3188</v>
      </c>
      <c r="D135" t="n">
        <v>4</v>
      </c>
      <c r="E135" t="s">
        <v>3189</v>
      </c>
      <c r="F135" t="s">
        <v>3192</v>
      </c>
      <c r="G135" t="n">
        <v>379</v>
      </c>
      <c r="H135" t="n">
        <v>406233.140075798</v>
      </c>
      <c r="I135" t="n">
        <v>0.875288683602771</v>
      </c>
      <c r="J135" t="n">
        <v>0.864018528420065</v>
      </c>
      <c r="K135" t="n">
        <v>0.115785971883814</v>
      </c>
    </row>
    <row r="136">
      <c r="A136" t="s">
        <v>4081</v>
      </c>
      <c r="B136" t="n">
        <v>2016</v>
      </c>
      <c r="C136" t="s">
        <v>3188</v>
      </c>
      <c r="D136" t="n">
        <v>4</v>
      </c>
      <c r="E136" t="s">
        <v>3189</v>
      </c>
      <c r="F136" t="s">
        <v>3194</v>
      </c>
      <c r="G136" t="n">
        <v>1</v>
      </c>
      <c r="H136" t="n">
        <v>1083.8014156257</v>
      </c>
      <c r="I136" t="n">
        <v>0.0023094688221709</v>
      </c>
      <c r="J136" t="n">
        <v>0.00230514059993671</v>
      </c>
      <c r="K136" t="n">
        <v>0.116311080523056</v>
      </c>
    </row>
    <row r="137">
      <c r="A137" t="s">
        <v>4287</v>
      </c>
      <c r="B137" t="n">
        <v>2016</v>
      </c>
      <c r="C137" t="s">
        <v>3188</v>
      </c>
      <c r="D137" t="n">
        <v>4</v>
      </c>
      <c r="E137" t="s">
        <v>3198</v>
      </c>
      <c r="F137" t="s">
        <v>4156</v>
      </c>
      <c r="G137" t="n">
        <v>76</v>
      </c>
      <c r="H137" t="n">
        <v>65789.8241219017</v>
      </c>
      <c r="I137" t="n">
        <v>0.0233846153846154</v>
      </c>
      <c r="J137" t="n">
        <v>0.023892935522887</v>
      </c>
      <c r="K137" t="n">
        <v>0.0257623771742087</v>
      </c>
    </row>
    <row r="138">
      <c r="A138" t="s">
        <v>4288</v>
      </c>
      <c r="B138" t="n">
        <v>2016</v>
      </c>
      <c r="C138" t="s">
        <v>3188</v>
      </c>
      <c r="D138" t="n">
        <v>4</v>
      </c>
      <c r="E138" t="s">
        <v>3198</v>
      </c>
      <c r="F138" t="s">
        <v>4159</v>
      </c>
      <c r="G138" t="n">
        <v>287</v>
      </c>
      <c r="H138" t="n">
        <v>245094.460099344</v>
      </c>
      <c r="I138" t="n">
        <v>0.0883076923076923</v>
      </c>
      <c r="J138" t="n">
        <v>0.0890111230776331</v>
      </c>
      <c r="K138" t="n">
        <v>0.0505105846851302</v>
      </c>
    </row>
    <row r="139">
      <c r="A139" t="s">
        <v>4289</v>
      </c>
      <c r="B139" t="n">
        <v>2016</v>
      </c>
      <c r="C139" t="s">
        <v>3188</v>
      </c>
      <c r="D139" t="n">
        <v>4</v>
      </c>
      <c r="E139" t="s">
        <v>3198</v>
      </c>
      <c r="F139" t="s">
        <v>4162</v>
      </c>
      <c r="G139" t="n">
        <v>22</v>
      </c>
      <c r="H139" t="n">
        <v>17376.6161971234</v>
      </c>
      <c r="I139" t="n">
        <v>0.00676923076923077</v>
      </c>
      <c r="J139" t="n">
        <v>0.00631067761534887</v>
      </c>
      <c r="K139" t="n">
        <v>0.0343171359565861</v>
      </c>
    </row>
    <row r="140">
      <c r="A140" t="s">
        <v>3378</v>
      </c>
      <c r="B140" t="n">
        <v>2016</v>
      </c>
      <c r="C140" t="s">
        <v>3188</v>
      </c>
      <c r="D140" t="n">
        <v>4</v>
      </c>
      <c r="E140" t="s">
        <v>3198</v>
      </c>
      <c r="F140" t="s">
        <v>3192</v>
      </c>
      <c r="G140" t="n">
        <v>2864</v>
      </c>
      <c r="H140" t="n">
        <v>2424734.35780913</v>
      </c>
      <c r="I140" t="n">
        <v>0.881230769230769</v>
      </c>
      <c r="J140" t="n">
        <v>0.880592438792916</v>
      </c>
      <c r="K140" t="n">
        <v>0.131068020591246</v>
      </c>
    </row>
    <row r="141">
      <c r="A141" t="s">
        <v>4082</v>
      </c>
      <c r="B141" t="n">
        <v>2016</v>
      </c>
      <c r="C141" t="s">
        <v>3188</v>
      </c>
      <c r="D141" t="n">
        <v>4</v>
      </c>
      <c r="E141" t="s">
        <v>3198</v>
      </c>
      <c r="F141" t="s">
        <v>3194</v>
      </c>
      <c r="G141" t="n">
        <v>1</v>
      </c>
      <c r="H141" t="n">
        <v>530.948666656005</v>
      </c>
      <c r="I141" t="n">
        <v>0.000307692307692308</v>
      </c>
      <c r="J141" t="n">
        <v>0.000192824991215497</v>
      </c>
      <c r="K141" t="n">
        <v>0.0233213594915723</v>
      </c>
    </row>
    <row r="142">
      <c r="A142" t="s">
        <v>5035</v>
      </c>
      <c r="B142" t="n">
        <v>2016</v>
      </c>
      <c r="C142" t="s">
        <v>3188</v>
      </c>
      <c r="D142" t="n">
        <v>5</v>
      </c>
      <c r="E142" t="s">
        <v>3189</v>
      </c>
      <c r="F142" t="s">
        <v>4156</v>
      </c>
      <c r="G142" t="n">
        <v>25</v>
      </c>
      <c r="H142" t="n">
        <v>30711.9821268134</v>
      </c>
      <c r="I142" t="n">
        <v>0.0836120401337793</v>
      </c>
      <c r="J142" t="n">
        <v>0.0872125845446698</v>
      </c>
      <c r="K142" t="n">
        <v>0.0563186490109838</v>
      </c>
    </row>
    <row r="143">
      <c r="A143" t="s">
        <v>5036</v>
      </c>
      <c r="B143" t="n">
        <v>2016</v>
      </c>
      <c r="C143" t="s">
        <v>3188</v>
      </c>
      <c r="D143" t="n">
        <v>5</v>
      </c>
      <c r="E143" t="s">
        <v>3189</v>
      </c>
      <c r="F143" t="s">
        <v>4159</v>
      </c>
      <c r="G143" t="n">
        <v>43</v>
      </c>
      <c r="H143" t="n">
        <v>50170.3860042779</v>
      </c>
      <c r="I143" t="n">
        <v>0.1438127090301</v>
      </c>
      <c r="J143" t="n">
        <v>0.14246846761534</v>
      </c>
      <c r="K143" t="n">
        <v>0.0544457435554813</v>
      </c>
    </row>
    <row r="144">
      <c r="A144" t="s">
        <v>5037</v>
      </c>
      <c r="B144" t="n">
        <v>2016</v>
      </c>
      <c r="C144" t="s">
        <v>3188</v>
      </c>
      <c r="D144" t="n">
        <v>5</v>
      </c>
      <c r="E144" t="s">
        <v>3189</v>
      </c>
      <c r="F144" t="s">
        <v>4162</v>
      </c>
      <c r="G144" t="n">
        <v>6</v>
      </c>
      <c r="H144" t="n">
        <v>5973.09253558447</v>
      </c>
      <c r="I144" t="n">
        <v>0.020066889632107</v>
      </c>
      <c r="J144" t="n">
        <v>0.0169617459271049</v>
      </c>
      <c r="K144" t="n">
        <v>0.0769802962179318</v>
      </c>
    </row>
    <row r="145">
      <c r="A145" t="s">
        <v>3380</v>
      </c>
      <c r="B145" t="n">
        <v>2016</v>
      </c>
      <c r="C145" t="s">
        <v>3188</v>
      </c>
      <c r="D145" t="n">
        <v>5</v>
      </c>
      <c r="E145" t="s">
        <v>3189</v>
      </c>
      <c r="F145" t="s">
        <v>3192</v>
      </c>
      <c r="G145" t="n">
        <v>223</v>
      </c>
      <c r="H145" t="n">
        <v>263279.092052156</v>
      </c>
      <c r="I145" t="n">
        <v>0.745819397993311</v>
      </c>
      <c r="J145" t="n">
        <v>0.747631656583831</v>
      </c>
      <c r="K145" t="n">
        <v>0.0750407156448609</v>
      </c>
    </row>
    <row r="146">
      <c r="A146" t="s">
        <v>4083</v>
      </c>
      <c r="B146" t="n">
        <v>2016</v>
      </c>
      <c r="C146" t="s">
        <v>3188</v>
      </c>
      <c r="D146" t="n">
        <v>5</v>
      </c>
      <c r="E146" t="s">
        <v>3189</v>
      </c>
      <c r="F146" t="s">
        <v>3194</v>
      </c>
      <c r="G146" t="n">
        <v>2</v>
      </c>
      <c r="H146" t="n">
        <v>2016.25541463148</v>
      </c>
      <c r="I146" t="n">
        <v>0.00668896321070234</v>
      </c>
      <c r="J146" t="n">
        <v>0.00572554532905496</v>
      </c>
      <c r="K146" t="n">
        <v>0.216379903647626</v>
      </c>
    </row>
    <row r="147">
      <c r="A147" t="s">
        <v>4290</v>
      </c>
      <c r="B147" t="n">
        <v>2016</v>
      </c>
      <c r="C147" t="s">
        <v>3188</v>
      </c>
      <c r="D147" t="n">
        <v>5</v>
      </c>
      <c r="E147" t="s">
        <v>3198</v>
      </c>
      <c r="F147" t="s">
        <v>4156</v>
      </c>
      <c r="G147" t="n">
        <v>270</v>
      </c>
      <c r="H147" t="n">
        <v>246798.025252548</v>
      </c>
      <c r="I147" t="n">
        <v>0.0810567397178025</v>
      </c>
      <c r="J147" t="n">
        <v>0.0828252008919429</v>
      </c>
      <c r="K147" t="n">
        <v>0.0966426631666489</v>
      </c>
    </row>
    <row r="148">
      <c r="A148" t="s">
        <v>4291</v>
      </c>
      <c r="B148" t="n">
        <v>2016</v>
      </c>
      <c r="C148" t="s">
        <v>3188</v>
      </c>
      <c r="D148" t="n">
        <v>5</v>
      </c>
      <c r="E148" t="s">
        <v>3198</v>
      </c>
      <c r="F148" t="s">
        <v>4159</v>
      </c>
      <c r="G148" t="n">
        <v>539</v>
      </c>
      <c r="H148" t="n">
        <v>476452.196164209</v>
      </c>
      <c r="I148" t="n">
        <v>0.161813269288502</v>
      </c>
      <c r="J148" t="n">
        <v>0.159896939298142</v>
      </c>
      <c r="K148" t="n">
        <v>0.0981902201829201</v>
      </c>
    </row>
    <row r="149">
      <c r="A149" t="s">
        <v>4292</v>
      </c>
      <c r="B149" t="n">
        <v>2016</v>
      </c>
      <c r="C149" t="s">
        <v>3188</v>
      </c>
      <c r="D149" t="n">
        <v>5</v>
      </c>
      <c r="E149" t="s">
        <v>3198</v>
      </c>
      <c r="F149" t="s">
        <v>4162</v>
      </c>
      <c r="G149" t="n">
        <v>44</v>
      </c>
      <c r="H149" t="n">
        <v>41637.9506500328</v>
      </c>
      <c r="I149" t="n">
        <v>0.0132092464725308</v>
      </c>
      <c r="J149" t="n">
        <v>0.0139736597316318</v>
      </c>
      <c r="K149" t="n">
        <v>0.0822309244332243</v>
      </c>
    </row>
    <row r="150">
      <c r="A150" t="s">
        <v>3381</v>
      </c>
      <c r="B150" t="n">
        <v>2016</v>
      </c>
      <c r="C150" t="s">
        <v>3188</v>
      </c>
      <c r="D150" t="n">
        <v>5</v>
      </c>
      <c r="E150" t="s">
        <v>3198</v>
      </c>
      <c r="F150" t="s">
        <v>3192</v>
      </c>
      <c r="G150" t="n">
        <v>2473</v>
      </c>
      <c r="H150" t="n">
        <v>2210902.9604327</v>
      </c>
      <c r="I150" t="n">
        <v>0.74241969378565</v>
      </c>
      <c r="J150" t="n">
        <v>0.74197709508836</v>
      </c>
      <c r="K150" t="n">
        <v>0.119509452163275</v>
      </c>
    </row>
    <row r="151">
      <c r="A151" t="s">
        <v>4085</v>
      </c>
      <c r="B151" t="n">
        <v>2016</v>
      </c>
      <c r="C151" t="s">
        <v>3188</v>
      </c>
      <c r="D151" t="n">
        <v>5</v>
      </c>
      <c r="E151" t="s">
        <v>3198</v>
      </c>
      <c r="F151" t="s">
        <v>3194</v>
      </c>
      <c r="G151" t="n">
        <v>5</v>
      </c>
      <c r="H151" t="n">
        <v>3954.43521161096</v>
      </c>
      <c r="I151" t="n">
        <v>0.00150105073551486</v>
      </c>
      <c r="J151" t="n">
        <v>0.00132710498992321</v>
      </c>
      <c r="K151" t="n">
        <v>0.173694390715667</v>
      </c>
    </row>
    <row r="152">
      <c r="A152" t="s">
        <v>4293</v>
      </c>
      <c r="B152" t="n">
        <v>2016</v>
      </c>
      <c r="C152" t="s">
        <v>3188</v>
      </c>
      <c r="D152" t="n">
        <v>6</v>
      </c>
      <c r="E152" t="s">
        <v>3189</v>
      </c>
      <c r="F152" t="s">
        <v>4156</v>
      </c>
      <c r="G152" t="n">
        <v>44</v>
      </c>
      <c r="H152" t="n">
        <v>48927.5415406787</v>
      </c>
      <c r="I152" t="n">
        <v>0.137931034482759</v>
      </c>
      <c r="J152" t="n">
        <v>0.137101063829787</v>
      </c>
      <c r="K152" t="n">
        <v>0.0897217583554813</v>
      </c>
    </row>
    <row r="153">
      <c r="A153" t="s">
        <v>4294</v>
      </c>
      <c r="B153" t="n">
        <v>2016</v>
      </c>
      <c r="C153" t="s">
        <v>3188</v>
      </c>
      <c r="D153" t="n">
        <v>6</v>
      </c>
      <c r="E153" t="s">
        <v>3189</v>
      </c>
      <c r="F153" t="s">
        <v>4159</v>
      </c>
      <c r="G153" t="n">
        <v>63</v>
      </c>
      <c r="H153" t="n">
        <v>69962.2672403964</v>
      </c>
      <c r="I153" t="n">
        <v>0.197492163009404</v>
      </c>
      <c r="J153" t="n">
        <v>0.196042984473836</v>
      </c>
      <c r="K153" t="n">
        <v>0.0759242247090919</v>
      </c>
    </row>
    <row r="154">
      <c r="A154" t="s">
        <v>4295</v>
      </c>
      <c r="B154" t="n">
        <v>2016</v>
      </c>
      <c r="C154" t="s">
        <v>3188</v>
      </c>
      <c r="D154" t="n">
        <v>6</v>
      </c>
      <c r="E154" t="s">
        <v>3189</v>
      </c>
      <c r="F154" t="s">
        <v>4162</v>
      </c>
      <c r="G154" t="n">
        <v>10</v>
      </c>
      <c r="H154" t="n">
        <v>10501.9715871517</v>
      </c>
      <c r="I154" t="n">
        <v>0.0313479623824451</v>
      </c>
      <c r="J154" t="n">
        <v>0.0294278320874066</v>
      </c>
      <c r="K154" t="n">
        <v>0.135347791589527</v>
      </c>
    </row>
    <row r="155">
      <c r="A155" t="s">
        <v>3383</v>
      </c>
      <c r="B155" t="n">
        <v>2016</v>
      </c>
      <c r="C155" t="s">
        <v>3188</v>
      </c>
      <c r="D155" t="n">
        <v>6</v>
      </c>
      <c r="E155" t="s">
        <v>3189</v>
      </c>
      <c r="F155" t="s">
        <v>3192</v>
      </c>
      <c r="G155" t="n">
        <v>202</v>
      </c>
      <c r="H155" t="n">
        <v>227480.297600642</v>
      </c>
      <c r="I155" t="n">
        <v>0.633228840125392</v>
      </c>
      <c r="J155" t="n">
        <v>0.637428119608971</v>
      </c>
      <c r="K155" t="n">
        <v>0.0648372196743845</v>
      </c>
    </row>
    <row r="156">
      <c r="A156" t="s">
        <v>4296</v>
      </c>
      <c r="B156" t="n">
        <v>2016</v>
      </c>
      <c r="C156" t="s">
        <v>3188</v>
      </c>
      <c r="D156" t="n">
        <v>6</v>
      </c>
      <c r="E156" t="s">
        <v>3198</v>
      </c>
      <c r="F156" t="s">
        <v>4156</v>
      </c>
      <c r="G156" t="n">
        <v>449</v>
      </c>
      <c r="H156" t="n">
        <v>391482.795088506</v>
      </c>
      <c r="I156" t="n">
        <v>0.156664340544313</v>
      </c>
      <c r="J156" t="n">
        <v>0.158546770104839</v>
      </c>
      <c r="K156" t="n">
        <v>0.153299200277479</v>
      </c>
    </row>
    <row r="157">
      <c r="A157" t="s">
        <v>4297</v>
      </c>
      <c r="B157" t="n">
        <v>2016</v>
      </c>
      <c r="C157" t="s">
        <v>3188</v>
      </c>
      <c r="D157" t="n">
        <v>6</v>
      </c>
      <c r="E157" t="s">
        <v>3198</v>
      </c>
      <c r="F157" t="s">
        <v>4159</v>
      </c>
      <c r="G157" t="n">
        <v>515</v>
      </c>
      <c r="H157" t="n">
        <v>448225.102949926</v>
      </c>
      <c r="I157" t="n">
        <v>0.179692951849267</v>
      </c>
      <c r="J157" t="n">
        <v>0.181526859530452</v>
      </c>
      <c r="K157" t="n">
        <v>0.0923730059478974</v>
      </c>
    </row>
    <row r="158">
      <c r="A158" t="s">
        <v>4298</v>
      </c>
      <c r="B158" t="n">
        <v>2016</v>
      </c>
      <c r="C158" t="s">
        <v>3188</v>
      </c>
      <c r="D158" t="n">
        <v>6</v>
      </c>
      <c r="E158" t="s">
        <v>3198</v>
      </c>
      <c r="F158" t="s">
        <v>4162</v>
      </c>
      <c r="G158" t="n">
        <v>116</v>
      </c>
      <c r="H158" t="n">
        <v>101226.244018505</v>
      </c>
      <c r="I158" t="n">
        <v>0.0404745289602233</v>
      </c>
      <c r="J158" t="n">
        <v>0.0409956561062916</v>
      </c>
      <c r="K158" t="n">
        <v>0.199912039199706</v>
      </c>
    </row>
    <row r="159">
      <c r="A159" t="s">
        <v>3385</v>
      </c>
      <c r="B159" t="n">
        <v>2016</v>
      </c>
      <c r="C159" t="s">
        <v>3188</v>
      </c>
      <c r="D159" t="n">
        <v>6</v>
      </c>
      <c r="E159" t="s">
        <v>3198</v>
      </c>
      <c r="F159" t="s">
        <v>3192</v>
      </c>
      <c r="G159" t="n">
        <v>1782</v>
      </c>
      <c r="H159" t="n">
        <v>1524570.02758708</v>
      </c>
      <c r="I159" t="n">
        <v>0.621772505233775</v>
      </c>
      <c r="J159" t="n">
        <v>0.617436211003682</v>
      </c>
      <c r="K159" t="n">
        <v>0.0824100071519297</v>
      </c>
    </row>
    <row r="160">
      <c r="A160" t="s">
        <v>3386</v>
      </c>
      <c r="B160" t="n">
        <v>2016</v>
      </c>
      <c r="C160" t="s">
        <v>3188</v>
      </c>
      <c r="D160" t="n">
        <v>6</v>
      </c>
      <c r="E160" t="s">
        <v>3198</v>
      </c>
      <c r="F160" t="s">
        <v>3194</v>
      </c>
      <c r="G160" t="n">
        <v>4</v>
      </c>
      <c r="H160" t="n">
        <v>3690.21905047882</v>
      </c>
      <c r="I160" t="n">
        <v>0.00139567341242149</v>
      </c>
      <c r="J160" t="n">
        <v>0.00149450325473561</v>
      </c>
      <c r="K160" t="n">
        <v>0.162088974854932</v>
      </c>
    </row>
    <row r="161">
      <c r="A161" t="s">
        <v>4299</v>
      </c>
      <c r="B161" t="n">
        <v>2016</v>
      </c>
      <c r="C161" t="s">
        <v>3188</v>
      </c>
      <c r="D161" t="n">
        <v>7</v>
      </c>
      <c r="E161" t="s">
        <v>3189</v>
      </c>
      <c r="F161" t="s">
        <v>4156</v>
      </c>
      <c r="G161" t="n">
        <v>22</v>
      </c>
      <c r="H161" t="n">
        <v>24996.6932415731</v>
      </c>
      <c r="I161" t="n">
        <v>0.0960698689956332</v>
      </c>
      <c r="J161" t="n">
        <v>0.0924096008496998</v>
      </c>
      <c r="K161" t="n">
        <v>0.0458381353341017</v>
      </c>
    </row>
    <row r="162">
      <c r="A162" t="s">
        <v>4300</v>
      </c>
      <c r="B162" t="n">
        <v>2016</v>
      </c>
      <c r="C162" t="s">
        <v>3188</v>
      </c>
      <c r="D162" t="n">
        <v>7</v>
      </c>
      <c r="E162" t="s">
        <v>3189</v>
      </c>
      <c r="F162" t="s">
        <v>4159</v>
      </c>
      <c r="G162" t="n">
        <v>59</v>
      </c>
      <c r="H162" t="n">
        <v>70597.1568270647</v>
      </c>
      <c r="I162" t="n">
        <v>0.25764192139738</v>
      </c>
      <c r="J162" t="n">
        <v>0.260988724407059</v>
      </c>
      <c r="K162" t="n">
        <v>0.0766132175268638</v>
      </c>
    </row>
    <row r="163">
      <c r="A163" t="s">
        <v>4301</v>
      </c>
      <c r="B163" t="n">
        <v>2016</v>
      </c>
      <c r="C163" t="s">
        <v>3188</v>
      </c>
      <c r="D163" t="n">
        <v>7</v>
      </c>
      <c r="E163" t="s">
        <v>3189</v>
      </c>
      <c r="F163" t="s">
        <v>4162</v>
      </c>
      <c r="G163" t="n">
        <v>4</v>
      </c>
      <c r="H163" t="n">
        <v>5017.55164251803</v>
      </c>
      <c r="I163" t="n">
        <v>0.0174672489082969</v>
      </c>
      <c r="J163" t="n">
        <v>0.0185492512968354</v>
      </c>
      <c r="K163" t="n">
        <v>0.0646654324252843</v>
      </c>
    </row>
    <row r="164">
      <c r="A164" t="s">
        <v>3388</v>
      </c>
      <c r="B164" t="n">
        <v>2016</v>
      </c>
      <c r="C164" t="s">
        <v>3188</v>
      </c>
      <c r="D164" t="n">
        <v>7</v>
      </c>
      <c r="E164" t="s">
        <v>3189</v>
      </c>
      <c r="F164" t="s">
        <v>3192</v>
      </c>
      <c r="G164" t="n">
        <v>144</v>
      </c>
      <c r="H164" t="n">
        <v>169887.47515586</v>
      </c>
      <c r="I164" t="n">
        <v>0.62882096069869</v>
      </c>
      <c r="J164" t="n">
        <v>0.628052423446405</v>
      </c>
      <c r="K164" t="n">
        <v>0.0484219146132151</v>
      </c>
    </row>
    <row r="165">
      <c r="A165" t="s">
        <v>4302</v>
      </c>
      <c r="B165" t="n">
        <v>2016</v>
      </c>
      <c r="C165" t="s">
        <v>3188</v>
      </c>
      <c r="D165" t="n">
        <v>7</v>
      </c>
      <c r="E165" t="s">
        <v>3198</v>
      </c>
      <c r="F165" t="s">
        <v>4156</v>
      </c>
      <c r="G165" t="n">
        <v>134</v>
      </c>
      <c r="H165" t="n">
        <v>113571.429604355</v>
      </c>
      <c r="I165" t="n">
        <v>0.0581092801387684</v>
      </c>
      <c r="J165" t="n">
        <v>0.0540587317604856</v>
      </c>
      <c r="K165" t="n">
        <v>0.0444729871941919</v>
      </c>
    </row>
    <row r="166">
      <c r="A166" t="s">
        <v>4303</v>
      </c>
      <c r="B166" t="n">
        <v>2016</v>
      </c>
      <c r="C166" t="s">
        <v>3188</v>
      </c>
      <c r="D166" t="n">
        <v>7</v>
      </c>
      <c r="E166" t="s">
        <v>3198</v>
      </c>
      <c r="F166" t="s">
        <v>4159</v>
      </c>
      <c r="G166" t="n">
        <v>597</v>
      </c>
      <c r="H166" t="n">
        <v>552638.297140562</v>
      </c>
      <c r="I166" t="n">
        <v>0.258889852558543</v>
      </c>
      <c r="J166" t="n">
        <v>0.263049655796071</v>
      </c>
      <c r="K166" t="n">
        <v>0.113891123841192</v>
      </c>
    </row>
    <row r="167">
      <c r="A167" t="s">
        <v>4304</v>
      </c>
      <c r="B167" t="n">
        <v>2016</v>
      </c>
      <c r="C167" t="s">
        <v>3188</v>
      </c>
      <c r="D167" t="n">
        <v>7</v>
      </c>
      <c r="E167" t="s">
        <v>3198</v>
      </c>
      <c r="F167" t="s">
        <v>4162</v>
      </c>
      <c r="G167" t="n">
        <v>43</v>
      </c>
      <c r="H167" t="n">
        <v>40364.6803878151</v>
      </c>
      <c r="I167" t="n">
        <v>0.0186470078057242</v>
      </c>
      <c r="J167" t="n">
        <v>0.0192131369419599</v>
      </c>
      <c r="K167" t="n">
        <v>0.0797163388428931</v>
      </c>
    </row>
    <row r="168">
      <c r="A168" t="s">
        <v>3390</v>
      </c>
      <c r="B168" t="n">
        <v>2016</v>
      </c>
      <c r="C168" t="s">
        <v>3188</v>
      </c>
      <c r="D168" t="n">
        <v>7</v>
      </c>
      <c r="E168" t="s">
        <v>3198</v>
      </c>
      <c r="F168" t="s">
        <v>3192</v>
      </c>
      <c r="G168" t="n">
        <v>1528</v>
      </c>
      <c r="H168" t="n">
        <v>1390786.06165612</v>
      </c>
      <c r="I168" t="n">
        <v>0.662619254119688</v>
      </c>
      <c r="J168" t="n">
        <v>0.661998628574166</v>
      </c>
      <c r="K168" t="n">
        <v>0.0751783697789757</v>
      </c>
    </row>
    <row r="169">
      <c r="A169" t="s">
        <v>3391</v>
      </c>
      <c r="B169" t="n">
        <v>2016</v>
      </c>
      <c r="C169" t="s">
        <v>3188</v>
      </c>
      <c r="D169" t="n">
        <v>7</v>
      </c>
      <c r="E169" t="s">
        <v>3198</v>
      </c>
      <c r="F169" t="s">
        <v>3194</v>
      </c>
      <c r="G169" t="n">
        <v>4</v>
      </c>
      <c r="H169" t="n">
        <v>3529.17300940781</v>
      </c>
      <c r="I169" t="n">
        <v>0.00173460537727667</v>
      </c>
      <c r="J169" t="n">
        <v>0.00167984692731743</v>
      </c>
      <c r="K169" t="n">
        <v>0.155015197568389</v>
      </c>
    </row>
    <row r="170">
      <c r="A170" t="s">
        <v>4305</v>
      </c>
      <c r="B170" t="n">
        <v>2016</v>
      </c>
      <c r="C170" t="s">
        <v>3188</v>
      </c>
      <c r="D170" t="n">
        <v>8</v>
      </c>
      <c r="E170" t="s">
        <v>3189</v>
      </c>
      <c r="F170" t="s">
        <v>4156</v>
      </c>
      <c r="G170" t="n">
        <v>56</v>
      </c>
      <c r="H170" t="n">
        <v>66454.3419484008</v>
      </c>
      <c r="I170" t="n">
        <v>0.287179487179487</v>
      </c>
      <c r="J170" t="n">
        <v>0.296263258712868</v>
      </c>
      <c r="K170" t="n">
        <v>0.121861843497895</v>
      </c>
    </row>
    <row r="171">
      <c r="A171" t="s">
        <v>4306</v>
      </c>
      <c r="B171" t="n">
        <v>2016</v>
      </c>
      <c r="C171" t="s">
        <v>3188</v>
      </c>
      <c r="D171" t="n">
        <v>8</v>
      </c>
      <c r="E171" t="s">
        <v>3189</v>
      </c>
      <c r="F171" t="s">
        <v>4159</v>
      </c>
      <c r="G171" t="n">
        <v>33</v>
      </c>
      <c r="H171" t="n">
        <v>38144.6794091222</v>
      </c>
      <c r="I171" t="n">
        <v>0.169230769230769</v>
      </c>
      <c r="J171" t="n">
        <v>0.170054607313377</v>
      </c>
      <c r="K171" t="n">
        <v>0.041395245253605</v>
      </c>
    </row>
    <row r="172">
      <c r="A172" t="s">
        <v>4307</v>
      </c>
      <c r="B172" t="n">
        <v>2016</v>
      </c>
      <c r="C172" t="s">
        <v>3188</v>
      </c>
      <c r="D172" t="n">
        <v>8</v>
      </c>
      <c r="E172" t="s">
        <v>3189</v>
      </c>
      <c r="F172" t="s">
        <v>4162</v>
      </c>
      <c r="G172" t="n">
        <v>9</v>
      </c>
      <c r="H172" t="n">
        <v>10106.9291776692</v>
      </c>
      <c r="I172" t="n">
        <v>0.0461538461538462</v>
      </c>
      <c r="J172" t="n">
        <v>0.0450581810904309</v>
      </c>
      <c r="K172" t="n">
        <v>0.130256545887331</v>
      </c>
    </row>
    <row r="173">
      <c r="A173" t="s">
        <v>3393</v>
      </c>
      <c r="B173" t="n">
        <v>2016</v>
      </c>
      <c r="C173" t="s">
        <v>3188</v>
      </c>
      <c r="D173" t="n">
        <v>8</v>
      </c>
      <c r="E173" t="s">
        <v>3189</v>
      </c>
      <c r="F173" t="s">
        <v>3192</v>
      </c>
      <c r="G173" t="n">
        <v>97</v>
      </c>
      <c r="H173" t="n">
        <v>109602.46434256</v>
      </c>
      <c r="I173" t="n">
        <v>0.497435897435897</v>
      </c>
      <c r="J173" t="n">
        <v>0.488623952883323</v>
      </c>
      <c r="K173" t="n">
        <v>0.0312392727299314</v>
      </c>
    </row>
    <row r="174">
      <c r="A174" t="s">
        <v>4308</v>
      </c>
      <c r="B174" t="n">
        <v>2016</v>
      </c>
      <c r="C174" t="s">
        <v>3188</v>
      </c>
      <c r="D174" t="n">
        <v>8</v>
      </c>
      <c r="E174" t="s">
        <v>3198</v>
      </c>
      <c r="F174" t="s">
        <v>4156</v>
      </c>
      <c r="G174" t="n">
        <v>350</v>
      </c>
      <c r="H174" t="n">
        <v>312624.33636813</v>
      </c>
      <c r="I174" t="n">
        <v>0.17131669114048</v>
      </c>
      <c r="J174" t="n">
        <v>0.175121504970145</v>
      </c>
      <c r="K174" t="n">
        <v>0.122419328138487</v>
      </c>
    </row>
    <row r="175">
      <c r="A175" t="s">
        <v>4309</v>
      </c>
      <c r="B175" t="n">
        <v>2016</v>
      </c>
      <c r="C175" t="s">
        <v>3188</v>
      </c>
      <c r="D175" t="n">
        <v>8</v>
      </c>
      <c r="E175" t="s">
        <v>3198</v>
      </c>
      <c r="F175" t="s">
        <v>4159</v>
      </c>
      <c r="G175" t="n">
        <v>296</v>
      </c>
      <c r="H175" t="n">
        <v>257313.828465607</v>
      </c>
      <c r="I175" t="n">
        <v>0.144884973078806</v>
      </c>
      <c r="J175" t="n">
        <v>0.144138442368304</v>
      </c>
      <c r="K175" t="n">
        <v>0.0530288278164224</v>
      </c>
    </row>
    <row r="176">
      <c r="A176" t="s">
        <v>4310</v>
      </c>
      <c r="B176" t="n">
        <v>2016</v>
      </c>
      <c r="C176" t="s">
        <v>3188</v>
      </c>
      <c r="D176" t="n">
        <v>8</v>
      </c>
      <c r="E176" t="s">
        <v>3198</v>
      </c>
      <c r="F176" t="s">
        <v>4162</v>
      </c>
      <c r="G176" t="n">
        <v>120</v>
      </c>
      <c r="H176" t="n">
        <v>102342.242756239</v>
      </c>
      <c r="I176" t="n">
        <v>0.0587371512481645</v>
      </c>
      <c r="J176" t="n">
        <v>0.0573286385241234</v>
      </c>
      <c r="K176" t="n">
        <v>0.2021160287438</v>
      </c>
    </row>
    <row r="177">
      <c r="A177" t="s">
        <v>3395</v>
      </c>
      <c r="B177" t="n">
        <v>2016</v>
      </c>
      <c r="C177" t="s">
        <v>3188</v>
      </c>
      <c r="D177" t="n">
        <v>8</v>
      </c>
      <c r="E177" t="s">
        <v>3198</v>
      </c>
      <c r="F177" t="s">
        <v>3192</v>
      </c>
      <c r="G177" t="n">
        <v>1276</v>
      </c>
      <c r="H177" t="n">
        <v>1112171.37791448</v>
      </c>
      <c r="I177" t="n">
        <v>0.624571708272149</v>
      </c>
      <c r="J177" t="n">
        <v>0.623000524360196</v>
      </c>
      <c r="K177" t="n">
        <v>0.0601179673938384</v>
      </c>
    </row>
    <row r="178">
      <c r="A178" t="s">
        <v>3396</v>
      </c>
      <c r="B178" t="n">
        <v>2016</v>
      </c>
      <c r="C178" t="s">
        <v>3188</v>
      </c>
      <c r="D178" t="n">
        <v>8</v>
      </c>
      <c r="E178" t="s">
        <v>3198</v>
      </c>
      <c r="F178" t="s">
        <v>3194</v>
      </c>
      <c r="G178" t="n">
        <v>1</v>
      </c>
      <c r="H178" t="n">
        <v>733.514390190643</v>
      </c>
      <c r="I178" t="n">
        <v>0.000489476260401371</v>
      </c>
      <c r="J178" t="n">
        <v>0.000410889777231491</v>
      </c>
      <c r="K178" t="n">
        <v>0.0322188449848024</v>
      </c>
    </row>
    <row r="179">
      <c r="A179" t="s">
        <v>4311</v>
      </c>
      <c r="B179" t="n">
        <v>2016</v>
      </c>
      <c r="C179" t="s">
        <v>3188</v>
      </c>
      <c r="D179" t="n">
        <v>9</v>
      </c>
      <c r="E179" t="s">
        <v>3189</v>
      </c>
      <c r="F179" t="s">
        <v>4156</v>
      </c>
      <c r="G179" t="n">
        <v>44</v>
      </c>
      <c r="H179" t="n">
        <v>55432.9152448841</v>
      </c>
      <c r="I179" t="n">
        <v>0.130563798219585</v>
      </c>
      <c r="J179" t="n">
        <v>0.140611782772218</v>
      </c>
      <c r="K179" t="n">
        <v>0.101651104264177</v>
      </c>
    </row>
    <row r="180">
      <c r="A180" t="s">
        <v>4312</v>
      </c>
      <c r="B180" t="n">
        <v>2016</v>
      </c>
      <c r="C180" t="s">
        <v>3188</v>
      </c>
      <c r="D180" t="n">
        <v>9</v>
      </c>
      <c r="E180" t="s">
        <v>3189</v>
      </c>
      <c r="F180" t="s">
        <v>4159</v>
      </c>
      <c r="G180" t="n">
        <v>73</v>
      </c>
      <c r="H180" t="n">
        <v>80941.3679714686</v>
      </c>
      <c r="I180" t="n">
        <v>0.216617210682493</v>
      </c>
      <c r="J180" t="n">
        <v>0.205316823050195</v>
      </c>
      <c r="K180" t="n">
        <v>0.0878389287901564</v>
      </c>
    </row>
    <row r="181">
      <c r="A181" t="s">
        <v>4313</v>
      </c>
      <c r="B181" t="n">
        <v>2016</v>
      </c>
      <c r="C181" t="s">
        <v>3188</v>
      </c>
      <c r="D181" t="n">
        <v>9</v>
      </c>
      <c r="E181" t="s">
        <v>3189</v>
      </c>
      <c r="F181" t="s">
        <v>4162</v>
      </c>
      <c r="G181" t="n">
        <v>20</v>
      </c>
      <c r="H181" t="n">
        <v>24897.9326392024</v>
      </c>
      <c r="I181" t="n">
        <v>0.0593471810089021</v>
      </c>
      <c r="J181" t="n">
        <v>0.0631563878658529</v>
      </c>
      <c r="K181" t="n">
        <v>0.320880719386406</v>
      </c>
    </row>
    <row r="182">
      <c r="A182" t="s">
        <v>3398</v>
      </c>
      <c r="B182" t="n">
        <v>2016</v>
      </c>
      <c r="C182" t="s">
        <v>3188</v>
      </c>
      <c r="D182" t="n">
        <v>9</v>
      </c>
      <c r="E182" t="s">
        <v>3189</v>
      </c>
      <c r="F182" t="s">
        <v>3192</v>
      </c>
      <c r="G182" t="n">
        <v>200</v>
      </c>
      <c r="H182" t="n">
        <v>232954.456703471</v>
      </c>
      <c r="I182" t="n">
        <v>0.593471810089021</v>
      </c>
      <c r="J182" t="n">
        <v>0.590915006311735</v>
      </c>
      <c r="K182" t="n">
        <v>0.0663974833984357</v>
      </c>
    </row>
    <row r="183">
      <c r="A183" t="s">
        <v>4314</v>
      </c>
      <c r="B183" t="n">
        <v>2016</v>
      </c>
      <c r="C183" t="s">
        <v>3188</v>
      </c>
      <c r="D183" t="n">
        <v>9</v>
      </c>
      <c r="E183" t="s">
        <v>3198</v>
      </c>
      <c r="F183" t="s">
        <v>4156</v>
      </c>
      <c r="G183" t="n">
        <v>344</v>
      </c>
      <c r="H183" t="n">
        <v>320810.004674443</v>
      </c>
      <c r="I183" t="n">
        <v>0.107332293291732</v>
      </c>
      <c r="J183" t="n">
        <v>0.111528535936735</v>
      </c>
      <c r="K183" t="n">
        <v>0.125624721634288</v>
      </c>
    </row>
    <row r="184">
      <c r="A184" t="s">
        <v>4315</v>
      </c>
      <c r="B184" t="n">
        <v>2016</v>
      </c>
      <c r="C184" t="s">
        <v>3188</v>
      </c>
      <c r="D184" t="n">
        <v>9</v>
      </c>
      <c r="E184" t="s">
        <v>3198</v>
      </c>
      <c r="F184" t="s">
        <v>4159</v>
      </c>
      <c r="G184" t="n">
        <v>714</v>
      </c>
      <c r="H184" t="n">
        <v>666419.841501626</v>
      </c>
      <c r="I184" t="n">
        <v>0.222776911076443</v>
      </c>
      <c r="J184" t="n">
        <v>0.231678651410176</v>
      </c>
      <c r="K184" t="n">
        <v>0.137339929374067</v>
      </c>
    </row>
    <row r="185">
      <c r="A185" t="s">
        <v>4316</v>
      </c>
      <c r="B185" t="n">
        <v>2016</v>
      </c>
      <c r="C185" t="s">
        <v>3188</v>
      </c>
      <c r="D185" t="n">
        <v>9</v>
      </c>
      <c r="E185" t="s">
        <v>3198</v>
      </c>
      <c r="F185" t="s">
        <v>4162</v>
      </c>
      <c r="G185" t="n">
        <v>113</v>
      </c>
      <c r="H185" t="n">
        <v>105777.052850957</v>
      </c>
      <c r="I185" t="n">
        <v>0.0352574102964119</v>
      </c>
      <c r="J185" t="n">
        <v>0.0367730422002939</v>
      </c>
      <c r="K185" t="n">
        <v>0.208899446393607</v>
      </c>
    </row>
    <row r="186">
      <c r="A186" t="s">
        <v>3400</v>
      </c>
      <c r="B186" t="n">
        <v>2016</v>
      </c>
      <c r="C186" t="s">
        <v>3188</v>
      </c>
      <c r="D186" t="n">
        <v>9</v>
      </c>
      <c r="E186" t="s">
        <v>3198</v>
      </c>
      <c r="F186" t="s">
        <v>3192</v>
      </c>
      <c r="G186" t="n">
        <v>2030</v>
      </c>
      <c r="H186" t="n">
        <v>1779917.33291055</v>
      </c>
      <c r="I186" t="n">
        <v>0.633385335413417</v>
      </c>
      <c r="J186" t="n">
        <v>0.618782367555462</v>
      </c>
      <c r="K186" t="n">
        <v>0.0962127009456924</v>
      </c>
    </row>
    <row r="187">
      <c r="A187" t="s">
        <v>3401</v>
      </c>
      <c r="B187" t="n">
        <v>2016</v>
      </c>
      <c r="C187" t="s">
        <v>3188</v>
      </c>
      <c r="D187" t="n">
        <v>9</v>
      </c>
      <c r="E187" t="s">
        <v>3198</v>
      </c>
      <c r="F187" t="s">
        <v>3194</v>
      </c>
      <c r="G187" t="n">
        <v>4</v>
      </c>
      <c r="H187" t="n">
        <v>3559.36914210862</v>
      </c>
      <c r="I187" t="n">
        <v>0.00124804992199688</v>
      </c>
      <c r="J187" t="n">
        <v>0.00123740289733361</v>
      </c>
      <c r="K187" t="n">
        <v>0.156341530809616</v>
      </c>
    </row>
    <row r="188">
      <c r="A188" t="s">
        <v>4086</v>
      </c>
      <c r="B188" t="n">
        <v>2017</v>
      </c>
      <c r="C188" t="s">
        <v>3188</v>
      </c>
      <c r="D188" t="n">
        <v>-8</v>
      </c>
      <c r="E188" t="s">
        <v>3189</v>
      </c>
      <c r="F188" t="s">
        <v>3192</v>
      </c>
      <c r="G188" t="n">
        <v>5</v>
      </c>
      <c r="H188" t="n">
        <v>6642.84763045977</v>
      </c>
      <c r="I188" t="n">
        <v>1</v>
      </c>
      <c r="J188" t="n">
        <v>1</v>
      </c>
      <c r="K188" t="n">
        <v>0.00184076586516872</v>
      </c>
    </row>
    <row r="189">
      <c r="A189" t="s">
        <v>3458</v>
      </c>
      <c r="B189" t="n">
        <v>2017</v>
      </c>
      <c r="C189" t="s">
        <v>3188</v>
      </c>
      <c r="D189" t="n">
        <v>-8</v>
      </c>
      <c r="E189" t="s">
        <v>3198</v>
      </c>
      <c r="F189" t="s">
        <v>3192</v>
      </c>
      <c r="G189" t="n">
        <v>15</v>
      </c>
      <c r="H189" t="n">
        <v>11211.7543045708</v>
      </c>
      <c r="I189" t="n">
        <v>0.9375</v>
      </c>
      <c r="J189" t="n">
        <v>0.923301753678694</v>
      </c>
      <c r="K189" t="n">
        <v>0.00059617156465328</v>
      </c>
    </row>
    <row r="190">
      <c r="A190" t="s">
        <v>3459</v>
      </c>
      <c r="B190" t="n">
        <v>2017</v>
      </c>
      <c r="C190" t="s">
        <v>3188</v>
      </c>
      <c r="D190" t="n">
        <v>-8</v>
      </c>
      <c r="E190" t="s">
        <v>3198</v>
      </c>
      <c r="F190" t="s">
        <v>3194</v>
      </c>
      <c r="G190" t="n">
        <v>1</v>
      </c>
      <c r="H190" t="n">
        <v>931.355204211156</v>
      </c>
      <c r="I190" t="n">
        <v>0.0625</v>
      </c>
      <c r="J190" t="n">
        <v>0.0766982463213062</v>
      </c>
      <c r="K190" t="n">
        <v>0.0664512748864827</v>
      </c>
    </row>
    <row r="191">
      <c r="A191" t="s">
        <v>5038</v>
      </c>
      <c r="B191" t="n">
        <v>2017</v>
      </c>
      <c r="C191" t="s">
        <v>3188</v>
      </c>
      <c r="D191" t="n">
        <v>1</v>
      </c>
      <c r="E191" t="s">
        <v>3189</v>
      </c>
      <c r="F191" t="s">
        <v>4156</v>
      </c>
      <c r="G191" t="n">
        <v>59</v>
      </c>
      <c r="H191" t="n">
        <v>67183.7191222295</v>
      </c>
      <c r="I191" t="n">
        <v>0.0898021308980213</v>
      </c>
      <c r="J191" t="n">
        <v>0.0919461623163916</v>
      </c>
      <c r="K191" t="n">
        <v>0.12563013779644</v>
      </c>
    </row>
    <row r="192">
      <c r="A192" t="s">
        <v>5039</v>
      </c>
      <c r="B192" t="n">
        <v>2017</v>
      </c>
      <c r="C192" t="s">
        <v>3188</v>
      </c>
      <c r="D192" t="n">
        <v>1</v>
      </c>
      <c r="E192" t="s">
        <v>3189</v>
      </c>
      <c r="F192" t="s">
        <v>4159</v>
      </c>
      <c r="G192" t="n">
        <v>158</v>
      </c>
      <c r="H192" t="n">
        <v>189382.51304039</v>
      </c>
      <c r="I192" t="n">
        <v>0.240487062404871</v>
      </c>
      <c r="J192" t="n">
        <v>0.25918474760556</v>
      </c>
      <c r="K192" t="n">
        <v>0.191264063534083</v>
      </c>
    </row>
    <row r="193">
      <c r="A193" t="s">
        <v>5040</v>
      </c>
      <c r="B193" t="n">
        <v>2017</v>
      </c>
      <c r="C193" t="s">
        <v>3188</v>
      </c>
      <c r="D193" t="n">
        <v>1</v>
      </c>
      <c r="E193" t="s">
        <v>3189</v>
      </c>
      <c r="F193" t="s">
        <v>4162</v>
      </c>
      <c r="G193" t="n">
        <v>3</v>
      </c>
      <c r="H193" t="n">
        <v>3509.28572212824</v>
      </c>
      <c r="I193" t="n">
        <v>0.0045662100456621</v>
      </c>
      <c r="J193" t="n">
        <v>0.00480273135868474</v>
      </c>
      <c r="K193" t="n">
        <v>0.0485134662469395</v>
      </c>
    </row>
    <row r="194">
      <c r="A194" t="s">
        <v>3461</v>
      </c>
      <c r="B194" t="n">
        <v>2017</v>
      </c>
      <c r="C194" t="s">
        <v>3188</v>
      </c>
      <c r="D194" t="n">
        <v>1</v>
      </c>
      <c r="E194" t="s">
        <v>3189</v>
      </c>
      <c r="F194" t="s">
        <v>3192</v>
      </c>
      <c r="G194" t="n">
        <v>437</v>
      </c>
      <c r="H194" t="n">
        <v>470609.890072212</v>
      </c>
      <c r="I194" t="n">
        <v>0.665144596651446</v>
      </c>
      <c r="J194" t="n">
        <v>0.644066358719364</v>
      </c>
      <c r="K194" t="n">
        <v>0.130408323304531</v>
      </c>
    </row>
    <row r="195">
      <c r="A195" t="s">
        <v>4379</v>
      </c>
      <c r="B195" t="n">
        <v>2017</v>
      </c>
      <c r="C195" t="s">
        <v>3188</v>
      </c>
      <c r="D195" t="n">
        <v>1</v>
      </c>
      <c r="E195" t="s">
        <v>3198</v>
      </c>
      <c r="F195" t="s">
        <v>4156</v>
      </c>
      <c r="G195" t="n">
        <v>265</v>
      </c>
      <c r="H195" t="n">
        <v>226885.960430866</v>
      </c>
      <c r="I195" t="n">
        <v>0.0830981498902477</v>
      </c>
      <c r="J195" t="n">
        <v>0.0834875011483776</v>
      </c>
      <c r="K195" t="n">
        <v>0.0878659937664465</v>
      </c>
    </row>
    <row r="196">
      <c r="A196" t="s">
        <v>4380</v>
      </c>
      <c r="B196" t="n">
        <v>2017</v>
      </c>
      <c r="C196" t="s">
        <v>3188</v>
      </c>
      <c r="D196" t="n">
        <v>1</v>
      </c>
      <c r="E196" t="s">
        <v>3198</v>
      </c>
      <c r="F196" t="s">
        <v>4159</v>
      </c>
      <c r="G196" t="n">
        <v>691</v>
      </c>
      <c r="H196" t="n">
        <v>585693.918460063</v>
      </c>
      <c r="I196" t="n">
        <v>0.216682345562872</v>
      </c>
      <c r="J196" t="n">
        <v>0.215518499237117</v>
      </c>
      <c r="K196" t="n">
        <v>0.126718614791976</v>
      </c>
    </row>
    <row r="197">
      <c r="A197" t="s">
        <v>4381</v>
      </c>
      <c r="B197" t="n">
        <v>2017</v>
      </c>
      <c r="C197" t="s">
        <v>3188</v>
      </c>
      <c r="D197" t="n">
        <v>1</v>
      </c>
      <c r="E197" t="s">
        <v>3198</v>
      </c>
      <c r="F197" t="s">
        <v>4162</v>
      </c>
      <c r="G197" t="n">
        <v>21</v>
      </c>
      <c r="H197" t="n">
        <v>17900.1330049834</v>
      </c>
      <c r="I197" t="n">
        <v>0.00658513640639699</v>
      </c>
      <c r="J197" t="n">
        <v>0.00658673358180321</v>
      </c>
      <c r="K197" t="n">
        <v>0.0299522230709527</v>
      </c>
    </row>
    <row r="198">
      <c r="A198" t="s">
        <v>3462</v>
      </c>
      <c r="B198" t="n">
        <v>2017</v>
      </c>
      <c r="C198" t="s">
        <v>3188</v>
      </c>
      <c r="D198" t="n">
        <v>1</v>
      </c>
      <c r="E198" t="s">
        <v>3198</v>
      </c>
      <c r="F198" t="s">
        <v>3192</v>
      </c>
      <c r="G198" t="n">
        <v>2209</v>
      </c>
      <c r="H198" t="n">
        <v>1884247.84453757</v>
      </c>
      <c r="I198" t="n">
        <v>0.69269363436814</v>
      </c>
      <c r="J198" t="n">
        <v>0.693348957273148</v>
      </c>
      <c r="K198" t="n">
        <v>0.100192615281854</v>
      </c>
    </row>
    <row r="199">
      <c r="A199" t="s">
        <v>4088</v>
      </c>
      <c r="B199" t="n">
        <v>2017</v>
      </c>
      <c r="C199" t="s">
        <v>3188</v>
      </c>
      <c r="D199" t="n">
        <v>1</v>
      </c>
      <c r="E199" t="s">
        <v>3198</v>
      </c>
      <c r="F199" t="s">
        <v>3194</v>
      </c>
      <c r="G199" t="n">
        <v>3</v>
      </c>
      <c r="H199" t="n">
        <v>2876.06403402919</v>
      </c>
      <c r="I199" t="n">
        <v>0.000940733772342427</v>
      </c>
      <c r="J199" t="n">
        <v>0.00105830875955405</v>
      </c>
      <c r="K199" t="n">
        <v>0.205204331121202</v>
      </c>
    </row>
    <row r="200">
      <c r="A200" t="s">
        <v>5041</v>
      </c>
      <c r="B200" t="n">
        <v>2017</v>
      </c>
      <c r="C200" t="s">
        <v>3188</v>
      </c>
      <c r="D200" t="n">
        <v>2</v>
      </c>
      <c r="E200" t="s">
        <v>3189</v>
      </c>
      <c r="F200" t="s">
        <v>4156</v>
      </c>
      <c r="G200" t="n">
        <v>112</v>
      </c>
      <c r="H200" t="n">
        <v>127837.181251804</v>
      </c>
      <c r="I200" t="n">
        <v>0.0898155573376103</v>
      </c>
      <c r="J200" t="n">
        <v>0.0924135509146977</v>
      </c>
      <c r="K200" t="n">
        <v>0.239049027145307</v>
      </c>
    </row>
    <row r="201">
      <c r="A201" t="s">
        <v>4382</v>
      </c>
      <c r="B201" t="n">
        <v>2017</v>
      </c>
      <c r="C201" t="s">
        <v>3188</v>
      </c>
      <c r="D201" t="n">
        <v>2</v>
      </c>
      <c r="E201" t="s">
        <v>3189</v>
      </c>
      <c r="F201" t="s">
        <v>4159</v>
      </c>
      <c r="G201" t="n">
        <v>223</v>
      </c>
      <c r="H201" t="n">
        <v>241705.533035785</v>
      </c>
      <c r="I201" t="n">
        <v>0.178829190056135</v>
      </c>
      <c r="J201" t="n">
        <v>0.174729029260816</v>
      </c>
      <c r="K201" t="n">
        <v>0.244106922465625</v>
      </c>
    </row>
    <row r="202">
      <c r="A202" t="s">
        <v>5042</v>
      </c>
      <c r="B202" t="n">
        <v>2017</v>
      </c>
      <c r="C202" t="s">
        <v>3188</v>
      </c>
      <c r="D202" t="n">
        <v>2</v>
      </c>
      <c r="E202" t="s">
        <v>3189</v>
      </c>
      <c r="F202" t="s">
        <v>4162</v>
      </c>
      <c r="G202" t="n">
        <v>11</v>
      </c>
      <c r="H202" t="n">
        <v>12431.7775022906</v>
      </c>
      <c r="I202" t="n">
        <v>0.00882117080994387</v>
      </c>
      <c r="J202" t="n">
        <v>0.00898693707040667</v>
      </c>
      <c r="K202" t="n">
        <v>0.171860790486184</v>
      </c>
    </row>
    <row r="203">
      <c r="A203" t="s">
        <v>3464</v>
      </c>
      <c r="B203" t="n">
        <v>2017</v>
      </c>
      <c r="C203" t="s">
        <v>3188</v>
      </c>
      <c r="D203" t="n">
        <v>2</v>
      </c>
      <c r="E203" t="s">
        <v>3189</v>
      </c>
      <c r="F203" t="s">
        <v>3192</v>
      </c>
      <c r="G203" t="n">
        <v>900</v>
      </c>
      <c r="H203" t="n">
        <v>1000302.03359812</v>
      </c>
      <c r="I203" t="n">
        <v>0.721732157177225</v>
      </c>
      <c r="J203" t="n">
        <v>0.723118751577538</v>
      </c>
      <c r="K203" t="n">
        <v>0.277188630650382</v>
      </c>
    </row>
    <row r="204">
      <c r="A204" t="s">
        <v>4089</v>
      </c>
      <c r="B204" t="n">
        <v>2017</v>
      </c>
      <c r="C204" t="s">
        <v>3188</v>
      </c>
      <c r="D204" t="n">
        <v>2</v>
      </c>
      <c r="E204" t="s">
        <v>3189</v>
      </c>
      <c r="F204" t="s">
        <v>3194</v>
      </c>
      <c r="G204" t="n">
        <v>1</v>
      </c>
      <c r="H204" t="n">
        <v>1039.88207050808</v>
      </c>
      <c r="I204" t="n">
        <v>0.000801924619085806</v>
      </c>
      <c r="J204" t="n">
        <v>0.000751731176541598</v>
      </c>
      <c r="K204" t="n">
        <v>0.537958115183246</v>
      </c>
    </row>
    <row r="205">
      <c r="A205" t="s">
        <v>4383</v>
      </c>
      <c r="B205" t="n">
        <v>2017</v>
      </c>
      <c r="C205" t="s">
        <v>3188</v>
      </c>
      <c r="D205" t="n">
        <v>2</v>
      </c>
      <c r="E205" t="s">
        <v>3198</v>
      </c>
      <c r="F205" t="s">
        <v>4156</v>
      </c>
      <c r="G205" t="n">
        <v>573</v>
      </c>
      <c r="H205" t="n">
        <v>492432.340764264</v>
      </c>
      <c r="I205" t="n">
        <v>0.0948518457209071</v>
      </c>
      <c r="J205" t="n">
        <v>0.0948562825746453</v>
      </c>
      <c r="K205" t="n">
        <v>0.190703985834212</v>
      </c>
    </row>
    <row r="206">
      <c r="A206" t="s">
        <v>4384</v>
      </c>
      <c r="B206" t="n">
        <v>2017</v>
      </c>
      <c r="C206" t="s">
        <v>3188</v>
      </c>
      <c r="D206" t="n">
        <v>2</v>
      </c>
      <c r="E206" t="s">
        <v>3198</v>
      </c>
      <c r="F206" t="s">
        <v>4159</v>
      </c>
      <c r="G206" t="n">
        <v>1072</v>
      </c>
      <c r="H206" t="n">
        <v>916843.931338184</v>
      </c>
      <c r="I206" t="n">
        <v>0.177454063896706</v>
      </c>
      <c r="J206" t="n">
        <v>0.176609860540205</v>
      </c>
      <c r="K206" t="n">
        <v>0.198365032140122</v>
      </c>
    </row>
    <row r="207">
      <c r="A207" t="s">
        <v>4090</v>
      </c>
      <c r="B207" t="n">
        <v>2017</v>
      </c>
      <c r="C207" t="s">
        <v>3188</v>
      </c>
      <c r="D207" t="n">
        <v>2</v>
      </c>
      <c r="E207" t="s">
        <v>3198</v>
      </c>
      <c r="F207" t="s">
        <v>3190</v>
      </c>
      <c r="G207" t="n">
        <v>1</v>
      </c>
      <c r="H207" t="n">
        <v>615.600088985823</v>
      </c>
      <c r="I207" t="n">
        <v>0.00016553550736633</v>
      </c>
      <c r="J207" t="n">
        <v>0.000118581845991651</v>
      </c>
      <c r="K207" t="n">
        <v>0.353727144866385</v>
      </c>
    </row>
    <row r="208">
      <c r="A208" t="s">
        <v>4385</v>
      </c>
      <c r="B208" t="n">
        <v>2017</v>
      </c>
      <c r="C208" t="s">
        <v>3188</v>
      </c>
      <c r="D208" t="n">
        <v>2</v>
      </c>
      <c r="E208" t="s">
        <v>3198</v>
      </c>
      <c r="F208" t="s">
        <v>4162</v>
      </c>
      <c r="G208" t="n">
        <v>75</v>
      </c>
      <c r="H208" t="n">
        <v>63445.972590684</v>
      </c>
      <c r="I208" t="n">
        <v>0.0124151630524748</v>
      </c>
      <c r="J208" t="n">
        <v>0.0122214741114377</v>
      </c>
      <c r="K208" t="n">
        <v>0.106163899645922</v>
      </c>
    </row>
    <row r="209">
      <c r="A209" t="s">
        <v>3466</v>
      </c>
      <c r="B209" t="n">
        <v>2017</v>
      </c>
      <c r="C209" t="s">
        <v>3188</v>
      </c>
      <c r="D209" t="n">
        <v>2</v>
      </c>
      <c r="E209" t="s">
        <v>3198</v>
      </c>
      <c r="F209" t="s">
        <v>3192</v>
      </c>
      <c r="G209" t="n">
        <v>4319</v>
      </c>
      <c r="H209" t="n">
        <v>3716771.81917293</v>
      </c>
      <c r="I209" t="n">
        <v>0.71494785631518</v>
      </c>
      <c r="J209" t="n">
        <v>0.715954515492966</v>
      </c>
      <c r="K209" t="n">
        <v>0.197634875925901</v>
      </c>
    </row>
    <row r="210">
      <c r="A210" t="s">
        <v>4091</v>
      </c>
      <c r="B210" t="n">
        <v>2017</v>
      </c>
      <c r="C210" t="s">
        <v>3188</v>
      </c>
      <c r="D210" t="n">
        <v>2</v>
      </c>
      <c r="E210" t="s">
        <v>3198</v>
      </c>
      <c r="F210" t="s">
        <v>3194</v>
      </c>
      <c r="G210" t="n">
        <v>1</v>
      </c>
      <c r="H210" t="n">
        <v>1242.21489129346</v>
      </c>
      <c r="I210" t="n">
        <v>0.00016553550736633</v>
      </c>
      <c r="J210" t="n">
        <v>0.000239285434754524</v>
      </c>
      <c r="K210" t="n">
        <v>0.0886308068459658</v>
      </c>
    </row>
    <row r="211">
      <c r="A211" t="s">
        <v>4386</v>
      </c>
      <c r="B211" t="n">
        <v>2017</v>
      </c>
      <c r="C211" t="s">
        <v>3188</v>
      </c>
      <c r="D211" t="n">
        <v>3</v>
      </c>
      <c r="E211" t="s">
        <v>3189</v>
      </c>
      <c r="F211" t="s">
        <v>4156</v>
      </c>
      <c r="G211" t="n">
        <v>96</v>
      </c>
      <c r="H211" t="n">
        <v>106639.779824269</v>
      </c>
      <c r="I211" t="n">
        <v>0.118372379778052</v>
      </c>
      <c r="J211" t="n">
        <v>0.11314291850102</v>
      </c>
      <c r="K211" t="n">
        <v>0.199410964575078</v>
      </c>
    </row>
    <row r="212">
      <c r="A212" t="s">
        <v>4387</v>
      </c>
      <c r="B212" t="n">
        <v>2017</v>
      </c>
      <c r="C212" t="s">
        <v>3188</v>
      </c>
      <c r="D212" t="n">
        <v>3</v>
      </c>
      <c r="E212" t="s">
        <v>3189</v>
      </c>
      <c r="F212" t="s">
        <v>4159</v>
      </c>
      <c r="G212" t="n">
        <v>153</v>
      </c>
      <c r="H212" t="n">
        <v>182495.50818413</v>
      </c>
      <c r="I212" t="n">
        <v>0.18865598027127</v>
      </c>
      <c r="J212" t="n">
        <v>0.193624503382369</v>
      </c>
      <c r="K212" t="n">
        <v>0.184308635003539</v>
      </c>
    </row>
    <row r="213">
      <c r="A213" t="s">
        <v>4388</v>
      </c>
      <c r="B213" t="n">
        <v>2017</v>
      </c>
      <c r="C213" t="s">
        <v>3188</v>
      </c>
      <c r="D213" t="n">
        <v>3</v>
      </c>
      <c r="E213" t="s">
        <v>3189</v>
      </c>
      <c r="F213" t="s">
        <v>4162</v>
      </c>
      <c r="G213" t="n">
        <v>5</v>
      </c>
      <c r="H213" t="n">
        <v>5195.61516250205</v>
      </c>
      <c r="I213" t="n">
        <v>0.0061652281134402</v>
      </c>
      <c r="J213" t="n">
        <v>0.00551245570707613</v>
      </c>
      <c r="K213" t="n">
        <v>0.0718258132214061</v>
      </c>
    </row>
    <row r="214">
      <c r="A214" t="s">
        <v>3468</v>
      </c>
      <c r="B214" t="n">
        <v>2017</v>
      </c>
      <c r="C214" t="s">
        <v>3188</v>
      </c>
      <c r="D214" t="n">
        <v>3</v>
      </c>
      <c r="E214" t="s">
        <v>3189</v>
      </c>
      <c r="F214" t="s">
        <v>3192</v>
      </c>
      <c r="G214" t="n">
        <v>557</v>
      </c>
      <c r="H214" t="n">
        <v>648191.892220024</v>
      </c>
      <c r="I214" t="n">
        <v>0.686806411837238</v>
      </c>
      <c r="J214" t="n">
        <v>0.687720122409535</v>
      </c>
      <c r="K214" t="n">
        <v>0.179617172582229</v>
      </c>
    </row>
    <row r="215">
      <c r="A215" t="s">
        <v>4389</v>
      </c>
      <c r="B215" t="n">
        <v>2017</v>
      </c>
      <c r="C215" t="s">
        <v>3188</v>
      </c>
      <c r="D215" t="n">
        <v>3</v>
      </c>
      <c r="E215" t="s">
        <v>3198</v>
      </c>
      <c r="F215" t="s">
        <v>4156</v>
      </c>
      <c r="G215" t="n">
        <v>424</v>
      </c>
      <c r="H215" t="n">
        <v>374738.905063646</v>
      </c>
      <c r="I215" t="n">
        <v>0.103718199608611</v>
      </c>
      <c r="J215" t="n">
        <v>0.10346760687885</v>
      </c>
      <c r="K215" t="n">
        <v>0.145124917530542</v>
      </c>
    </row>
    <row r="216">
      <c r="A216" t="s">
        <v>4390</v>
      </c>
      <c r="B216" t="n">
        <v>2017</v>
      </c>
      <c r="C216" t="s">
        <v>3188</v>
      </c>
      <c r="D216" t="n">
        <v>3</v>
      </c>
      <c r="E216" t="s">
        <v>3198</v>
      </c>
      <c r="F216" t="s">
        <v>4159</v>
      </c>
      <c r="G216" t="n">
        <v>666</v>
      </c>
      <c r="H216" t="n">
        <v>592267.254599114</v>
      </c>
      <c r="I216" t="n">
        <v>0.162915851272016</v>
      </c>
      <c r="J216" t="n">
        <v>0.163528458449407</v>
      </c>
      <c r="K216" t="n">
        <v>0.128140797990143</v>
      </c>
    </row>
    <row r="217">
      <c r="A217" t="s">
        <v>4391</v>
      </c>
      <c r="B217" t="n">
        <v>2017</v>
      </c>
      <c r="C217" t="s">
        <v>3188</v>
      </c>
      <c r="D217" t="n">
        <v>3</v>
      </c>
      <c r="E217" t="s">
        <v>3198</v>
      </c>
      <c r="F217" t="s">
        <v>4162</v>
      </c>
      <c r="G217" t="n">
        <v>39</v>
      </c>
      <c r="H217" t="n">
        <v>34901.9549457211</v>
      </c>
      <c r="I217" t="n">
        <v>0.00954011741682975</v>
      </c>
      <c r="J217" t="n">
        <v>0.00963663421339681</v>
      </c>
      <c r="K217" t="n">
        <v>0.0584013057252448</v>
      </c>
    </row>
    <row r="218">
      <c r="A218" t="s">
        <v>3470</v>
      </c>
      <c r="B218" t="n">
        <v>2017</v>
      </c>
      <c r="C218" t="s">
        <v>3188</v>
      </c>
      <c r="D218" t="n">
        <v>3</v>
      </c>
      <c r="E218" t="s">
        <v>3198</v>
      </c>
      <c r="F218" t="s">
        <v>3192</v>
      </c>
      <c r="G218" t="n">
        <v>2958</v>
      </c>
      <c r="H218" t="n">
        <v>2619314.73806882</v>
      </c>
      <c r="I218" t="n">
        <v>0.723581213307241</v>
      </c>
      <c r="J218" t="n">
        <v>0.72320814291874</v>
      </c>
      <c r="K218" t="n">
        <v>0.139278914190731</v>
      </c>
    </row>
    <row r="219">
      <c r="A219" t="s">
        <v>4092</v>
      </c>
      <c r="B219" t="n">
        <v>2017</v>
      </c>
      <c r="C219" t="s">
        <v>3188</v>
      </c>
      <c r="D219" t="n">
        <v>3</v>
      </c>
      <c r="E219" t="s">
        <v>3198</v>
      </c>
      <c r="F219" t="s">
        <v>3194</v>
      </c>
      <c r="G219" t="n">
        <v>1</v>
      </c>
      <c r="H219" t="n">
        <v>576.436663841596</v>
      </c>
      <c r="I219" t="n">
        <v>0.000244618395303327</v>
      </c>
      <c r="J219" t="n">
        <v>0.000159157539606911</v>
      </c>
      <c r="K219" t="n">
        <v>0.0411281872162068</v>
      </c>
    </row>
    <row r="220">
      <c r="A220" t="s">
        <v>4392</v>
      </c>
      <c r="B220" t="n">
        <v>2017</v>
      </c>
      <c r="C220" t="s">
        <v>3188</v>
      </c>
      <c r="D220" t="n">
        <v>4</v>
      </c>
      <c r="E220" t="s">
        <v>3189</v>
      </c>
      <c r="F220" t="s">
        <v>4156</v>
      </c>
      <c r="G220" t="n">
        <v>10</v>
      </c>
      <c r="H220" t="n">
        <v>11317.2566943617</v>
      </c>
      <c r="I220" t="n">
        <v>0.0237529691211401</v>
      </c>
      <c r="J220" t="n">
        <v>0.0242186992398155</v>
      </c>
      <c r="K220" t="n">
        <v>0.0211626944230883</v>
      </c>
    </row>
    <row r="221">
      <c r="A221" t="s">
        <v>4393</v>
      </c>
      <c r="B221" t="n">
        <v>2017</v>
      </c>
      <c r="C221" t="s">
        <v>3188</v>
      </c>
      <c r="D221" t="n">
        <v>4</v>
      </c>
      <c r="E221" t="s">
        <v>3189</v>
      </c>
      <c r="F221" t="s">
        <v>4159</v>
      </c>
      <c r="G221" t="n">
        <v>54</v>
      </c>
      <c r="H221" t="n">
        <v>62322.0806831023</v>
      </c>
      <c r="I221" t="n">
        <v>0.128266033254157</v>
      </c>
      <c r="J221" t="n">
        <v>0.133367985619301</v>
      </c>
      <c r="K221" t="n">
        <v>0.0629412621470861</v>
      </c>
    </row>
    <row r="222">
      <c r="A222" t="s">
        <v>5043</v>
      </c>
      <c r="B222" t="n">
        <v>2017</v>
      </c>
      <c r="C222" t="s">
        <v>3188</v>
      </c>
      <c r="D222" t="n">
        <v>4</v>
      </c>
      <c r="E222" t="s">
        <v>3189</v>
      </c>
      <c r="F222" t="s">
        <v>4162</v>
      </c>
      <c r="G222" t="n">
        <v>2</v>
      </c>
      <c r="H222" t="n">
        <v>1983.61932671128</v>
      </c>
      <c r="I222" t="n">
        <v>0.00475059382422803</v>
      </c>
      <c r="J222" t="n">
        <v>0.00424490503107877</v>
      </c>
      <c r="K222" t="n">
        <v>0.0274221755858692</v>
      </c>
    </row>
    <row r="223">
      <c r="A223" t="s">
        <v>3472</v>
      </c>
      <c r="B223" t="n">
        <v>2017</v>
      </c>
      <c r="C223" t="s">
        <v>3188</v>
      </c>
      <c r="D223" t="n">
        <v>4</v>
      </c>
      <c r="E223" t="s">
        <v>3189</v>
      </c>
      <c r="F223" t="s">
        <v>3192</v>
      </c>
      <c r="G223" t="n">
        <v>355</v>
      </c>
      <c r="H223" t="n">
        <v>391671.202337865</v>
      </c>
      <c r="I223" t="n">
        <v>0.843230403800475</v>
      </c>
      <c r="J223" t="n">
        <v>0.838168410109804</v>
      </c>
      <c r="K223" t="n">
        <v>0.108534023319639</v>
      </c>
    </row>
    <row r="224">
      <c r="A224" t="s">
        <v>4394</v>
      </c>
      <c r="B224" t="n">
        <v>2017</v>
      </c>
      <c r="C224" t="s">
        <v>3188</v>
      </c>
      <c r="D224" t="n">
        <v>4</v>
      </c>
      <c r="E224" t="s">
        <v>3198</v>
      </c>
      <c r="F224" t="s">
        <v>4156</v>
      </c>
      <c r="G224" t="n">
        <v>92</v>
      </c>
      <c r="H224" t="n">
        <v>84547.715601208</v>
      </c>
      <c r="I224" t="n">
        <v>0.0272916048650252</v>
      </c>
      <c r="J224" t="n">
        <v>0.0294139937768346</v>
      </c>
      <c r="K224" t="n">
        <v>0.0327427445835577</v>
      </c>
    </row>
    <row r="225">
      <c r="A225" t="s">
        <v>4395</v>
      </c>
      <c r="B225" t="n">
        <v>2017</v>
      </c>
      <c r="C225" t="s">
        <v>3188</v>
      </c>
      <c r="D225" t="n">
        <v>4</v>
      </c>
      <c r="E225" t="s">
        <v>3198</v>
      </c>
      <c r="F225" t="s">
        <v>4159</v>
      </c>
      <c r="G225" t="n">
        <v>285</v>
      </c>
      <c r="H225" t="n">
        <v>247778.423888276</v>
      </c>
      <c r="I225" t="n">
        <v>0.0845446455057846</v>
      </c>
      <c r="J225" t="n">
        <v>0.0862016550826775</v>
      </c>
      <c r="K225" t="n">
        <v>0.0536084423294254</v>
      </c>
    </row>
    <row r="226">
      <c r="A226" t="s">
        <v>4396</v>
      </c>
      <c r="B226" t="n">
        <v>2017</v>
      </c>
      <c r="C226" t="s">
        <v>3188</v>
      </c>
      <c r="D226" t="n">
        <v>4</v>
      </c>
      <c r="E226" t="s">
        <v>3198</v>
      </c>
      <c r="F226" t="s">
        <v>4162</v>
      </c>
      <c r="G226" t="n">
        <v>26</v>
      </c>
      <c r="H226" t="n">
        <v>24666.8385556844</v>
      </c>
      <c r="I226" t="n">
        <v>0.0077128448531593</v>
      </c>
      <c r="J226" t="n">
        <v>0.00858154748016302</v>
      </c>
      <c r="K226" t="n">
        <v>0.0412749252013573</v>
      </c>
    </row>
    <row r="227">
      <c r="A227" t="s">
        <v>3474</v>
      </c>
      <c r="B227" t="n">
        <v>2017</v>
      </c>
      <c r="C227" t="s">
        <v>3188</v>
      </c>
      <c r="D227" t="n">
        <v>4</v>
      </c>
      <c r="E227" t="s">
        <v>3198</v>
      </c>
      <c r="F227" t="s">
        <v>3192</v>
      </c>
      <c r="G227" t="n">
        <v>2967</v>
      </c>
      <c r="H227" t="n">
        <v>2516882.79960409</v>
      </c>
      <c r="I227" t="n">
        <v>0.880154256897063</v>
      </c>
      <c r="J227" t="n">
        <v>0.87561886773815</v>
      </c>
      <c r="K227" t="n">
        <v>0.13383221893091</v>
      </c>
    </row>
    <row r="228">
      <c r="A228" t="s">
        <v>3475</v>
      </c>
      <c r="B228" t="n">
        <v>2017</v>
      </c>
      <c r="C228" t="s">
        <v>3188</v>
      </c>
      <c r="D228" t="n">
        <v>4</v>
      </c>
      <c r="E228" t="s">
        <v>3198</v>
      </c>
      <c r="F228" t="s">
        <v>3194</v>
      </c>
      <c r="G228" t="n">
        <v>1</v>
      </c>
      <c r="H228" t="n">
        <v>528.706239447069</v>
      </c>
      <c r="I228" t="n">
        <v>0.000296647878967665</v>
      </c>
      <c r="J228" t="n">
        <v>0.000183935922174668</v>
      </c>
      <c r="K228" t="n">
        <v>0.0377226685295145</v>
      </c>
    </row>
    <row r="229">
      <c r="A229" t="s">
        <v>5044</v>
      </c>
      <c r="B229" t="n">
        <v>2017</v>
      </c>
      <c r="C229" t="s">
        <v>3188</v>
      </c>
      <c r="D229" t="n">
        <v>5</v>
      </c>
      <c r="E229" t="s">
        <v>3189</v>
      </c>
      <c r="F229" t="s">
        <v>4156</v>
      </c>
      <c r="G229" t="n">
        <v>28</v>
      </c>
      <c r="H229" t="n">
        <v>34157.9754085021</v>
      </c>
      <c r="I229" t="n">
        <v>0.0869565217391304</v>
      </c>
      <c r="J229" t="n">
        <v>0.091482297137049</v>
      </c>
      <c r="K229" t="n">
        <v>0.0638736767401975</v>
      </c>
    </row>
    <row r="230">
      <c r="A230" t="s">
        <v>4397</v>
      </c>
      <c r="B230" t="n">
        <v>2017</v>
      </c>
      <c r="C230" t="s">
        <v>3188</v>
      </c>
      <c r="D230" t="n">
        <v>5</v>
      </c>
      <c r="E230" t="s">
        <v>3189</v>
      </c>
      <c r="F230" t="s">
        <v>4159</v>
      </c>
      <c r="G230" t="n">
        <v>53</v>
      </c>
      <c r="H230" t="n">
        <v>63704.7949204081</v>
      </c>
      <c r="I230" t="n">
        <v>0.164596273291925</v>
      </c>
      <c r="J230" t="n">
        <v>0.170614941555141</v>
      </c>
      <c r="K230" t="n">
        <v>0.0643377139075352</v>
      </c>
    </row>
    <row r="231">
      <c r="A231" t="s">
        <v>5045</v>
      </c>
      <c r="B231" t="n">
        <v>2017</v>
      </c>
      <c r="C231" t="s">
        <v>3188</v>
      </c>
      <c r="D231" t="n">
        <v>5</v>
      </c>
      <c r="E231" t="s">
        <v>3189</v>
      </c>
      <c r="F231" t="s">
        <v>4162</v>
      </c>
      <c r="G231" t="n">
        <v>5</v>
      </c>
      <c r="H231" t="n">
        <v>5013.44604066122</v>
      </c>
      <c r="I231" t="n">
        <v>0.015527950310559</v>
      </c>
      <c r="J231" t="n">
        <v>0.0134270709808572</v>
      </c>
      <c r="K231" t="n">
        <v>0.0693074501573977</v>
      </c>
    </row>
    <row r="232">
      <c r="A232" t="s">
        <v>3477</v>
      </c>
      <c r="B232" t="n">
        <v>2017</v>
      </c>
      <c r="C232" t="s">
        <v>3188</v>
      </c>
      <c r="D232" t="n">
        <v>5</v>
      </c>
      <c r="E232" t="s">
        <v>3189</v>
      </c>
      <c r="F232" t="s">
        <v>3192</v>
      </c>
      <c r="G232" t="n">
        <v>236</v>
      </c>
      <c r="H232" t="n">
        <v>270507.230236828</v>
      </c>
      <c r="I232" t="n">
        <v>0.732919254658385</v>
      </c>
      <c r="J232" t="n">
        <v>0.724475690326952</v>
      </c>
      <c r="K232" t="n">
        <v>0.0749588886275304</v>
      </c>
    </row>
    <row r="233">
      <c r="A233" t="s">
        <v>4398</v>
      </c>
      <c r="B233" t="n">
        <v>2017</v>
      </c>
      <c r="C233" t="s">
        <v>3188</v>
      </c>
      <c r="D233" t="n">
        <v>5</v>
      </c>
      <c r="E233" t="s">
        <v>3198</v>
      </c>
      <c r="F233" t="s">
        <v>4156</v>
      </c>
      <c r="G233" t="n">
        <v>280</v>
      </c>
      <c r="H233" t="n">
        <v>250403.597229975</v>
      </c>
      <c r="I233" t="n">
        <v>0.0843373493975904</v>
      </c>
      <c r="J233" t="n">
        <v>0.0846957234459149</v>
      </c>
      <c r="K233" t="n">
        <v>0.0969736552738744</v>
      </c>
    </row>
    <row r="234">
      <c r="A234" t="s">
        <v>4399</v>
      </c>
      <c r="B234" t="n">
        <v>2017</v>
      </c>
      <c r="C234" t="s">
        <v>3188</v>
      </c>
      <c r="D234" t="n">
        <v>5</v>
      </c>
      <c r="E234" t="s">
        <v>3198</v>
      </c>
      <c r="F234" t="s">
        <v>4159</v>
      </c>
      <c r="G234" t="n">
        <v>543</v>
      </c>
      <c r="H234" t="n">
        <v>472086.941401838</v>
      </c>
      <c r="I234" t="n">
        <v>0.16355421686747</v>
      </c>
      <c r="J234" t="n">
        <v>0.159677199024725</v>
      </c>
      <c r="K234" t="n">
        <v>0.102139020724527</v>
      </c>
    </row>
    <row r="235">
      <c r="A235" t="s">
        <v>4093</v>
      </c>
      <c r="B235" t="n">
        <v>2017</v>
      </c>
      <c r="C235" t="s">
        <v>3188</v>
      </c>
      <c r="D235" t="n">
        <v>5</v>
      </c>
      <c r="E235" t="s">
        <v>3198</v>
      </c>
      <c r="F235" t="s">
        <v>3190</v>
      </c>
      <c r="G235" t="n">
        <v>1</v>
      </c>
      <c r="H235" t="n">
        <v>1124.72461586078</v>
      </c>
      <c r="I235" t="n">
        <v>0.000301204819277108</v>
      </c>
      <c r="J235" t="n">
        <v>0.000380423308896276</v>
      </c>
      <c r="K235" t="n">
        <v>0.646272855133615</v>
      </c>
    </row>
    <row r="236">
      <c r="A236" t="s">
        <v>4400</v>
      </c>
      <c r="B236" t="n">
        <v>2017</v>
      </c>
      <c r="C236" t="s">
        <v>3188</v>
      </c>
      <c r="D236" t="n">
        <v>5</v>
      </c>
      <c r="E236" t="s">
        <v>3198</v>
      </c>
      <c r="F236" t="s">
        <v>4162</v>
      </c>
      <c r="G236" t="n">
        <v>53</v>
      </c>
      <c r="H236" t="n">
        <v>51824.2261791346</v>
      </c>
      <c r="I236" t="n">
        <v>0.0159638554216867</v>
      </c>
      <c r="J236" t="n">
        <v>0.0175288629110041</v>
      </c>
      <c r="K236" t="n">
        <v>0.086717276489778</v>
      </c>
    </row>
    <row r="237">
      <c r="A237" t="s">
        <v>3479</v>
      </c>
      <c r="B237" t="n">
        <v>2017</v>
      </c>
      <c r="C237" t="s">
        <v>3188</v>
      </c>
      <c r="D237" t="n">
        <v>5</v>
      </c>
      <c r="E237" t="s">
        <v>3198</v>
      </c>
      <c r="F237" t="s">
        <v>3192</v>
      </c>
      <c r="G237" t="n">
        <v>2442</v>
      </c>
      <c r="H237" t="n">
        <v>2180293.96605907</v>
      </c>
      <c r="I237" t="n">
        <v>0.735542168674699</v>
      </c>
      <c r="J237" t="n">
        <v>0.737455758714757</v>
      </c>
      <c r="K237" t="n">
        <v>0.115934512105712</v>
      </c>
    </row>
    <row r="238">
      <c r="A238" t="s">
        <v>4094</v>
      </c>
      <c r="B238" t="n">
        <v>2017</v>
      </c>
      <c r="C238" t="s">
        <v>3188</v>
      </c>
      <c r="D238" t="n">
        <v>5</v>
      </c>
      <c r="E238" t="s">
        <v>3198</v>
      </c>
      <c r="F238" t="s">
        <v>3194</v>
      </c>
      <c r="G238" t="n">
        <v>1</v>
      </c>
      <c r="H238" t="n">
        <v>774.701503634247</v>
      </c>
      <c r="I238" t="n">
        <v>0.000301204819277108</v>
      </c>
      <c r="J238" t="n">
        <v>0.000262032594702222</v>
      </c>
      <c r="K238" t="n">
        <v>0.0552741879147747</v>
      </c>
    </row>
    <row r="239">
      <c r="A239" t="s">
        <v>4401</v>
      </c>
      <c r="B239" t="n">
        <v>2017</v>
      </c>
      <c r="C239" t="s">
        <v>3188</v>
      </c>
      <c r="D239" t="n">
        <v>6</v>
      </c>
      <c r="E239" t="s">
        <v>3189</v>
      </c>
      <c r="F239" t="s">
        <v>4156</v>
      </c>
      <c r="G239" t="n">
        <v>56</v>
      </c>
      <c r="H239" t="n">
        <v>59656.592212834</v>
      </c>
      <c r="I239" t="n">
        <v>0.155988857938719</v>
      </c>
      <c r="J239" t="n">
        <v>0.158355496453901</v>
      </c>
      <c r="K239" t="n">
        <v>0.11155479330534</v>
      </c>
    </row>
    <row r="240">
      <c r="A240" t="s">
        <v>4402</v>
      </c>
      <c r="B240" t="n">
        <v>2017</v>
      </c>
      <c r="C240" t="s">
        <v>3188</v>
      </c>
      <c r="D240" t="n">
        <v>6</v>
      </c>
      <c r="E240" t="s">
        <v>3189</v>
      </c>
      <c r="F240" t="s">
        <v>4159</v>
      </c>
      <c r="G240" t="n">
        <v>56</v>
      </c>
      <c r="H240" t="n">
        <v>57454.1169272445</v>
      </c>
      <c r="I240" t="n">
        <v>0.155988857938719</v>
      </c>
      <c r="J240" t="n">
        <v>0.152509133892113</v>
      </c>
      <c r="K240" t="n">
        <v>0.0580249342658343</v>
      </c>
    </row>
    <row r="241">
      <c r="A241" t="s">
        <v>4403</v>
      </c>
      <c r="B241" t="n">
        <v>2017</v>
      </c>
      <c r="C241" t="s">
        <v>3188</v>
      </c>
      <c r="D241" t="n">
        <v>6</v>
      </c>
      <c r="E241" t="s">
        <v>3189</v>
      </c>
      <c r="F241" t="s">
        <v>4162</v>
      </c>
      <c r="G241" t="n">
        <v>10</v>
      </c>
      <c r="H241" t="n">
        <v>9246.34799676832</v>
      </c>
      <c r="I241" t="n">
        <v>0.0278551532033426</v>
      </c>
      <c r="J241" t="n">
        <v>0.0245439770040834</v>
      </c>
      <c r="K241" t="n">
        <v>0.127824414130815</v>
      </c>
    </row>
    <row r="242">
      <c r="A242" t="s">
        <v>3481</v>
      </c>
      <c r="B242" t="n">
        <v>2017</v>
      </c>
      <c r="C242" t="s">
        <v>3188</v>
      </c>
      <c r="D242" t="n">
        <v>6</v>
      </c>
      <c r="E242" t="s">
        <v>3189</v>
      </c>
      <c r="F242" t="s">
        <v>3192</v>
      </c>
      <c r="G242" t="n">
        <v>237</v>
      </c>
      <c r="H242" t="n">
        <v>250368.686829993</v>
      </c>
      <c r="I242" t="n">
        <v>0.66016713091922</v>
      </c>
      <c r="J242" t="n">
        <v>0.664591392649903</v>
      </c>
      <c r="K242" t="n">
        <v>0.0693783988527026</v>
      </c>
    </row>
    <row r="243">
      <c r="A243" t="s">
        <v>4404</v>
      </c>
      <c r="B243" t="n">
        <v>2017</v>
      </c>
      <c r="C243" t="s">
        <v>3188</v>
      </c>
      <c r="D243" t="n">
        <v>6</v>
      </c>
      <c r="E243" t="s">
        <v>3198</v>
      </c>
      <c r="F243" t="s">
        <v>4156</v>
      </c>
      <c r="G243" t="n">
        <v>410</v>
      </c>
      <c r="H243" t="n">
        <v>367258.690861099</v>
      </c>
      <c r="I243" t="n">
        <v>0.138513513513514</v>
      </c>
      <c r="J243" t="n">
        <v>0.14342398886573</v>
      </c>
      <c r="K243" t="n">
        <v>0.142228059332509</v>
      </c>
    </row>
    <row r="244">
      <c r="A244" t="s">
        <v>4405</v>
      </c>
      <c r="B244" t="n">
        <v>2017</v>
      </c>
      <c r="C244" t="s">
        <v>3188</v>
      </c>
      <c r="D244" t="n">
        <v>6</v>
      </c>
      <c r="E244" t="s">
        <v>3198</v>
      </c>
      <c r="F244" t="s">
        <v>4159</v>
      </c>
      <c r="G244" t="n">
        <v>513</v>
      </c>
      <c r="H244" t="n">
        <v>445356.679883867</v>
      </c>
      <c r="I244" t="n">
        <v>0.173310810810811</v>
      </c>
      <c r="J244" t="n">
        <v>0.17392326740363</v>
      </c>
      <c r="K244" t="n">
        <v>0.0963557581605407</v>
      </c>
    </row>
    <row r="245">
      <c r="A245" t="s">
        <v>4406</v>
      </c>
      <c r="B245" t="n">
        <v>2017</v>
      </c>
      <c r="C245" t="s">
        <v>3188</v>
      </c>
      <c r="D245" t="n">
        <v>6</v>
      </c>
      <c r="E245" t="s">
        <v>3198</v>
      </c>
      <c r="F245" t="s">
        <v>4162</v>
      </c>
      <c r="G245" t="n">
        <v>129</v>
      </c>
      <c r="H245" t="n">
        <v>107313.904180362</v>
      </c>
      <c r="I245" t="n">
        <v>0.0435810810810811</v>
      </c>
      <c r="J245" t="n">
        <v>0.0419088467647001</v>
      </c>
      <c r="K245" t="n">
        <v>0.179567939284595</v>
      </c>
    </row>
    <row r="246">
      <c r="A246" t="s">
        <v>3485</v>
      </c>
      <c r="B246" t="n">
        <v>2017</v>
      </c>
      <c r="C246" t="s">
        <v>3188</v>
      </c>
      <c r="D246" t="n">
        <v>6</v>
      </c>
      <c r="E246" t="s">
        <v>3198</v>
      </c>
      <c r="F246" t="s">
        <v>3192</v>
      </c>
      <c r="G246" t="n">
        <v>1906</v>
      </c>
      <c r="H246" t="n">
        <v>1639498.46681279</v>
      </c>
      <c r="I246" t="n">
        <v>0.643918918918919</v>
      </c>
      <c r="J246" t="n">
        <v>0.64026642718299</v>
      </c>
      <c r="K246" t="n">
        <v>0.0871783611783177</v>
      </c>
    </row>
    <row r="247">
      <c r="A247" t="s">
        <v>3486</v>
      </c>
      <c r="B247" t="n">
        <v>2017</v>
      </c>
      <c r="C247" t="s">
        <v>3188</v>
      </c>
      <c r="D247" t="n">
        <v>6</v>
      </c>
      <c r="E247" t="s">
        <v>3198</v>
      </c>
      <c r="F247" t="s">
        <v>3194</v>
      </c>
      <c r="G247" t="n">
        <v>2</v>
      </c>
      <c r="H247" t="n">
        <v>1222.63317872135</v>
      </c>
      <c r="I247" t="n">
        <v>0.000675675675675676</v>
      </c>
      <c r="J247" t="n">
        <v>0.000477469782949597</v>
      </c>
      <c r="K247" t="n">
        <v>0.0872336709745023</v>
      </c>
    </row>
    <row r="248">
      <c r="A248" t="s">
        <v>4407</v>
      </c>
      <c r="B248" t="n">
        <v>2017</v>
      </c>
      <c r="C248" t="s">
        <v>3188</v>
      </c>
      <c r="D248" t="n">
        <v>7</v>
      </c>
      <c r="E248" t="s">
        <v>3189</v>
      </c>
      <c r="F248" t="s">
        <v>4156</v>
      </c>
      <c r="G248" t="n">
        <v>22</v>
      </c>
      <c r="H248" t="n">
        <v>26284.2211422706</v>
      </c>
      <c r="I248" t="n">
        <v>0.08</v>
      </c>
      <c r="J248" t="n">
        <v>0.0844679337331029</v>
      </c>
      <c r="K248" t="n">
        <v>0.0491501567212727</v>
      </c>
    </row>
    <row r="249">
      <c r="A249" t="s">
        <v>4408</v>
      </c>
      <c r="B249" t="n">
        <v>2017</v>
      </c>
      <c r="C249" t="s">
        <v>3188</v>
      </c>
      <c r="D249" t="n">
        <v>7</v>
      </c>
      <c r="E249" t="s">
        <v>3189</v>
      </c>
      <c r="F249" t="s">
        <v>4159</v>
      </c>
      <c r="G249" t="n">
        <v>60</v>
      </c>
      <c r="H249" t="n">
        <v>67478.4788818747</v>
      </c>
      <c r="I249" t="n">
        <v>0.218181818181818</v>
      </c>
      <c r="J249" t="n">
        <v>0.216851306027035</v>
      </c>
      <c r="K249" t="n">
        <v>0.068148890121094</v>
      </c>
    </row>
    <row r="250">
      <c r="A250" t="s">
        <v>4409</v>
      </c>
      <c r="B250" t="n">
        <v>2017</v>
      </c>
      <c r="C250" t="s">
        <v>3188</v>
      </c>
      <c r="D250" t="n">
        <v>7</v>
      </c>
      <c r="E250" t="s">
        <v>3189</v>
      </c>
      <c r="F250" t="s">
        <v>4162</v>
      </c>
      <c r="G250" t="n">
        <v>10</v>
      </c>
      <c r="H250" t="n">
        <v>11445.0280923195</v>
      </c>
      <c r="I250" t="n">
        <v>0.0363636363636364</v>
      </c>
      <c r="J250" t="n">
        <v>0.0367801605854253</v>
      </c>
      <c r="K250" t="n">
        <v>0.158219657222805</v>
      </c>
    </row>
    <row r="251">
      <c r="A251" t="s">
        <v>3488</v>
      </c>
      <c r="B251" t="n">
        <v>2017</v>
      </c>
      <c r="C251" t="s">
        <v>3188</v>
      </c>
      <c r="D251" t="n">
        <v>7</v>
      </c>
      <c r="E251" t="s">
        <v>3189</v>
      </c>
      <c r="F251" t="s">
        <v>3192</v>
      </c>
      <c r="G251" t="n">
        <v>182</v>
      </c>
      <c r="H251" t="n">
        <v>205073.093722278</v>
      </c>
      <c r="I251" t="n">
        <v>0.661818181818182</v>
      </c>
      <c r="J251" t="n">
        <v>0.659030389267202</v>
      </c>
      <c r="K251" t="n">
        <v>0.0568267664393783</v>
      </c>
    </row>
    <row r="252">
      <c r="A252" t="s">
        <v>3489</v>
      </c>
      <c r="B252" t="n">
        <v>2017</v>
      </c>
      <c r="C252" t="s">
        <v>3188</v>
      </c>
      <c r="D252" t="n">
        <v>7</v>
      </c>
      <c r="E252" t="s">
        <v>3189</v>
      </c>
      <c r="F252" t="s">
        <v>3194</v>
      </c>
      <c r="G252" t="n">
        <v>1</v>
      </c>
      <c r="H252" t="n">
        <v>893.134722358522</v>
      </c>
      <c r="I252" t="n">
        <v>0.00363636363636364</v>
      </c>
      <c r="J252" t="n">
        <v>0.00287021038723447</v>
      </c>
      <c r="K252" t="n">
        <v>0.462041884816754</v>
      </c>
    </row>
    <row r="253">
      <c r="A253" t="s">
        <v>4410</v>
      </c>
      <c r="B253" t="n">
        <v>2017</v>
      </c>
      <c r="C253" t="s">
        <v>3188</v>
      </c>
      <c r="D253" t="n">
        <v>7</v>
      </c>
      <c r="E253" t="s">
        <v>3198</v>
      </c>
      <c r="F253" t="s">
        <v>4156</v>
      </c>
      <c r="G253" t="n">
        <v>138</v>
      </c>
      <c r="H253" t="n">
        <v>123319.506493993</v>
      </c>
      <c r="I253" t="n">
        <v>0.0600260983036103</v>
      </c>
      <c r="J253" t="n">
        <v>0.0602490250782987</v>
      </c>
      <c r="K253" t="n">
        <v>0.0477578734634139</v>
      </c>
    </row>
    <row r="254">
      <c r="A254" t="s">
        <v>4411</v>
      </c>
      <c r="B254" t="n">
        <v>2017</v>
      </c>
      <c r="C254" t="s">
        <v>3188</v>
      </c>
      <c r="D254" t="n">
        <v>7</v>
      </c>
      <c r="E254" t="s">
        <v>3198</v>
      </c>
      <c r="F254" t="s">
        <v>4159</v>
      </c>
      <c r="G254" t="n">
        <v>572</v>
      </c>
      <c r="H254" t="n">
        <v>517261.952305704</v>
      </c>
      <c r="I254" t="n">
        <v>0.248803827751196</v>
      </c>
      <c r="J254" t="n">
        <v>0.252713696498892</v>
      </c>
      <c r="K254" t="n">
        <v>0.111912922458049</v>
      </c>
    </row>
    <row r="255">
      <c r="A255" t="s">
        <v>4412</v>
      </c>
      <c r="B255" t="n">
        <v>2017</v>
      </c>
      <c r="C255" t="s">
        <v>3188</v>
      </c>
      <c r="D255" t="n">
        <v>7</v>
      </c>
      <c r="E255" t="s">
        <v>3198</v>
      </c>
      <c r="F255" t="s">
        <v>4162</v>
      </c>
      <c r="G255" t="n">
        <v>41</v>
      </c>
      <c r="H255" t="n">
        <v>35938.5618550073</v>
      </c>
      <c r="I255" t="n">
        <v>0.017833840800348</v>
      </c>
      <c r="J255" t="n">
        <v>0.0175581574727255</v>
      </c>
      <c r="K255" t="n">
        <v>0.060135856042563</v>
      </c>
    </row>
    <row r="256">
      <c r="A256" t="s">
        <v>3491</v>
      </c>
      <c r="B256" t="n">
        <v>2017</v>
      </c>
      <c r="C256" t="s">
        <v>3188</v>
      </c>
      <c r="D256" t="n">
        <v>7</v>
      </c>
      <c r="E256" t="s">
        <v>3198</v>
      </c>
      <c r="F256" t="s">
        <v>3192</v>
      </c>
      <c r="G256" t="n">
        <v>1548</v>
      </c>
      <c r="H256" t="n">
        <v>1370309.88794098</v>
      </c>
      <c r="I256" t="n">
        <v>0.673336233144846</v>
      </c>
      <c r="J256" t="n">
        <v>0.669479120950084</v>
      </c>
      <c r="K256" t="n">
        <v>0.07286458191655</v>
      </c>
    </row>
    <row r="257">
      <c r="A257" t="s">
        <v>4413</v>
      </c>
      <c r="B257" t="n">
        <v>2017</v>
      </c>
      <c r="C257" t="s">
        <v>3188</v>
      </c>
      <c r="D257" t="n">
        <v>8</v>
      </c>
      <c r="E257" t="s">
        <v>3189</v>
      </c>
      <c r="F257" t="s">
        <v>4156</v>
      </c>
      <c r="G257" t="n">
        <v>44</v>
      </c>
      <c r="H257" t="n">
        <v>50260.9667412239</v>
      </c>
      <c r="I257" t="n">
        <v>0.225641025641026</v>
      </c>
      <c r="J257" t="n">
        <v>0.224327666326006</v>
      </c>
      <c r="K257" t="n">
        <v>0.0939854515346857</v>
      </c>
    </row>
    <row r="258">
      <c r="A258" t="s">
        <v>4414</v>
      </c>
      <c r="B258" t="n">
        <v>2017</v>
      </c>
      <c r="C258" t="s">
        <v>3188</v>
      </c>
      <c r="D258" t="n">
        <v>8</v>
      </c>
      <c r="E258" t="s">
        <v>3189</v>
      </c>
      <c r="F258" t="s">
        <v>4159</v>
      </c>
      <c r="G258" t="n">
        <v>43</v>
      </c>
      <c r="H258" t="n">
        <v>47328.549904925</v>
      </c>
      <c r="I258" t="n">
        <v>0.220512820512821</v>
      </c>
      <c r="J258" t="n">
        <v>0.211239533163568</v>
      </c>
      <c r="K258" t="n">
        <v>0.0477987678517129</v>
      </c>
    </row>
    <row r="259">
      <c r="A259" t="s">
        <v>4415</v>
      </c>
      <c r="B259" t="n">
        <v>2017</v>
      </c>
      <c r="C259" t="s">
        <v>3188</v>
      </c>
      <c r="D259" t="n">
        <v>8</v>
      </c>
      <c r="E259" t="s">
        <v>3189</v>
      </c>
      <c r="F259" t="s">
        <v>4162</v>
      </c>
      <c r="G259" t="n">
        <v>8</v>
      </c>
      <c r="H259" t="n">
        <v>8139.41756891605</v>
      </c>
      <c r="I259" t="n">
        <v>0.041025641025641</v>
      </c>
      <c r="J259" t="n">
        <v>0.0363283212972949</v>
      </c>
      <c r="K259" t="n">
        <v>0.112521860790486</v>
      </c>
    </row>
    <row r="260">
      <c r="A260" t="s">
        <v>3494</v>
      </c>
      <c r="B260" t="n">
        <v>2017</v>
      </c>
      <c r="C260" t="s">
        <v>3188</v>
      </c>
      <c r="D260" t="n">
        <v>8</v>
      </c>
      <c r="E260" t="s">
        <v>3189</v>
      </c>
      <c r="F260" t="s">
        <v>3192</v>
      </c>
      <c r="G260" t="n">
        <v>100</v>
      </c>
      <c r="H260" t="n">
        <v>118322.639825659</v>
      </c>
      <c r="I260" t="n">
        <v>0.512820512820513</v>
      </c>
      <c r="J260" t="n">
        <v>0.528104479213131</v>
      </c>
      <c r="K260" t="n">
        <v>0.0327877874947811</v>
      </c>
    </row>
    <row r="261">
      <c r="A261" t="s">
        <v>4416</v>
      </c>
      <c r="B261" t="n">
        <v>2017</v>
      </c>
      <c r="C261" t="s">
        <v>3188</v>
      </c>
      <c r="D261" t="n">
        <v>8</v>
      </c>
      <c r="E261" t="s">
        <v>3198</v>
      </c>
      <c r="F261" t="s">
        <v>4156</v>
      </c>
      <c r="G261" t="n">
        <v>378</v>
      </c>
      <c r="H261" t="n">
        <v>338673.06207692</v>
      </c>
      <c r="I261" t="n">
        <v>0.186574531095755</v>
      </c>
      <c r="J261" t="n">
        <v>0.191257314023712</v>
      </c>
      <c r="K261" t="n">
        <v>0.131157719520426</v>
      </c>
    </row>
    <row r="262">
      <c r="A262" t="s">
        <v>4417</v>
      </c>
      <c r="B262" t="n">
        <v>2017</v>
      </c>
      <c r="C262" t="s">
        <v>3188</v>
      </c>
      <c r="D262" t="n">
        <v>8</v>
      </c>
      <c r="E262" t="s">
        <v>3198</v>
      </c>
      <c r="F262" t="s">
        <v>4159</v>
      </c>
      <c r="G262" t="n">
        <v>274</v>
      </c>
      <c r="H262" t="n">
        <v>244294.102907475</v>
      </c>
      <c r="I262" t="n">
        <v>0.135241855873643</v>
      </c>
      <c r="J262" t="n">
        <v>0.137959109199255</v>
      </c>
      <c r="K262" t="n">
        <v>0.0528545872623649</v>
      </c>
    </row>
    <row r="263">
      <c r="A263" t="s">
        <v>4418</v>
      </c>
      <c r="B263" t="n">
        <v>2017</v>
      </c>
      <c r="C263" t="s">
        <v>3188</v>
      </c>
      <c r="D263" t="n">
        <v>8</v>
      </c>
      <c r="E263" t="s">
        <v>3198</v>
      </c>
      <c r="F263" t="s">
        <v>4162</v>
      </c>
      <c r="G263" t="n">
        <v>112</v>
      </c>
      <c r="H263" t="n">
        <v>103267.832820149</v>
      </c>
      <c r="I263" t="n">
        <v>0.0552813425468904</v>
      </c>
      <c r="J263" t="n">
        <v>0.0583179784335652</v>
      </c>
      <c r="K263" t="n">
        <v>0.172797663783941</v>
      </c>
    </row>
    <row r="264">
      <c r="A264" t="s">
        <v>3496</v>
      </c>
      <c r="B264" t="n">
        <v>2017</v>
      </c>
      <c r="C264" t="s">
        <v>3188</v>
      </c>
      <c r="D264" t="n">
        <v>8</v>
      </c>
      <c r="E264" t="s">
        <v>3198</v>
      </c>
      <c r="F264" t="s">
        <v>3192</v>
      </c>
      <c r="G264" t="n">
        <v>1257</v>
      </c>
      <c r="H264" t="n">
        <v>1080592.33115138</v>
      </c>
      <c r="I264" t="n">
        <v>0.620434353405726</v>
      </c>
      <c r="J264" t="n">
        <v>0.610238043566907</v>
      </c>
      <c r="K264" t="n">
        <v>0.0574591989187826</v>
      </c>
    </row>
    <row r="265">
      <c r="A265" t="s">
        <v>3497</v>
      </c>
      <c r="B265" t="n">
        <v>2017</v>
      </c>
      <c r="C265" t="s">
        <v>3188</v>
      </c>
      <c r="D265" t="n">
        <v>8</v>
      </c>
      <c r="E265" t="s">
        <v>3198</v>
      </c>
      <c r="F265" t="s">
        <v>3194</v>
      </c>
      <c r="G265" t="n">
        <v>5</v>
      </c>
      <c r="H265" t="n">
        <v>3944.49122624515</v>
      </c>
      <c r="I265" t="n">
        <v>0.00246791707798618</v>
      </c>
      <c r="J265" t="n">
        <v>0.00222755477656029</v>
      </c>
      <c r="K265" t="n">
        <v>0.281435557107929</v>
      </c>
    </row>
    <row r="266">
      <c r="A266" t="s">
        <v>4419</v>
      </c>
      <c r="B266" t="n">
        <v>2017</v>
      </c>
      <c r="C266" t="s">
        <v>3188</v>
      </c>
      <c r="D266" t="n">
        <v>9</v>
      </c>
      <c r="E266" t="s">
        <v>3189</v>
      </c>
      <c r="F266" t="s">
        <v>4156</v>
      </c>
      <c r="G266" t="n">
        <v>42</v>
      </c>
      <c r="H266" t="n">
        <v>51436.2105897665</v>
      </c>
      <c r="I266" t="n">
        <v>0.121037463976945</v>
      </c>
      <c r="J266" t="n">
        <v>0.131164411181186</v>
      </c>
      <c r="K266" t="n">
        <v>0.0961830977585901</v>
      </c>
    </row>
    <row r="267">
      <c r="A267" t="s">
        <v>4420</v>
      </c>
      <c r="B267" t="n">
        <v>2017</v>
      </c>
      <c r="C267" t="s">
        <v>3188</v>
      </c>
      <c r="D267" t="n">
        <v>9</v>
      </c>
      <c r="E267" t="s">
        <v>3189</v>
      </c>
      <c r="F267" t="s">
        <v>4159</v>
      </c>
      <c r="G267" t="n">
        <v>68</v>
      </c>
      <c r="H267" t="n">
        <v>78290.9753011358</v>
      </c>
      <c r="I267" t="n">
        <v>0.195965417867435</v>
      </c>
      <c r="J267" t="n">
        <v>0.199645144119877</v>
      </c>
      <c r="K267" t="n">
        <v>0.0790688107034897</v>
      </c>
    </row>
    <row r="268">
      <c r="A268" t="s">
        <v>4421</v>
      </c>
      <c r="B268" t="n">
        <v>2017</v>
      </c>
      <c r="C268" t="s">
        <v>3188</v>
      </c>
      <c r="D268" t="n">
        <v>9</v>
      </c>
      <c r="E268" t="s">
        <v>3189</v>
      </c>
      <c r="F268" t="s">
        <v>4162</v>
      </c>
      <c r="G268" t="n">
        <v>13</v>
      </c>
      <c r="H268" t="n">
        <v>15371.7847186663</v>
      </c>
      <c r="I268" t="n">
        <v>0.037463976945245</v>
      </c>
      <c r="J268" t="n">
        <v>0.0391986709034308</v>
      </c>
      <c r="K268" t="n">
        <v>0.212504372158097</v>
      </c>
    </row>
    <row r="269">
      <c r="A269" t="s">
        <v>3499</v>
      </c>
      <c r="B269" t="n">
        <v>2017</v>
      </c>
      <c r="C269" t="s">
        <v>3188</v>
      </c>
      <c r="D269" t="n">
        <v>9</v>
      </c>
      <c r="E269" t="s">
        <v>3189</v>
      </c>
      <c r="F269" t="s">
        <v>3192</v>
      </c>
      <c r="G269" t="n">
        <v>224</v>
      </c>
      <c r="H269" t="n">
        <v>247051.690736475</v>
      </c>
      <c r="I269" t="n">
        <v>0.645533141210375</v>
      </c>
      <c r="J269" t="n">
        <v>0.629991773795506</v>
      </c>
      <c r="K269" t="n">
        <v>0.0684592428636582</v>
      </c>
    </row>
    <row r="270">
      <c r="A270" t="s">
        <v>4422</v>
      </c>
      <c r="B270" t="n">
        <v>2017</v>
      </c>
      <c r="C270" t="s">
        <v>3188</v>
      </c>
      <c r="D270" t="n">
        <v>9</v>
      </c>
      <c r="E270" t="s">
        <v>3198</v>
      </c>
      <c r="F270" t="s">
        <v>4156</v>
      </c>
      <c r="G270" t="n">
        <v>344</v>
      </c>
      <c r="H270" t="n">
        <v>323921.91322494</v>
      </c>
      <c r="I270" t="n">
        <v>0.106931924152938</v>
      </c>
      <c r="J270" t="n">
        <v>0.112795762162899</v>
      </c>
      <c r="K270" t="n">
        <v>0.125445050695018</v>
      </c>
    </row>
    <row r="271">
      <c r="A271" t="s">
        <v>4423</v>
      </c>
      <c r="B271" t="n">
        <v>2017</v>
      </c>
      <c r="C271" t="s">
        <v>3188</v>
      </c>
      <c r="D271" t="n">
        <v>9</v>
      </c>
      <c r="E271" t="s">
        <v>3198</v>
      </c>
      <c r="F271" t="s">
        <v>4159</v>
      </c>
      <c r="G271" t="n">
        <v>660</v>
      </c>
      <c r="H271" t="n">
        <v>600420.590171328</v>
      </c>
      <c r="I271" t="n">
        <v>0.205160087037613</v>
      </c>
      <c r="J271" t="n">
        <v>0.209077852783744</v>
      </c>
      <c r="K271" t="n">
        <v>0.129904824142851</v>
      </c>
    </row>
    <row r="272">
      <c r="A272" t="s">
        <v>4424</v>
      </c>
      <c r="B272" t="n">
        <v>2017</v>
      </c>
      <c r="C272" t="s">
        <v>3188</v>
      </c>
      <c r="D272" t="n">
        <v>9</v>
      </c>
      <c r="E272" t="s">
        <v>3198</v>
      </c>
      <c r="F272" t="s">
        <v>4162</v>
      </c>
      <c r="G272" t="n">
        <v>179</v>
      </c>
      <c r="H272" t="n">
        <v>158363.428855862</v>
      </c>
      <c r="I272" t="n">
        <v>0.0556419023935344</v>
      </c>
      <c r="J272" t="n">
        <v>0.055145153591763</v>
      </c>
      <c r="K272" t="n">
        <v>0.264988910755645</v>
      </c>
    </row>
    <row r="273">
      <c r="A273" t="s">
        <v>3501</v>
      </c>
      <c r="B273" t="n">
        <v>2017</v>
      </c>
      <c r="C273" t="s">
        <v>3188</v>
      </c>
      <c r="D273" t="n">
        <v>9</v>
      </c>
      <c r="E273" t="s">
        <v>3198</v>
      </c>
      <c r="F273" t="s">
        <v>3192</v>
      </c>
      <c r="G273" t="n">
        <v>2032</v>
      </c>
      <c r="H273" t="n">
        <v>1787131.11717913</v>
      </c>
      <c r="I273" t="n">
        <v>0.631644389182468</v>
      </c>
      <c r="J273" t="n">
        <v>0.622312996488357</v>
      </c>
      <c r="K273" t="n">
        <v>0.0950285499865876</v>
      </c>
    </row>
    <row r="274">
      <c r="A274" t="s">
        <v>3502</v>
      </c>
      <c r="B274" t="n">
        <v>2017</v>
      </c>
      <c r="C274" t="s">
        <v>3188</v>
      </c>
      <c r="D274" t="n">
        <v>9</v>
      </c>
      <c r="E274" t="s">
        <v>3198</v>
      </c>
      <c r="F274" t="s">
        <v>3194</v>
      </c>
      <c r="G274" t="n">
        <v>2</v>
      </c>
      <c r="H274" t="n">
        <v>1919.00783206714</v>
      </c>
      <c r="I274" t="n">
        <v>0.000621697233447311</v>
      </c>
      <c r="J274" t="n">
        <v>0.000668234973236508</v>
      </c>
      <c r="K274" t="n">
        <v>0.136919315403423</v>
      </c>
    </row>
    <row r="275">
      <c r="A275" t="s">
        <v>3553</v>
      </c>
      <c r="B275" t="n">
        <v>2018</v>
      </c>
      <c r="C275" t="s">
        <v>3188</v>
      </c>
      <c r="D275" t="n">
        <v>-8</v>
      </c>
      <c r="E275" t="s">
        <v>3189</v>
      </c>
      <c r="F275" t="s">
        <v>3192</v>
      </c>
      <c r="G275" t="n">
        <v>2</v>
      </c>
      <c r="H275" t="n">
        <v>2129.00960161741</v>
      </c>
      <c r="I275" t="n">
        <v>0.5</v>
      </c>
      <c r="J275" t="n">
        <v>0.408031730292514</v>
      </c>
      <c r="K275" t="n">
        <v>0.000563762343004518</v>
      </c>
    </row>
    <row r="276">
      <c r="A276" t="s">
        <v>3554</v>
      </c>
      <c r="B276" t="n">
        <v>2018</v>
      </c>
      <c r="C276" t="s">
        <v>3188</v>
      </c>
      <c r="D276" t="n">
        <v>-8</v>
      </c>
      <c r="E276" t="s">
        <v>3189</v>
      </c>
      <c r="F276" t="s">
        <v>3194</v>
      </c>
      <c r="G276" t="n">
        <v>2</v>
      </c>
      <c r="H276" t="n">
        <v>3088.74540015939</v>
      </c>
      <c r="I276" t="n">
        <v>0.5</v>
      </c>
      <c r="J276" t="n">
        <v>0.591968269707486</v>
      </c>
      <c r="K276" t="n">
        <v>0.25832972739074</v>
      </c>
    </row>
    <row r="277">
      <c r="A277" t="s">
        <v>4485</v>
      </c>
      <c r="B277" t="n">
        <v>2018</v>
      </c>
      <c r="C277" t="s">
        <v>3188</v>
      </c>
      <c r="D277" t="n">
        <v>-8</v>
      </c>
      <c r="E277" t="s">
        <v>3198</v>
      </c>
      <c r="F277" t="s">
        <v>4159</v>
      </c>
      <c r="G277" t="n">
        <v>3</v>
      </c>
      <c r="H277" t="n">
        <v>1902.36110727484</v>
      </c>
      <c r="I277" t="n">
        <v>0.136363636363636</v>
      </c>
      <c r="J277" t="n">
        <v>0.114888091054923</v>
      </c>
      <c r="K277" t="n">
        <v>0.000410854087520116</v>
      </c>
    </row>
    <row r="278">
      <c r="A278" t="s">
        <v>3555</v>
      </c>
      <c r="B278" t="n">
        <v>2018</v>
      </c>
      <c r="C278" t="s">
        <v>3188</v>
      </c>
      <c r="D278" t="n">
        <v>-8</v>
      </c>
      <c r="E278" t="s">
        <v>3198</v>
      </c>
      <c r="F278" t="s">
        <v>3192</v>
      </c>
      <c r="G278" t="n">
        <v>18</v>
      </c>
      <c r="H278" t="n">
        <v>14048.8861825144</v>
      </c>
      <c r="I278" t="n">
        <v>0.818181818181818</v>
      </c>
      <c r="J278" t="n">
        <v>0.848445496906271</v>
      </c>
      <c r="K278" t="n">
        <v>0.000731392138130455</v>
      </c>
    </row>
    <row r="279">
      <c r="A279" t="s">
        <v>4095</v>
      </c>
      <c r="B279" t="n">
        <v>2018</v>
      </c>
      <c r="C279" t="s">
        <v>3188</v>
      </c>
      <c r="D279" t="n">
        <v>-8</v>
      </c>
      <c r="E279" t="s">
        <v>3198</v>
      </c>
      <c r="F279" t="s">
        <v>3194</v>
      </c>
      <c r="G279" t="n">
        <v>1</v>
      </c>
      <c r="H279" t="n">
        <v>607.136523598352</v>
      </c>
      <c r="I279" t="n">
        <v>0.0454545454545455</v>
      </c>
      <c r="J279" t="n">
        <v>0.0366664120388053</v>
      </c>
      <c r="K279" t="n">
        <v>0.0318386840010613</v>
      </c>
    </row>
    <row r="280">
      <c r="A280" t="s">
        <v>5046</v>
      </c>
      <c r="B280" t="n">
        <v>2018</v>
      </c>
      <c r="C280" t="s">
        <v>3188</v>
      </c>
      <c r="D280" t="n">
        <v>1</v>
      </c>
      <c r="E280" t="s">
        <v>3189</v>
      </c>
      <c r="F280" t="s">
        <v>4156</v>
      </c>
      <c r="G280" t="n">
        <v>41</v>
      </c>
      <c r="H280" t="n">
        <v>45984.5378837801</v>
      </c>
      <c r="I280" t="n">
        <v>0.0683333333333333</v>
      </c>
      <c r="J280" t="n">
        <v>0.0674963216099483</v>
      </c>
      <c r="K280" t="n">
        <v>0.0961262359840691</v>
      </c>
    </row>
    <row r="281">
      <c r="A281" t="s">
        <v>4487</v>
      </c>
      <c r="B281" t="n">
        <v>2018</v>
      </c>
      <c r="C281" t="s">
        <v>3188</v>
      </c>
      <c r="D281" t="n">
        <v>1</v>
      </c>
      <c r="E281" t="s">
        <v>3189</v>
      </c>
      <c r="F281" t="s">
        <v>4159</v>
      </c>
      <c r="G281" t="n">
        <v>130</v>
      </c>
      <c r="H281" t="n">
        <v>145908.297156776</v>
      </c>
      <c r="I281" t="n">
        <v>0.216666666666667</v>
      </c>
      <c r="J281" t="n">
        <v>0.214164886800513</v>
      </c>
      <c r="K281" t="n">
        <v>0.165055703336933</v>
      </c>
    </row>
    <row r="282">
      <c r="A282" t="s">
        <v>5047</v>
      </c>
      <c r="B282" t="n">
        <v>2018</v>
      </c>
      <c r="C282" t="s">
        <v>3188</v>
      </c>
      <c r="D282" t="n">
        <v>1</v>
      </c>
      <c r="E282" t="s">
        <v>3189</v>
      </c>
      <c r="F282" t="s">
        <v>4162</v>
      </c>
      <c r="G282" t="n">
        <v>4</v>
      </c>
      <c r="H282" t="n">
        <v>4599.48854395595</v>
      </c>
      <c r="I282" t="n">
        <v>0.00666666666666667</v>
      </c>
      <c r="J282" t="n">
        <v>0.00675115098011296</v>
      </c>
      <c r="K282" t="n">
        <v>0.047002841847862</v>
      </c>
    </row>
    <row r="283">
      <c r="A283" t="s">
        <v>3557</v>
      </c>
      <c r="B283" t="n">
        <v>2018</v>
      </c>
      <c r="C283" t="s">
        <v>3188</v>
      </c>
      <c r="D283" t="n">
        <v>1</v>
      </c>
      <c r="E283" t="s">
        <v>3189</v>
      </c>
      <c r="F283" t="s">
        <v>3192</v>
      </c>
      <c r="G283" t="n">
        <v>423</v>
      </c>
      <c r="H283" t="n">
        <v>481769.262645465</v>
      </c>
      <c r="I283" t="n">
        <v>0.705</v>
      </c>
      <c r="J283" t="n">
        <v>0.707143196164982</v>
      </c>
      <c r="K283" t="n">
        <v>0.127572636633592</v>
      </c>
    </row>
    <row r="284">
      <c r="A284" t="s">
        <v>4096</v>
      </c>
      <c r="B284" t="n">
        <v>2018</v>
      </c>
      <c r="C284" t="s">
        <v>3188</v>
      </c>
      <c r="D284" t="n">
        <v>1</v>
      </c>
      <c r="E284" t="s">
        <v>3189</v>
      </c>
      <c r="F284" t="s">
        <v>3194</v>
      </c>
      <c r="G284" t="n">
        <v>2</v>
      </c>
      <c r="H284" t="n">
        <v>3027.95350995525</v>
      </c>
      <c r="I284" t="n">
        <v>0.00333333333333333</v>
      </c>
      <c r="J284" t="n">
        <v>0.00444444444444444</v>
      </c>
      <c r="K284" t="n">
        <v>0.253245348334054</v>
      </c>
    </row>
    <row r="285">
      <c r="A285" t="s">
        <v>4488</v>
      </c>
      <c r="B285" t="n">
        <v>2018</v>
      </c>
      <c r="C285" t="s">
        <v>3188</v>
      </c>
      <c r="D285" t="n">
        <v>1</v>
      </c>
      <c r="E285" t="s">
        <v>3198</v>
      </c>
      <c r="F285" t="s">
        <v>4156</v>
      </c>
      <c r="G285" t="n">
        <v>253</v>
      </c>
      <c r="H285" t="n">
        <v>223814.555085745</v>
      </c>
      <c r="I285" t="n">
        <v>0.0777027027027027</v>
      </c>
      <c r="J285" t="n">
        <v>0.0799781779491521</v>
      </c>
      <c r="K285" t="n">
        <v>0.0895261937492</v>
      </c>
    </row>
    <row r="286">
      <c r="A286" t="s">
        <v>4489</v>
      </c>
      <c r="B286" t="n">
        <v>2018</v>
      </c>
      <c r="C286" t="s">
        <v>3188</v>
      </c>
      <c r="D286" t="n">
        <v>1</v>
      </c>
      <c r="E286" t="s">
        <v>3198</v>
      </c>
      <c r="F286" t="s">
        <v>4159</v>
      </c>
      <c r="G286" t="n">
        <v>714</v>
      </c>
      <c r="H286" t="n">
        <v>604672.561206749</v>
      </c>
      <c r="I286" t="n">
        <v>0.219287469287469</v>
      </c>
      <c r="J286" t="n">
        <v>0.21607446255064</v>
      </c>
      <c r="K286" t="n">
        <v>0.130591501494127</v>
      </c>
    </row>
    <row r="287">
      <c r="A287" t="s">
        <v>4097</v>
      </c>
      <c r="B287" t="n">
        <v>2018</v>
      </c>
      <c r="C287" t="s">
        <v>3188</v>
      </c>
      <c r="D287" t="n">
        <v>1</v>
      </c>
      <c r="E287" t="s">
        <v>3198</v>
      </c>
      <c r="F287" t="s">
        <v>3190</v>
      </c>
      <c r="G287" t="n">
        <v>1</v>
      </c>
      <c r="H287" t="n">
        <v>806.985629282809</v>
      </c>
      <c r="I287" t="n">
        <v>0.000307125307125307</v>
      </c>
      <c r="J287" t="n">
        <v>0.000288369271768151</v>
      </c>
      <c r="K287" t="n">
        <v>0.172106824925816</v>
      </c>
    </row>
    <row r="288">
      <c r="A288" t="s">
        <v>4490</v>
      </c>
      <c r="B288" t="n">
        <v>2018</v>
      </c>
      <c r="C288" t="s">
        <v>3188</v>
      </c>
      <c r="D288" t="n">
        <v>1</v>
      </c>
      <c r="E288" t="s">
        <v>3198</v>
      </c>
      <c r="F288" t="s">
        <v>4162</v>
      </c>
      <c r="G288" t="n">
        <v>30</v>
      </c>
      <c r="H288" t="n">
        <v>27532.3764774278</v>
      </c>
      <c r="I288" t="n">
        <v>0.00921375921375921</v>
      </c>
      <c r="J288" t="n">
        <v>0.00983845444918079</v>
      </c>
      <c r="K288" t="n">
        <v>0.0488081063566913</v>
      </c>
    </row>
    <row r="289">
      <c r="A289" t="s">
        <v>3559</v>
      </c>
      <c r="B289" t="n">
        <v>2018</v>
      </c>
      <c r="C289" t="s">
        <v>3188</v>
      </c>
      <c r="D289" t="n">
        <v>1</v>
      </c>
      <c r="E289" t="s">
        <v>3198</v>
      </c>
      <c r="F289" t="s">
        <v>3192</v>
      </c>
      <c r="G289" t="n">
        <v>2254</v>
      </c>
      <c r="H289" t="n">
        <v>1937945.63189649</v>
      </c>
      <c r="I289" t="n">
        <v>0.692260442260442</v>
      </c>
      <c r="J289" t="n">
        <v>0.692507958404314</v>
      </c>
      <c r="K289" t="n">
        <v>0.100890432229245</v>
      </c>
    </row>
    <row r="290">
      <c r="A290" t="s">
        <v>3560</v>
      </c>
      <c r="B290" t="n">
        <v>2018</v>
      </c>
      <c r="C290" t="s">
        <v>3188</v>
      </c>
      <c r="D290" t="n">
        <v>1</v>
      </c>
      <c r="E290" t="s">
        <v>3198</v>
      </c>
      <c r="F290" t="s">
        <v>3194</v>
      </c>
      <c r="G290" t="n">
        <v>4</v>
      </c>
      <c r="H290" t="n">
        <v>3673.17596777003</v>
      </c>
      <c r="I290" t="n">
        <v>0.00122850122850123</v>
      </c>
      <c r="J290" t="n">
        <v>0.00131257737494469</v>
      </c>
      <c r="K290" t="n">
        <v>0.192624038206421</v>
      </c>
    </row>
    <row r="291">
      <c r="A291" t="s">
        <v>4491</v>
      </c>
      <c r="B291" t="n">
        <v>2018</v>
      </c>
      <c r="C291" t="s">
        <v>3188</v>
      </c>
      <c r="D291" t="n">
        <v>2</v>
      </c>
      <c r="E291" t="s">
        <v>3189</v>
      </c>
      <c r="F291" t="s">
        <v>4156</v>
      </c>
      <c r="G291" t="n">
        <v>81</v>
      </c>
      <c r="H291" t="n">
        <v>100213.49083482</v>
      </c>
      <c r="I291" t="n">
        <v>0.0672199170124481</v>
      </c>
      <c r="J291" t="n">
        <v>0.0682259474872073</v>
      </c>
      <c r="K291" t="n">
        <v>0.209486625550565</v>
      </c>
    </row>
    <row r="292">
      <c r="A292" t="s">
        <v>5048</v>
      </c>
      <c r="B292" t="n">
        <v>2018</v>
      </c>
      <c r="C292" t="s">
        <v>3188</v>
      </c>
      <c r="D292" t="n">
        <v>2</v>
      </c>
      <c r="E292" t="s">
        <v>3189</v>
      </c>
      <c r="F292" t="s">
        <v>4159</v>
      </c>
      <c r="G292" t="n">
        <v>208</v>
      </c>
      <c r="H292" t="n">
        <v>238987.14828168</v>
      </c>
      <c r="I292" t="n">
        <v>0.172614107883817</v>
      </c>
      <c r="J292" t="n">
        <v>0.162703888398208</v>
      </c>
      <c r="K292" t="n">
        <v>0.27034920300479</v>
      </c>
    </row>
    <row r="293">
      <c r="A293" t="s">
        <v>5049</v>
      </c>
      <c r="B293" t="n">
        <v>2018</v>
      </c>
      <c r="C293" t="s">
        <v>3188</v>
      </c>
      <c r="D293" t="n">
        <v>2</v>
      </c>
      <c r="E293" t="s">
        <v>3189</v>
      </c>
      <c r="F293" t="s">
        <v>4162</v>
      </c>
      <c r="G293" t="n">
        <v>20</v>
      </c>
      <c r="H293" t="n">
        <v>29081.8055180837</v>
      </c>
      <c r="I293" t="n">
        <v>0.016597510373444</v>
      </c>
      <c r="J293" t="n">
        <v>0.0197990681651871</v>
      </c>
      <c r="K293" t="n">
        <v>0.297191196880576</v>
      </c>
    </row>
    <row r="294">
      <c r="A294" t="s">
        <v>3562</v>
      </c>
      <c r="B294" t="n">
        <v>2018</v>
      </c>
      <c r="C294" t="s">
        <v>3188</v>
      </c>
      <c r="D294" t="n">
        <v>2</v>
      </c>
      <c r="E294" t="s">
        <v>3189</v>
      </c>
      <c r="F294" t="s">
        <v>3192</v>
      </c>
      <c r="G294" t="n">
        <v>895</v>
      </c>
      <c r="H294" t="n">
        <v>1099989.15646531</v>
      </c>
      <c r="I294" t="n">
        <v>0.742738589211618</v>
      </c>
      <c r="J294" t="n">
        <v>0.748879235722859</v>
      </c>
      <c r="K294" t="n">
        <v>0.291277438888642</v>
      </c>
    </row>
    <row r="295">
      <c r="A295" t="s">
        <v>4098</v>
      </c>
      <c r="B295" t="n">
        <v>2018</v>
      </c>
      <c r="C295" t="s">
        <v>3188</v>
      </c>
      <c r="D295" t="n">
        <v>2</v>
      </c>
      <c r="E295" t="s">
        <v>3189</v>
      </c>
      <c r="F295" t="s">
        <v>3194</v>
      </c>
      <c r="G295" t="n">
        <v>1</v>
      </c>
      <c r="H295" t="n">
        <v>575.582790230708</v>
      </c>
      <c r="I295" t="n">
        <v>0.000829875518672199</v>
      </c>
      <c r="J295" t="n">
        <v>0.00039186022653924</v>
      </c>
      <c r="K295" t="n">
        <v>0.0481393336218087</v>
      </c>
    </row>
    <row r="296">
      <c r="A296" t="s">
        <v>4492</v>
      </c>
      <c r="B296" t="n">
        <v>2018</v>
      </c>
      <c r="C296" t="s">
        <v>3188</v>
      </c>
      <c r="D296" t="n">
        <v>2</v>
      </c>
      <c r="E296" t="s">
        <v>3198</v>
      </c>
      <c r="F296" t="s">
        <v>4156</v>
      </c>
      <c r="G296" t="n">
        <v>501</v>
      </c>
      <c r="H296" t="n">
        <v>439554.194407632</v>
      </c>
      <c r="I296" t="n">
        <v>0.0831121433311214</v>
      </c>
      <c r="J296" t="n">
        <v>0.083237862053322</v>
      </c>
      <c r="K296" t="n">
        <v>0.175822407781904</v>
      </c>
    </row>
    <row r="297">
      <c r="A297" t="s">
        <v>4493</v>
      </c>
      <c r="B297" t="n">
        <v>2018</v>
      </c>
      <c r="C297" t="s">
        <v>3188</v>
      </c>
      <c r="D297" t="n">
        <v>2</v>
      </c>
      <c r="E297" t="s">
        <v>3198</v>
      </c>
      <c r="F297" t="s">
        <v>4159</v>
      </c>
      <c r="G297" t="n">
        <v>983</v>
      </c>
      <c r="H297" t="n">
        <v>851815.072344003</v>
      </c>
      <c r="I297" t="n">
        <v>0.163072329130723</v>
      </c>
      <c r="J297" t="n">
        <v>0.161307220790519</v>
      </c>
      <c r="K297" t="n">
        <v>0.1839670202179</v>
      </c>
    </row>
    <row r="298">
      <c r="A298" t="s">
        <v>4099</v>
      </c>
      <c r="B298" t="n">
        <v>2018</v>
      </c>
      <c r="C298" t="s">
        <v>3188</v>
      </c>
      <c r="D298" t="n">
        <v>2</v>
      </c>
      <c r="E298" t="s">
        <v>3198</v>
      </c>
      <c r="F298" t="s">
        <v>3190</v>
      </c>
      <c r="G298" t="n">
        <v>1</v>
      </c>
      <c r="H298" t="n">
        <v>1010.62933823976</v>
      </c>
      <c r="I298" t="n">
        <v>0.000165892501658925</v>
      </c>
      <c r="J298" t="n">
        <v>0.000191381691981826</v>
      </c>
      <c r="K298" t="n">
        <v>0.215538171027785</v>
      </c>
    </row>
    <row r="299">
      <c r="A299" t="s">
        <v>4494</v>
      </c>
      <c r="B299" t="n">
        <v>2018</v>
      </c>
      <c r="C299" t="s">
        <v>3188</v>
      </c>
      <c r="D299" t="n">
        <v>2</v>
      </c>
      <c r="E299" t="s">
        <v>3198</v>
      </c>
      <c r="F299" t="s">
        <v>4162</v>
      </c>
      <c r="G299" t="n">
        <v>72</v>
      </c>
      <c r="H299" t="n">
        <v>58758.1668067455</v>
      </c>
      <c r="I299" t="n">
        <v>0.0119442601194426</v>
      </c>
      <c r="J299" t="n">
        <v>0.0111269651055366</v>
      </c>
      <c r="K299" t="n">
        <v>0.104163723650192</v>
      </c>
    </row>
    <row r="300">
      <c r="A300" t="s">
        <v>3564</v>
      </c>
      <c r="B300" t="n">
        <v>2018</v>
      </c>
      <c r="C300" t="s">
        <v>3188</v>
      </c>
      <c r="D300" t="n">
        <v>2</v>
      </c>
      <c r="E300" t="s">
        <v>3198</v>
      </c>
      <c r="F300" t="s">
        <v>3192</v>
      </c>
      <c r="G300" t="n">
        <v>4468</v>
      </c>
      <c r="H300" t="n">
        <v>3927314.462474</v>
      </c>
      <c r="I300" t="n">
        <v>0.741207697412077</v>
      </c>
      <c r="J300" t="n">
        <v>0.743710931727037</v>
      </c>
      <c r="K300" t="n">
        <v>0.204457982255888</v>
      </c>
    </row>
    <row r="301">
      <c r="A301" t="s">
        <v>4100</v>
      </c>
      <c r="B301" t="n">
        <v>2018</v>
      </c>
      <c r="C301" t="s">
        <v>3188</v>
      </c>
      <c r="D301" t="n">
        <v>2</v>
      </c>
      <c r="E301" t="s">
        <v>3198</v>
      </c>
      <c r="F301" t="s">
        <v>3194</v>
      </c>
      <c r="G301" t="n">
        <v>3</v>
      </c>
      <c r="H301" t="n">
        <v>2247.6700050714</v>
      </c>
      <c r="I301" t="n">
        <v>0.000497677504976775</v>
      </c>
      <c r="J301" t="n">
        <v>0.000425638631604135</v>
      </c>
      <c r="K301" t="n">
        <v>0.117869461395596</v>
      </c>
    </row>
    <row r="302">
      <c r="A302" t="s">
        <v>4495</v>
      </c>
      <c r="B302" t="n">
        <v>2018</v>
      </c>
      <c r="C302" t="s">
        <v>3188</v>
      </c>
      <c r="D302" t="n">
        <v>3</v>
      </c>
      <c r="E302" t="s">
        <v>3189</v>
      </c>
      <c r="F302" t="s">
        <v>4156</v>
      </c>
      <c r="G302" t="n">
        <v>73</v>
      </c>
      <c r="H302" t="n">
        <v>90863.1807436337</v>
      </c>
      <c r="I302" t="n">
        <v>0.0907960199004975</v>
      </c>
      <c r="J302" t="n">
        <v>0.0917383389443607</v>
      </c>
      <c r="K302" t="n">
        <v>0.189940705210533</v>
      </c>
    </row>
    <row r="303">
      <c r="A303" t="s">
        <v>4496</v>
      </c>
      <c r="B303" t="n">
        <v>2018</v>
      </c>
      <c r="C303" t="s">
        <v>3188</v>
      </c>
      <c r="D303" t="n">
        <v>3</v>
      </c>
      <c r="E303" t="s">
        <v>3189</v>
      </c>
      <c r="F303" t="s">
        <v>4159</v>
      </c>
      <c r="G303" t="n">
        <v>131</v>
      </c>
      <c r="H303" t="n">
        <v>157573.872853609</v>
      </c>
      <c r="I303" t="n">
        <v>0.162935323383085</v>
      </c>
      <c r="J303" t="n">
        <v>0.159091562042118</v>
      </c>
      <c r="K303" t="n">
        <v>0.178252141366788</v>
      </c>
    </row>
    <row r="304">
      <c r="A304" t="s">
        <v>4497</v>
      </c>
      <c r="B304" t="n">
        <v>2018</v>
      </c>
      <c r="C304" t="s">
        <v>3188</v>
      </c>
      <c r="D304" t="n">
        <v>3</v>
      </c>
      <c r="E304" t="s">
        <v>3189</v>
      </c>
      <c r="F304" t="s">
        <v>4162</v>
      </c>
      <c r="G304" t="n">
        <v>8</v>
      </c>
      <c r="H304" t="n">
        <v>9735.75654396975</v>
      </c>
      <c r="I304" t="n">
        <v>0.00995024875621891</v>
      </c>
      <c r="J304" t="n">
        <v>0.00982952749838721</v>
      </c>
      <c r="K304" t="n">
        <v>0.0994911109642456</v>
      </c>
    </row>
    <row r="305">
      <c r="A305" t="s">
        <v>3566</v>
      </c>
      <c r="B305" t="n">
        <v>2018</v>
      </c>
      <c r="C305" t="s">
        <v>3188</v>
      </c>
      <c r="D305" t="n">
        <v>3</v>
      </c>
      <c r="E305" t="s">
        <v>3189</v>
      </c>
      <c r="F305" t="s">
        <v>3192</v>
      </c>
      <c r="G305" t="n">
        <v>591</v>
      </c>
      <c r="H305" t="n">
        <v>731154.411040997</v>
      </c>
      <c r="I305" t="n">
        <v>0.735074626865672</v>
      </c>
      <c r="J305" t="n">
        <v>0.738196600997187</v>
      </c>
      <c r="K305" t="n">
        <v>0.193609894268873</v>
      </c>
    </row>
    <row r="306">
      <c r="A306" t="s">
        <v>3567</v>
      </c>
      <c r="B306" t="n">
        <v>2018</v>
      </c>
      <c r="C306" t="s">
        <v>3188</v>
      </c>
      <c r="D306" t="n">
        <v>3</v>
      </c>
      <c r="E306" t="s">
        <v>3189</v>
      </c>
      <c r="F306" t="s">
        <v>3194</v>
      </c>
      <c r="G306" t="n">
        <v>1</v>
      </c>
      <c r="H306" t="n">
        <v>1133.05735784742</v>
      </c>
      <c r="I306" t="n">
        <v>0.00124378109452736</v>
      </c>
      <c r="J306" t="n">
        <v>0.00114397051794702</v>
      </c>
      <c r="K306" t="n">
        <v>0.094764171354392</v>
      </c>
    </row>
    <row r="307">
      <c r="A307" t="s">
        <v>4498</v>
      </c>
      <c r="B307" t="n">
        <v>2018</v>
      </c>
      <c r="C307" t="s">
        <v>3188</v>
      </c>
      <c r="D307" t="n">
        <v>3</v>
      </c>
      <c r="E307" t="s">
        <v>3198</v>
      </c>
      <c r="F307" t="s">
        <v>4156</v>
      </c>
      <c r="G307" t="n">
        <v>407</v>
      </c>
      <c r="H307" t="n">
        <v>365553.106255295</v>
      </c>
      <c r="I307" t="n">
        <v>0.099950884086444</v>
      </c>
      <c r="J307" t="n">
        <v>0.0995859501472399</v>
      </c>
      <c r="K307" t="n">
        <v>0.146221849618742</v>
      </c>
    </row>
    <row r="308">
      <c r="A308" t="s">
        <v>4499</v>
      </c>
      <c r="B308" t="n">
        <v>2018</v>
      </c>
      <c r="C308" t="s">
        <v>3188</v>
      </c>
      <c r="D308" t="n">
        <v>3</v>
      </c>
      <c r="E308" t="s">
        <v>3198</v>
      </c>
      <c r="F308" t="s">
        <v>4159</v>
      </c>
      <c r="G308" t="n">
        <v>655</v>
      </c>
      <c r="H308" t="n">
        <v>586660.844339998</v>
      </c>
      <c r="I308" t="n">
        <v>0.160854616895874</v>
      </c>
      <c r="J308" t="n">
        <v>0.15982131350562</v>
      </c>
      <c r="K308" t="n">
        <v>0.126701500027181</v>
      </c>
    </row>
    <row r="309">
      <c r="A309" t="s">
        <v>4500</v>
      </c>
      <c r="B309" t="n">
        <v>2018</v>
      </c>
      <c r="C309" t="s">
        <v>3188</v>
      </c>
      <c r="D309" t="n">
        <v>3</v>
      </c>
      <c r="E309" t="s">
        <v>3198</v>
      </c>
      <c r="F309" t="s">
        <v>4162</v>
      </c>
      <c r="G309" t="n">
        <v>37</v>
      </c>
      <c r="H309" t="n">
        <v>33960.4344210253</v>
      </c>
      <c r="I309" t="n">
        <v>0.00908644400785855</v>
      </c>
      <c r="J309" t="n">
        <v>0.00925168483418365</v>
      </c>
      <c r="K309" t="n">
        <v>0.0602034661446596</v>
      </c>
    </row>
    <row r="310">
      <c r="A310" t="s">
        <v>3570</v>
      </c>
      <c r="B310" t="n">
        <v>2018</v>
      </c>
      <c r="C310" t="s">
        <v>3188</v>
      </c>
      <c r="D310" t="n">
        <v>3</v>
      </c>
      <c r="E310" t="s">
        <v>3198</v>
      </c>
      <c r="F310" t="s">
        <v>3192</v>
      </c>
      <c r="G310" t="n">
        <v>2972</v>
      </c>
      <c r="H310" t="n">
        <v>2683742.01854264</v>
      </c>
      <c r="I310" t="n">
        <v>0.729862475442043</v>
      </c>
      <c r="J310" t="n">
        <v>0.731119485221907</v>
      </c>
      <c r="K310" t="n">
        <v>0.139716970273094</v>
      </c>
    </row>
    <row r="311">
      <c r="A311" t="s">
        <v>3571</v>
      </c>
      <c r="B311" t="n">
        <v>2018</v>
      </c>
      <c r="C311" t="s">
        <v>3188</v>
      </c>
      <c r="D311" t="n">
        <v>3</v>
      </c>
      <c r="E311" t="s">
        <v>3198</v>
      </c>
      <c r="F311" t="s">
        <v>3194</v>
      </c>
      <c r="G311" t="n">
        <v>1</v>
      </c>
      <c r="H311" t="n">
        <v>813.309968070292</v>
      </c>
      <c r="I311" t="n">
        <v>0.000245579567779961</v>
      </c>
      <c r="J311" t="n">
        <v>0.000221566291049204</v>
      </c>
      <c r="K311" t="n">
        <v>0.0426505704430883</v>
      </c>
    </row>
    <row r="312">
      <c r="A312" t="s">
        <v>5050</v>
      </c>
      <c r="B312" t="n">
        <v>2018</v>
      </c>
      <c r="C312" t="s">
        <v>3188</v>
      </c>
      <c r="D312" t="n">
        <v>4</v>
      </c>
      <c r="E312" t="s">
        <v>3189</v>
      </c>
      <c r="F312" t="s">
        <v>4156</v>
      </c>
      <c r="G312" t="n">
        <v>5</v>
      </c>
      <c r="H312" t="n">
        <v>7132.05282097106</v>
      </c>
      <c r="I312" t="n">
        <v>0.0117096018735363</v>
      </c>
      <c r="J312" t="n">
        <v>0.0141928309987491</v>
      </c>
      <c r="K312" t="n">
        <v>0.0149088677209765</v>
      </c>
    </row>
    <row r="313">
      <c r="A313" t="s">
        <v>4501</v>
      </c>
      <c r="B313" t="n">
        <v>2018</v>
      </c>
      <c r="C313" t="s">
        <v>3188</v>
      </c>
      <c r="D313" t="n">
        <v>4</v>
      </c>
      <c r="E313" t="s">
        <v>3189</v>
      </c>
      <c r="F313" t="s">
        <v>4159</v>
      </c>
      <c r="G313" t="n">
        <v>38</v>
      </c>
      <c r="H313" t="n">
        <v>41814.4729046704</v>
      </c>
      <c r="I313" t="n">
        <v>0.0889929742388759</v>
      </c>
      <c r="J313" t="n">
        <v>0.0832110700993035</v>
      </c>
      <c r="K313" t="n">
        <v>0.0473017461613421</v>
      </c>
    </row>
    <row r="314">
      <c r="A314" t="s">
        <v>5051</v>
      </c>
      <c r="B314" t="n">
        <v>2018</v>
      </c>
      <c r="C314" t="s">
        <v>3188</v>
      </c>
      <c r="D314" t="n">
        <v>4</v>
      </c>
      <c r="E314" t="s">
        <v>3189</v>
      </c>
      <c r="F314" t="s">
        <v>4162</v>
      </c>
      <c r="G314" t="n">
        <v>5</v>
      </c>
      <c r="H314" t="n">
        <v>6094.71035408336</v>
      </c>
      <c r="I314" t="n">
        <v>0.0117096018735363</v>
      </c>
      <c r="J314" t="n">
        <v>0.0121285128157609</v>
      </c>
      <c r="K314" t="n">
        <v>0.0622827308175269</v>
      </c>
    </row>
    <row r="315">
      <c r="A315" t="s">
        <v>3573</v>
      </c>
      <c r="B315" t="n">
        <v>2018</v>
      </c>
      <c r="C315" t="s">
        <v>3188</v>
      </c>
      <c r="D315" t="n">
        <v>4</v>
      </c>
      <c r="E315" t="s">
        <v>3189</v>
      </c>
      <c r="F315" t="s">
        <v>3192</v>
      </c>
      <c r="G315" t="n">
        <v>378</v>
      </c>
      <c r="H315" t="n">
        <v>446503.4991047</v>
      </c>
      <c r="I315" t="n">
        <v>0.885245901639344</v>
      </c>
      <c r="J315" t="n">
        <v>0.888544835858391</v>
      </c>
      <c r="K315" t="n">
        <v>0.118234252501139</v>
      </c>
    </row>
    <row r="316">
      <c r="A316" t="s">
        <v>3574</v>
      </c>
      <c r="B316" t="n">
        <v>2018</v>
      </c>
      <c r="C316" t="s">
        <v>3188</v>
      </c>
      <c r="D316" t="n">
        <v>4</v>
      </c>
      <c r="E316" t="s">
        <v>3189</v>
      </c>
      <c r="F316" t="s">
        <v>3194</v>
      </c>
      <c r="G316" t="n">
        <v>1</v>
      </c>
      <c r="H316" t="n">
        <v>966.203020904132</v>
      </c>
      <c r="I316" t="n">
        <v>0.00234192037470726</v>
      </c>
      <c r="J316" t="n">
        <v>0.00192275022779571</v>
      </c>
      <c r="K316" t="n">
        <v>0.0808091735179576</v>
      </c>
    </row>
    <row r="317">
      <c r="A317" t="s">
        <v>4502</v>
      </c>
      <c r="B317" t="n">
        <v>2018</v>
      </c>
      <c r="C317" t="s">
        <v>3188</v>
      </c>
      <c r="D317" t="n">
        <v>4</v>
      </c>
      <c r="E317" t="s">
        <v>3198</v>
      </c>
      <c r="F317" t="s">
        <v>4156</v>
      </c>
      <c r="G317" t="n">
        <v>93</v>
      </c>
      <c r="H317" t="n">
        <v>86043.8940714614</v>
      </c>
      <c r="I317" t="n">
        <v>0.0276868115510569</v>
      </c>
      <c r="J317" t="n">
        <v>0.0299316674806729</v>
      </c>
      <c r="K317" t="n">
        <v>0.034417700531702</v>
      </c>
    </row>
    <row r="318">
      <c r="A318" t="s">
        <v>4503</v>
      </c>
      <c r="B318" t="n">
        <v>2018</v>
      </c>
      <c r="C318" t="s">
        <v>3188</v>
      </c>
      <c r="D318" t="n">
        <v>4</v>
      </c>
      <c r="E318" t="s">
        <v>3198</v>
      </c>
      <c r="F318" t="s">
        <v>4159</v>
      </c>
      <c r="G318" t="n">
        <v>297</v>
      </c>
      <c r="H318" t="n">
        <v>257381.615634189</v>
      </c>
      <c r="I318" t="n">
        <v>0.08841917237273</v>
      </c>
      <c r="J318" t="n">
        <v>0.0895340804590115</v>
      </c>
      <c r="K318" t="n">
        <v>0.0555868643610577</v>
      </c>
    </row>
    <row r="319">
      <c r="A319" t="s">
        <v>4504</v>
      </c>
      <c r="B319" t="n">
        <v>2018</v>
      </c>
      <c r="C319" t="s">
        <v>3188</v>
      </c>
      <c r="D319" t="n">
        <v>4</v>
      </c>
      <c r="E319" t="s">
        <v>3198</v>
      </c>
      <c r="F319" t="s">
        <v>4162</v>
      </c>
      <c r="G319" t="n">
        <v>14</v>
      </c>
      <c r="H319" t="n">
        <v>13666.8961197504</v>
      </c>
      <c r="I319" t="n">
        <v>0.00416790711521286</v>
      </c>
      <c r="J319" t="n">
        <v>0.0047542361321946</v>
      </c>
      <c r="K319" t="n">
        <v>0.0242280327644623</v>
      </c>
    </row>
    <row r="320">
      <c r="A320" t="s">
        <v>3576</v>
      </c>
      <c r="B320" t="n">
        <v>2018</v>
      </c>
      <c r="C320" t="s">
        <v>3188</v>
      </c>
      <c r="D320" t="n">
        <v>4</v>
      </c>
      <c r="E320" t="s">
        <v>3198</v>
      </c>
      <c r="F320" t="s">
        <v>3192</v>
      </c>
      <c r="G320" t="n">
        <v>2955</v>
      </c>
      <c r="H320" t="n">
        <v>2517585.19531462</v>
      </c>
      <c r="I320" t="n">
        <v>0.879726108961</v>
      </c>
      <c r="J320" t="n">
        <v>0.875780015928121</v>
      </c>
      <c r="K320" t="n">
        <v>0.131066761806251</v>
      </c>
    </row>
    <row r="321">
      <c r="A321" t="s">
        <v>4505</v>
      </c>
      <c r="B321" t="n">
        <v>2018</v>
      </c>
      <c r="C321" t="s">
        <v>3188</v>
      </c>
      <c r="D321" t="n">
        <v>5</v>
      </c>
      <c r="E321" t="s">
        <v>3189</v>
      </c>
      <c r="F321" t="s">
        <v>4156</v>
      </c>
      <c r="G321" t="n">
        <v>29</v>
      </c>
      <c r="H321" t="n">
        <v>39913.1095302004</v>
      </c>
      <c r="I321" t="n">
        <v>0.105072463768116</v>
      </c>
      <c r="J321" t="n">
        <v>0.119208675059975</v>
      </c>
      <c r="K321" t="n">
        <v>0.0834345012937782</v>
      </c>
    </row>
    <row r="322">
      <c r="A322" t="s">
        <v>4506</v>
      </c>
      <c r="B322" t="n">
        <v>2018</v>
      </c>
      <c r="C322" t="s">
        <v>3188</v>
      </c>
      <c r="D322" t="n">
        <v>5</v>
      </c>
      <c r="E322" t="s">
        <v>3189</v>
      </c>
      <c r="F322" t="s">
        <v>4159</v>
      </c>
      <c r="G322" t="n">
        <v>41</v>
      </c>
      <c r="H322" t="n">
        <v>48241.5984881679</v>
      </c>
      <c r="I322" t="n">
        <v>0.148550724637681</v>
      </c>
      <c r="J322" t="n">
        <v>0.144083412849566</v>
      </c>
      <c r="K322" t="n">
        <v>0.0545722972834564</v>
      </c>
    </row>
    <row r="323">
      <c r="A323" t="s">
        <v>4507</v>
      </c>
      <c r="B323" t="n">
        <v>2018</v>
      </c>
      <c r="C323" t="s">
        <v>3188</v>
      </c>
      <c r="D323" t="n">
        <v>5</v>
      </c>
      <c r="E323" t="s">
        <v>3189</v>
      </c>
      <c r="F323" t="s">
        <v>4162</v>
      </c>
      <c r="G323" t="n">
        <v>5</v>
      </c>
      <c r="H323" t="n">
        <v>6574.57825335436</v>
      </c>
      <c r="I323" t="n">
        <v>0.0181159420289855</v>
      </c>
      <c r="J323" t="n">
        <v>0.0196363243026072</v>
      </c>
      <c r="K323" t="n">
        <v>0.0671865706166149</v>
      </c>
    </row>
    <row r="324">
      <c r="A324" t="s">
        <v>3578</v>
      </c>
      <c r="B324" t="n">
        <v>2018</v>
      </c>
      <c r="C324" t="s">
        <v>3188</v>
      </c>
      <c r="D324" t="n">
        <v>5</v>
      </c>
      <c r="E324" t="s">
        <v>3189</v>
      </c>
      <c r="F324" t="s">
        <v>3192</v>
      </c>
      <c r="G324" t="n">
        <v>200</v>
      </c>
      <c r="H324" t="n">
        <v>238540.909938692</v>
      </c>
      <c r="I324" t="n">
        <v>0.72463768115942</v>
      </c>
      <c r="J324" t="n">
        <v>0.712451276187239</v>
      </c>
      <c r="K324" t="n">
        <v>0.0631657002332455</v>
      </c>
    </row>
    <row r="325">
      <c r="A325" t="s">
        <v>4101</v>
      </c>
      <c r="B325" t="n">
        <v>2018</v>
      </c>
      <c r="C325" t="s">
        <v>3188</v>
      </c>
      <c r="D325" t="n">
        <v>5</v>
      </c>
      <c r="E325" t="s">
        <v>3189</v>
      </c>
      <c r="F325" t="s">
        <v>3194</v>
      </c>
      <c r="G325" t="n">
        <v>1</v>
      </c>
      <c r="H325" t="n">
        <v>1546.95958902455</v>
      </c>
      <c r="I325" t="n">
        <v>0.0036231884057971</v>
      </c>
      <c r="J325" t="n">
        <v>0.00462031160061347</v>
      </c>
      <c r="K325" t="n">
        <v>0.129381220250974</v>
      </c>
    </row>
    <row r="326">
      <c r="A326" t="s">
        <v>4508</v>
      </c>
      <c r="B326" t="n">
        <v>2018</v>
      </c>
      <c r="C326" t="s">
        <v>3188</v>
      </c>
      <c r="D326" t="n">
        <v>5</v>
      </c>
      <c r="E326" t="s">
        <v>3198</v>
      </c>
      <c r="F326" t="s">
        <v>4156</v>
      </c>
      <c r="G326" t="n">
        <v>249</v>
      </c>
      <c r="H326" t="n">
        <v>222077.891654702</v>
      </c>
      <c r="I326" t="n">
        <v>0.0792993630573248</v>
      </c>
      <c r="J326" t="n">
        <v>0.0785661962288906</v>
      </c>
      <c r="K326" t="n">
        <v>0.0888315254925036</v>
      </c>
    </row>
    <row r="327">
      <c r="A327" t="s">
        <v>4509</v>
      </c>
      <c r="B327" t="n">
        <v>2018</v>
      </c>
      <c r="C327" t="s">
        <v>3188</v>
      </c>
      <c r="D327" t="n">
        <v>5</v>
      </c>
      <c r="E327" t="s">
        <v>3198</v>
      </c>
      <c r="F327" t="s">
        <v>4159</v>
      </c>
      <c r="G327" t="n">
        <v>449</v>
      </c>
      <c r="H327" t="n">
        <v>399766.51422782</v>
      </c>
      <c r="I327" t="n">
        <v>0.142993630573248</v>
      </c>
      <c r="J327" t="n">
        <v>0.141428460836603</v>
      </c>
      <c r="K327" t="n">
        <v>0.0863378176709326</v>
      </c>
    </row>
    <row r="328">
      <c r="A328" t="s">
        <v>4510</v>
      </c>
      <c r="B328" t="n">
        <v>2018</v>
      </c>
      <c r="C328" t="s">
        <v>3188</v>
      </c>
      <c r="D328" t="n">
        <v>5</v>
      </c>
      <c r="E328" t="s">
        <v>3198</v>
      </c>
      <c r="F328" t="s">
        <v>4162</v>
      </c>
      <c r="G328" t="n">
        <v>35</v>
      </c>
      <c r="H328" t="n">
        <v>32010.0083389656</v>
      </c>
      <c r="I328" t="n">
        <v>0.0111464968152866</v>
      </c>
      <c r="J328" t="n">
        <v>0.0113244257575981</v>
      </c>
      <c r="K328" t="n">
        <v>0.0567458422184402</v>
      </c>
    </row>
    <row r="329">
      <c r="A329" t="s">
        <v>3580</v>
      </c>
      <c r="B329" t="n">
        <v>2018</v>
      </c>
      <c r="C329" t="s">
        <v>3188</v>
      </c>
      <c r="D329" t="n">
        <v>5</v>
      </c>
      <c r="E329" t="s">
        <v>3198</v>
      </c>
      <c r="F329" t="s">
        <v>3192</v>
      </c>
      <c r="G329" t="n">
        <v>2402</v>
      </c>
      <c r="H329" t="n">
        <v>2167927.68216779</v>
      </c>
      <c r="I329" t="n">
        <v>0.764968152866242</v>
      </c>
      <c r="J329" t="n">
        <v>0.766964376409288</v>
      </c>
      <c r="K329" t="n">
        <v>0.112863414378457</v>
      </c>
    </row>
    <row r="330">
      <c r="A330" t="s">
        <v>4102</v>
      </c>
      <c r="B330" t="n">
        <v>2018</v>
      </c>
      <c r="C330" t="s">
        <v>3188</v>
      </c>
      <c r="D330" t="n">
        <v>5</v>
      </c>
      <c r="E330" t="s">
        <v>3198</v>
      </c>
      <c r="F330" t="s">
        <v>3194</v>
      </c>
      <c r="G330" t="n">
        <v>5</v>
      </c>
      <c r="H330" t="n">
        <v>4852.03271775683</v>
      </c>
      <c r="I330" t="n">
        <v>0.00159235668789809</v>
      </c>
      <c r="J330" t="n">
        <v>0.00171654076761949</v>
      </c>
      <c r="K330" t="n">
        <v>0.254444149641815</v>
      </c>
    </row>
    <row r="331">
      <c r="A331" t="s">
        <v>4511</v>
      </c>
      <c r="B331" t="n">
        <v>2018</v>
      </c>
      <c r="C331" t="s">
        <v>3188</v>
      </c>
      <c r="D331" t="n">
        <v>6</v>
      </c>
      <c r="E331" t="s">
        <v>3189</v>
      </c>
      <c r="F331" t="s">
        <v>4156</v>
      </c>
      <c r="G331" t="n">
        <v>50</v>
      </c>
      <c r="H331" t="n">
        <v>59729.9722922783</v>
      </c>
      <c r="I331" t="n">
        <v>0.153374233128834</v>
      </c>
      <c r="J331" t="n">
        <v>0.156823924146925</v>
      </c>
      <c r="K331" t="n">
        <v>0.124859739297601</v>
      </c>
    </row>
    <row r="332">
      <c r="A332" t="s">
        <v>4512</v>
      </c>
      <c r="B332" t="n">
        <v>2018</v>
      </c>
      <c r="C332" t="s">
        <v>3188</v>
      </c>
      <c r="D332" t="n">
        <v>6</v>
      </c>
      <c r="E332" t="s">
        <v>3189</v>
      </c>
      <c r="F332" t="s">
        <v>4159</v>
      </c>
      <c r="G332" t="n">
        <v>59</v>
      </c>
      <c r="H332" t="n">
        <v>65351.2819694529</v>
      </c>
      <c r="I332" t="n">
        <v>0.180981595092025</v>
      </c>
      <c r="J332" t="n">
        <v>0.171582943925234</v>
      </c>
      <c r="K332" t="n">
        <v>0.0739272681515037</v>
      </c>
    </row>
    <row r="333">
      <c r="A333" t="s">
        <v>4513</v>
      </c>
      <c r="B333" t="n">
        <v>2018</v>
      </c>
      <c r="C333" t="s">
        <v>3188</v>
      </c>
      <c r="D333" t="n">
        <v>6</v>
      </c>
      <c r="E333" t="s">
        <v>3189</v>
      </c>
      <c r="F333" t="s">
        <v>4162</v>
      </c>
      <c r="G333" t="n">
        <v>6</v>
      </c>
      <c r="H333" t="n">
        <v>7053.15270815292</v>
      </c>
      <c r="I333" t="n">
        <v>0.0184049079754601</v>
      </c>
      <c r="J333" t="n">
        <v>0.0185183927407085</v>
      </c>
      <c r="K333" t="n">
        <v>0.0720771925186703</v>
      </c>
    </row>
    <row r="334">
      <c r="A334" t="s">
        <v>3582</v>
      </c>
      <c r="B334" t="n">
        <v>2018</v>
      </c>
      <c r="C334" t="s">
        <v>3188</v>
      </c>
      <c r="D334" t="n">
        <v>6</v>
      </c>
      <c r="E334" t="s">
        <v>3189</v>
      </c>
      <c r="F334" t="s">
        <v>3192</v>
      </c>
      <c r="G334" t="n">
        <v>211</v>
      </c>
      <c r="H334" t="n">
        <v>248738.426159319</v>
      </c>
      <c r="I334" t="n">
        <v>0.647239263803681</v>
      </c>
      <c r="J334" t="n">
        <v>0.653074739187133</v>
      </c>
      <c r="K334" t="n">
        <v>0.0658660054047204</v>
      </c>
    </row>
    <row r="335">
      <c r="A335" t="s">
        <v>4514</v>
      </c>
      <c r="B335" t="n">
        <v>2018</v>
      </c>
      <c r="C335" t="s">
        <v>3188</v>
      </c>
      <c r="D335" t="n">
        <v>6</v>
      </c>
      <c r="E335" t="s">
        <v>3198</v>
      </c>
      <c r="F335" t="s">
        <v>4156</v>
      </c>
      <c r="G335" t="n">
        <v>403</v>
      </c>
      <c r="H335" t="n">
        <v>357242.925088543</v>
      </c>
      <c r="I335" t="n">
        <v>0.137495735243944</v>
      </c>
      <c r="J335" t="n">
        <v>0.139629010561349</v>
      </c>
      <c r="K335" t="n">
        <v>0.142897763350355</v>
      </c>
    </row>
    <row r="336">
      <c r="A336" t="s">
        <v>4515</v>
      </c>
      <c r="B336" t="n">
        <v>2018</v>
      </c>
      <c r="C336" t="s">
        <v>3188</v>
      </c>
      <c r="D336" t="n">
        <v>6</v>
      </c>
      <c r="E336" t="s">
        <v>3198</v>
      </c>
      <c r="F336" t="s">
        <v>4159</v>
      </c>
      <c r="G336" t="n">
        <v>513</v>
      </c>
      <c r="H336" t="n">
        <v>449187.427248726</v>
      </c>
      <c r="I336" t="n">
        <v>0.175025588536336</v>
      </c>
      <c r="J336" t="n">
        <v>0.175565677074759</v>
      </c>
      <c r="K336" t="n">
        <v>0.0970112823701254</v>
      </c>
    </row>
    <row r="337">
      <c r="A337" t="s">
        <v>4516</v>
      </c>
      <c r="B337" t="n">
        <v>2018</v>
      </c>
      <c r="C337" t="s">
        <v>3188</v>
      </c>
      <c r="D337" t="n">
        <v>6</v>
      </c>
      <c r="E337" t="s">
        <v>3198</v>
      </c>
      <c r="F337" t="s">
        <v>4162</v>
      </c>
      <c r="G337" t="n">
        <v>152</v>
      </c>
      <c r="H337" t="n">
        <v>131899.144883984</v>
      </c>
      <c r="I337" t="n">
        <v>0.0518594336403958</v>
      </c>
      <c r="J337" t="n">
        <v>0.0515530072134363</v>
      </c>
      <c r="K337" t="n">
        <v>0.233824620883421</v>
      </c>
    </row>
    <row r="338">
      <c r="A338" t="s">
        <v>3585</v>
      </c>
      <c r="B338" t="n">
        <v>2018</v>
      </c>
      <c r="C338" t="s">
        <v>3188</v>
      </c>
      <c r="D338" t="n">
        <v>6</v>
      </c>
      <c r="E338" t="s">
        <v>3198</v>
      </c>
      <c r="F338" t="s">
        <v>3192</v>
      </c>
      <c r="G338" t="n">
        <v>1861</v>
      </c>
      <c r="H338" t="n">
        <v>1618434.97688182</v>
      </c>
      <c r="I338" t="n">
        <v>0.634936881610372</v>
      </c>
      <c r="J338" t="n">
        <v>0.632568089133967</v>
      </c>
      <c r="K338" t="n">
        <v>0.084256545521736</v>
      </c>
    </row>
    <row r="339">
      <c r="A339" t="s">
        <v>4103</v>
      </c>
      <c r="B339" t="n">
        <v>2018</v>
      </c>
      <c r="C339" t="s">
        <v>3188</v>
      </c>
      <c r="D339" t="n">
        <v>6</v>
      </c>
      <c r="E339" t="s">
        <v>3198</v>
      </c>
      <c r="F339" t="s">
        <v>3194</v>
      </c>
      <c r="G339" t="n">
        <v>2</v>
      </c>
      <c r="H339" t="n">
        <v>1750.57697637525</v>
      </c>
      <c r="I339" t="n">
        <v>0.000682360968952576</v>
      </c>
      <c r="J339" t="n">
        <v>0.000684216016488419</v>
      </c>
      <c r="K339" t="n">
        <v>0.0918015388697267</v>
      </c>
    </row>
    <row r="340">
      <c r="A340" t="s">
        <v>4517</v>
      </c>
      <c r="B340" t="n">
        <v>2018</v>
      </c>
      <c r="C340" t="s">
        <v>3188</v>
      </c>
      <c r="D340" t="n">
        <v>7</v>
      </c>
      <c r="E340" t="s">
        <v>3189</v>
      </c>
      <c r="F340" t="s">
        <v>4156</v>
      </c>
      <c r="G340" t="n">
        <v>20</v>
      </c>
      <c r="H340" t="n">
        <v>26084.8946754667</v>
      </c>
      <c r="I340" t="n">
        <v>0.0869565217391304</v>
      </c>
      <c r="J340" t="n">
        <v>0.0940467085750527</v>
      </c>
      <c r="K340" t="n">
        <v>0.0545279534510216</v>
      </c>
    </row>
    <row r="341">
      <c r="A341" t="s">
        <v>4518</v>
      </c>
      <c r="B341" t="n">
        <v>2018</v>
      </c>
      <c r="C341" t="s">
        <v>3188</v>
      </c>
      <c r="D341" t="n">
        <v>7</v>
      </c>
      <c r="E341" t="s">
        <v>3189</v>
      </c>
      <c r="F341" t="s">
        <v>4159</v>
      </c>
      <c r="G341" t="n">
        <v>52</v>
      </c>
      <c r="H341" t="n">
        <v>65196.0686327614</v>
      </c>
      <c r="I341" t="n">
        <v>0.226086956521739</v>
      </c>
      <c r="J341" t="n">
        <v>0.235058478986737</v>
      </c>
      <c r="K341" t="n">
        <v>0.0737516863172003</v>
      </c>
    </row>
    <row r="342">
      <c r="A342" t="s">
        <v>4519</v>
      </c>
      <c r="B342" t="n">
        <v>2018</v>
      </c>
      <c r="C342" t="s">
        <v>3188</v>
      </c>
      <c r="D342" t="n">
        <v>7</v>
      </c>
      <c r="E342" t="s">
        <v>3189</v>
      </c>
      <c r="F342" t="s">
        <v>4162</v>
      </c>
      <c r="G342" t="n">
        <v>4</v>
      </c>
      <c r="H342" t="n">
        <v>4871.11188316595</v>
      </c>
      <c r="I342" t="n">
        <v>0.0173913043478261</v>
      </c>
      <c r="J342" t="n">
        <v>0.0175623496054767</v>
      </c>
      <c r="K342" t="n">
        <v>0.0497786002247042</v>
      </c>
    </row>
    <row r="343">
      <c r="A343" t="s">
        <v>3587</v>
      </c>
      <c r="B343" t="n">
        <v>2018</v>
      </c>
      <c r="C343" t="s">
        <v>3188</v>
      </c>
      <c r="D343" t="n">
        <v>7</v>
      </c>
      <c r="E343" t="s">
        <v>3189</v>
      </c>
      <c r="F343" t="s">
        <v>3192</v>
      </c>
      <c r="G343" t="n">
        <v>154</v>
      </c>
      <c r="H343" t="n">
        <v>181208.983698296</v>
      </c>
      <c r="I343" t="n">
        <v>0.669565217391304</v>
      </c>
      <c r="J343" t="n">
        <v>0.653332462832733</v>
      </c>
      <c r="K343" t="n">
        <v>0.0479841899940747</v>
      </c>
    </row>
    <row r="344">
      <c r="A344" t="s">
        <v>4520</v>
      </c>
      <c r="B344" t="n">
        <v>2018</v>
      </c>
      <c r="C344" t="s">
        <v>3188</v>
      </c>
      <c r="D344" t="n">
        <v>7</v>
      </c>
      <c r="E344" t="s">
        <v>3198</v>
      </c>
      <c r="F344" t="s">
        <v>4156</v>
      </c>
      <c r="G344" t="n">
        <v>131</v>
      </c>
      <c r="H344" t="n">
        <v>124228.986802525</v>
      </c>
      <c r="I344" t="n">
        <v>0.0555084745762712</v>
      </c>
      <c r="J344" t="n">
        <v>0.0583307597282273</v>
      </c>
      <c r="K344" t="n">
        <v>0.0496918010425589</v>
      </c>
    </row>
    <row r="345">
      <c r="A345" t="s">
        <v>4521</v>
      </c>
      <c r="B345" t="n">
        <v>2018</v>
      </c>
      <c r="C345" t="s">
        <v>3188</v>
      </c>
      <c r="D345" t="n">
        <v>7</v>
      </c>
      <c r="E345" t="s">
        <v>3198</v>
      </c>
      <c r="F345" t="s">
        <v>4159</v>
      </c>
      <c r="G345" t="n">
        <v>580</v>
      </c>
      <c r="H345" t="n">
        <v>534730.433688218</v>
      </c>
      <c r="I345" t="n">
        <v>0.245762711864407</v>
      </c>
      <c r="J345" t="n">
        <v>0.251078538509051</v>
      </c>
      <c r="K345" t="n">
        <v>0.115486057595515</v>
      </c>
    </row>
    <row r="346">
      <c r="A346" t="s">
        <v>4104</v>
      </c>
      <c r="B346" t="n">
        <v>2018</v>
      </c>
      <c r="C346" t="s">
        <v>3188</v>
      </c>
      <c r="D346" t="n">
        <v>7</v>
      </c>
      <c r="E346" t="s">
        <v>3198</v>
      </c>
      <c r="F346" t="s">
        <v>3190</v>
      </c>
      <c r="G346" t="n">
        <v>1</v>
      </c>
      <c r="H346" t="n">
        <v>1325.5814098564</v>
      </c>
      <c r="I346" t="n">
        <v>0.000423728813559322</v>
      </c>
      <c r="J346" t="n">
        <v>0.00062241649641279</v>
      </c>
      <c r="K346" t="n">
        <v>0.282708389533315</v>
      </c>
    </row>
    <row r="347">
      <c r="A347" t="s">
        <v>4522</v>
      </c>
      <c r="B347" t="n">
        <v>2018</v>
      </c>
      <c r="C347" t="s">
        <v>3188</v>
      </c>
      <c r="D347" t="n">
        <v>7</v>
      </c>
      <c r="E347" t="s">
        <v>3198</v>
      </c>
      <c r="F347" t="s">
        <v>4162</v>
      </c>
      <c r="G347" t="n">
        <v>33</v>
      </c>
      <c r="H347" t="n">
        <v>31132.190115263</v>
      </c>
      <c r="I347" t="n">
        <v>0.0139830508474576</v>
      </c>
      <c r="J347" t="n">
        <v>0.0146178790326412</v>
      </c>
      <c r="K347" t="n">
        <v>0.0551896872218149</v>
      </c>
    </row>
    <row r="348">
      <c r="A348" t="s">
        <v>3589</v>
      </c>
      <c r="B348" t="n">
        <v>2018</v>
      </c>
      <c r="C348" t="s">
        <v>3188</v>
      </c>
      <c r="D348" t="n">
        <v>7</v>
      </c>
      <c r="E348" t="s">
        <v>3198</v>
      </c>
      <c r="F348" t="s">
        <v>3192</v>
      </c>
      <c r="G348" t="n">
        <v>1613</v>
      </c>
      <c r="H348" t="n">
        <v>1437130.09739002</v>
      </c>
      <c r="I348" t="n">
        <v>0.683474576271186</v>
      </c>
      <c r="J348" t="n">
        <v>0.674793319713023</v>
      </c>
      <c r="K348" t="n">
        <v>0.0748177215649987</v>
      </c>
    </row>
    <row r="349">
      <c r="A349" t="s">
        <v>3590</v>
      </c>
      <c r="B349" t="n">
        <v>2018</v>
      </c>
      <c r="C349" t="s">
        <v>3188</v>
      </c>
      <c r="D349" t="n">
        <v>7</v>
      </c>
      <c r="E349" t="s">
        <v>3198</v>
      </c>
      <c r="F349" t="s">
        <v>3194</v>
      </c>
      <c r="G349" t="n">
        <v>2</v>
      </c>
      <c r="H349" t="n">
        <v>1186.44595653178</v>
      </c>
      <c r="I349" t="n">
        <v>0.000847457627118644</v>
      </c>
      <c r="J349" t="n">
        <v>0.000557086520644272</v>
      </c>
      <c r="K349" t="n">
        <v>0.0622180949854073</v>
      </c>
    </row>
    <row r="350">
      <c r="A350" t="s">
        <v>4523</v>
      </c>
      <c r="B350" t="n">
        <v>2018</v>
      </c>
      <c r="C350" t="s">
        <v>3188</v>
      </c>
      <c r="D350" t="n">
        <v>8</v>
      </c>
      <c r="E350" t="s">
        <v>3189</v>
      </c>
      <c r="F350" t="s">
        <v>4156</v>
      </c>
      <c r="G350" t="n">
        <v>42</v>
      </c>
      <c r="H350" t="n">
        <v>46239.3464448485</v>
      </c>
      <c r="I350" t="n">
        <v>0.233333333333333</v>
      </c>
      <c r="J350" t="n">
        <v>0.22429900678249</v>
      </c>
      <c r="K350" t="n">
        <v>0.0966588886755875</v>
      </c>
    </row>
    <row r="351">
      <c r="A351" t="s">
        <v>4524</v>
      </c>
      <c r="B351" t="n">
        <v>2018</v>
      </c>
      <c r="C351" t="s">
        <v>3188</v>
      </c>
      <c r="D351" t="n">
        <v>8</v>
      </c>
      <c r="E351" t="s">
        <v>3189</v>
      </c>
      <c r="F351" t="s">
        <v>4159</v>
      </c>
      <c r="G351" t="n">
        <v>35</v>
      </c>
      <c r="H351" t="n">
        <v>40491.279209376</v>
      </c>
      <c r="I351" t="n">
        <v>0.194444444444444</v>
      </c>
      <c r="J351" t="n">
        <v>0.196416134921979</v>
      </c>
      <c r="K351" t="n">
        <v>0.0458049110239055</v>
      </c>
    </row>
    <row r="352">
      <c r="A352" t="s">
        <v>4525</v>
      </c>
      <c r="B352" t="n">
        <v>2018</v>
      </c>
      <c r="C352" t="s">
        <v>3188</v>
      </c>
      <c r="D352" t="n">
        <v>8</v>
      </c>
      <c r="E352" t="s">
        <v>3189</v>
      </c>
      <c r="F352" t="s">
        <v>4162</v>
      </c>
      <c r="G352" t="n">
        <v>9</v>
      </c>
      <c r="H352" t="n">
        <v>10443.2706703882</v>
      </c>
      <c r="I352" t="n">
        <v>0.05</v>
      </c>
      <c r="J352" t="n">
        <v>0.0506584850138975</v>
      </c>
      <c r="K352" t="n">
        <v>0.106721300641068</v>
      </c>
    </row>
    <row r="353">
      <c r="A353" t="s">
        <v>3592</v>
      </c>
      <c r="B353" t="n">
        <v>2018</v>
      </c>
      <c r="C353" t="s">
        <v>3188</v>
      </c>
      <c r="D353" t="n">
        <v>8</v>
      </c>
      <c r="E353" t="s">
        <v>3189</v>
      </c>
      <c r="F353" t="s">
        <v>3192</v>
      </c>
      <c r="G353" t="n">
        <v>93</v>
      </c>
      <c r="H353" t="n">
        <v>107358.478100515</v>
      </c>
      <c r="I353" t="n">
        <v>0.516666666666667</v>
      </c>
      <c r="J353" t="n">
        <v>0.520777257013069</v>
      </c>
      <c r="K353" t="n">
        <v>0.0284285552819325</v>
      </c>
    </row>
    <row r="354">
      <c r="A354" t="s">
        <v>3593</v>
      </c>
      <c r="B354" t="n">
        <v>2018</v>
      </c>
      <c r="C354" t="s">
        <v>3188</v>
      </c>
      <c r="D354" t="n">
        <v>8</v>
      </c>
      <c r="E354" t="s">
        <v>3189</v>
      </c>
      <c r="F354" t="s">
        <v>3194</v>
      </c>
      <c r="G354" t="n">
        <v>1</v>
      </c>
      <c r="H354" t="n">
        <v>1618.09903500813</v>
      </c>
      <c r="I354" t="n">
        <v>0.00555555555555556</v>
      </c>
      <c r="J354" t="n">
        <v>0.00784911626856401</v>
      </c>
      <c r="K354" t="n">
        <v>0.135331025530074</v>
      </c>
    </row>
    <row r="355">
      <c r="A355" t="s">
        <v>4526</v>
      </c>
      <c r="B355" t="n">
        <v>2018</v>
      </c>
      <c r="C355" t="s">
        <v>3188</v>
      </c>
      <c r="D355" t="n">
        <v>8</v>
      </c>
      <c r="E355" t="s">
        <v>3198</v>
      </c>
      <c r="F355" t="s">
        <v>4156</v>
      </c>
      <c r="G355" t="n">
        <v>381</v>
      </c>
      <c r="H355" t="n">
        <v>344217.316921843</v>
      </c>
      <c r="I355" t="n">
        <v>0.182821497120921</v>
      </c>
      <c r="J355" t="n">
        <v>0.188188278868036</v>
      </c>
      <c r="K355" t="n">
        <v>0.137687498450531</v>
      </c>
    </row>
    <row r="356">
      <c r="A356" t="s">
        <v>4527</v>
      </c>
      <c r="B356" t="n">
        <v>2018</v>
      </c>
      <c r="C356" t="s">
        <v>3188</v>
      </c>
      <c r="D356" t="n">
        <v>8</v>
      </c>
      <c r="E356" t="s">
        <v>3198</v>
      </c>
      <c r="F356" t="s">
        <v>4159</v>
      </c>
      <c r="G356" t="n">
        <v>324</v>
      </c>
      <c r="H356" t="n">
        <v>286426.773949582</v>
      </c>
      <c r="I356" t="n">
        <v>0.155470249520154</v>
      </c>
      <c r="J356" t="n">
        <v>0.156593404693625</v>
      </c>
      <c r="K356" t="n">
        <v>0.0618597649007681</v>
      </c>
    </row>
    <row r="357">
      <c r="A357" t="s">
        <v>4105</v>
      </c>
      <c r="B357" t="n">
        <v>2018</v>
      </c>
      <c r="C357" t="s">
        <v>3188</v>
      </c>
      <c r="D357" t="n">
        <v>8</v>
      </c>
      <c r="E357" t="s">
        <v>3198</v>
      </c>
      <c r="F357" t="s">
        <v>3190</v>
      </c>
      <c r="G357" t="n">
        <v>1</v>
      </c>
      <c r="H357" t="n">
        <v>1545.6683996608</v>
      </c>
      <c r="I357" t="n">
        <v>0.000479846449136276</v>
      </c>
      <c r="J357" t="n">
        <v>0.000845037891858662</v>
      </c>
      <c r="K357" t="n">
        <v>0.329646614513083</v>
      </c>
    </row>
    <row r="358">
      <c r="A358" t="s">
        <v>4528</v>
      </c>
      <c r="B358" t="n">
        <v>2018</v>
      </c>
      <c r="C358" t="s">
        <v>3188</v>
      </c>
      <c r="D358" t="n">
        <v>8</v>
      </c>
      <c r="E358" t="s">
        <v>3198</v>
      </c>
      <c r="F358" t="s">
        <v>4162</v>
      </c>
      <c r="G358" t="n">
        <v>114</v>
      </c>
      <c r="H358" t="n">
        <v>104284.552002319</v>
      </c>
      <c r="I358" t="n">
        <v>0.0547024952015355</v>
      </c>
      <c r="J358" t="n">
        <v>0.0570137799264084</v>
      </c>
      <c r="K358" t="n">
        <v>0.184870765139437</v>
      </c>
    </row>
    <row r="359">
      <c r="A359" t="s">
        <v>3595</v>
      </c>
      <c r="B359" t="n">
        <v>2018</v>
      </c>
      <c r="C359" t="s">
        <v>3188</v>
      </c>
      <c r="D359" t="n">
        <v>8</v>
      </c>
      <c r="E359" t="s">
        <v>3198</v>
      </c>
      <c r="F359" t="s">
        <v>3192</v>
      </c>
      <c r="G359" t="n">
        <v>1262</v>
      </c>
      <c r="H359" t="n">
        <v>1090711.91057014</v>
      </c>
      <c r="I359" t="n">
        <v>0.605566218809981</v>
      </c>
      <c r="J359" t="n">
        <v>0.596307004617281</v>
      </c>
      <c r="K359" t="n">
        <v>0.0567830151082819</v>
      </c>
    </row>
    <row r="360">
      <c r="A360" t="s">
        <v>3596</v>
      </c>
      <c r="B360" t="n">
        <v>2018</v>
      </c>
      <c r="C360" t="s">
        <v>3188</v>
      </c>
      <c r="D360" t="n">
        <v>8</v>
      </c>
      <c r="E360" t="s">
        <v>3198</v>
      </c>
      <c r="F360" t="s">
        <v>3194</v>
      </c>
      <c r="G360" t="n">
        <v>2</v>
      </c>
      <c r="H360" t="n">
        <v>1925.12872690977</v>
      </c>
      <c r="I360" t="n">
        <v>0.000959692898272553</v>
      </c>
      <c r="J360" t="n">
        <v>0.00105249400278959</v>
      </c>
      <c r="K360" t="n">
        <v>0.100955160520032</v>
      </c>
    </row>
    <row r="361">
      <c r="A361" t="s">
        <v>4529</v>
      </c>
      <c r="B361" t="n">
        <v>2018</v>
      </c>
      <c r="C361" t="s">
        <v>3188</v>
      </c>
      <c r="D361" t="n">
        <v>9</v>
      </c>
      <c r="E361" t="s">
        <v>3189</v>
      </c>
      <c r="F361" t="s">
        <v>4156</v>
      </c>
      <c r="G361" t="n">
        <v>50</v>
      </c>
      <c r="H361" t="n">
        <v>62215.972568286</v>
      </c>
      <c r="I361" t="n">
        <v>0.155763239875389</v>
      </c>
      <c r="J361" t="n">
        <v>0.155118480966939</v>
      </c>
      <c r="K361" t="n">
        <v>0.130056482815867</v>
      </c>
    </row>
    <row r="362">
      <c r="A362" t="s">
        <v>4530</v>
      </c>
      <c r="B362" t="n">
        <v>2018</v>
      </c>
      <c r="C362" t="s">
        <v>3188</v>
      </c>
      <c r="D362" t="n">
        <v>9</v>
      </c>
      <c r="E362" t="s">
        <v>3189</v>
      </c>
      <c r="F362" t="s">
        <v>4159</v>
      </c>
      <c r="G362" t="n">
        <v>60</v>
      </c>
      <c r="H362" t="n">
        <v>80430.257629025</v>
      </c>
      <c r="I362" t="n">
        <v>0.186915887850467</v>
      </c>
      <c r="J362" t="n">
        <v>0.200530810211163</v>
      </c>
      <c r="K362" t="n">
        <v>0.0909850433540813</v>
      </c>
    </row>
    <row r="363">
      <c r="A363" t="s">
        <v>4531</v>
      </c>
      <c r="B363" t="n">
        <v>2018</v>
      </c>
      <c r="C363" t="s">
        <v>3188</v>
      </c>
      <c r="D363" t="n">
        <v>9</v>
      </c>
      <c r="E363" t="s">
        <v>3189</v>
      </c>
      <c r="F363" t="s">
        <v>4162</v>
      </c>
      <c r="G363" t="n">
        <v>14</v>
      </c>
      <c r="H363" t="n">
        <v>19401.6670864284</v>
      </c>
      <c r="I363" t="n">
        <v>0.043613707165109</v>
      </c>
      <c r="J363" t="n">
        <v>0.0483727409929956</v>
      </c>
      <c r="K363" t="n">
        <v>0.198268455488732</v>
      </c>
    </row>
    <row r="364">
      <c r="A364" t="s">
        <v>3598</v>
      </c>
      <c r="B364" t="n">
        <v>2018</v>
      </c>
      <c r="C364" t="s">
        <v>3188</v>
      </c>
      <c r="D364" t="n">
        <v>9</v>
      </c>
      <c r="E364" t="s">
        <v>3189</v>
      </c>
      <c r="F364" t="s">
        <v>3192</v>
      </c>
      <c r="G364" t="n">
        <v>197</v>
      </c>
      <c r="H364" t="n">
        <v>239038.886060577</v>
      </c>
      <c r="I364" t="n">
        <v>0.613707165109034</v>
      </c>
      <c r="J364" t="n">
        <v>0.595977967828902</v>
      </c>
      <c r="K364" t="n">
        <v>0.063297564450777</v>
      </c>
    </row>
    <row r="365">
      <c r="A365" t="s">
        <v>4532</v>
      </c>
      <c r="B365" t="n">
        <v>2018</v>
      </c>
      <c r="C365" t="s">
        <v>3188</v>
      </c>
      <c r="D365" t="n">
        <v>9</v>
      </c>
      <c r="E365" t="s">
        <v>3198</v>
      </c>
      <c r="F365" t="s">
        <v>4156</v>
      </c>
      <c r="G365" t="n">
        <v>344</v>
      </c>
      <c r="H365" t="n">
        <v>337256.74965234</v>
      </c>
      <c r="I365" t="n">
        <v>0.105489113768783</v>
      </c>
      <c r="J365" t="n">
        <v>0.114658013512956</v>
      </c>
      <c r="K365" t="n">
        <v>0.134903259982504</v>
      </c>
    </row>
    <row r="366">
      <c r="A366" t="s">
        <v>4533</v>
      </c>
      <c r="B366" t="n">
        <v>2018</v>
      </c>
      <c r="C366" t="s">
        <v>3188</v>
      </c>
      <c r="D366" t="n">
        <v>9</v>
      </c>
      <c r="E366" t="s">
        <v>3198</v>
      </c>
      <c r="F366" t="s">
        <v>4159</v>
      </c>
      <c r="G366" t="n">
        <v>698</v>
      </c>
      <c r="H366" t="n">
        <v>657716.055485125</v>
      </c>
      <c r="I366" t="n">
        <v>0.214044771542472</v>
      </c>
      <c r="J366" t="n">
        <v>0.223605358396059</v>
      </c>
      <c r="K366" t="n">
        <v>0.142047337274874</v>
      </c>
    </row>
    <row r="367">
      <c r="A367" t="s">
        <v>4534</v>
      </c>
      <c r="B367" t="n">
        <v>2018</v>
      </c>
      <c r="C367" t="s">
        <v>3188</v>
      </c>
      <c r="D367" t="n">
        <v>9</v>
      </c>
      <c r="E367" t="s">
        <v>3198</v>
      </c>
      <c r="F367" t="s">
        <v>4162</v>
      </c>
      <c r="G367" t="n">
        <v>139</v>
      </c>
      <c r="H367" t="n">
        <v>130850.56951302</v>
      </c>
      <c r="I367" t="n">
        <v>0.0426249616681999</v>
      </c>
      <c r="J367" t="n">
        <v>0.044485592602276</v>
      </c>
      <c r="K367" t="n">
        <v>0.231965755620881</v>
      </c>
    </row>
    <row r="368">
      <c r="A368" t="s">
        <v>3601</v>
      </c>
      <c r="B368" t="n">
        <v>2018</v>
      </c>
      <c r="C368" t="s">
        <v>3188</v>
      </c>
      <c r="D368" t="n">
        <v>9</v>
      </c>
      <c r="E368" t="s">
        <v>3198</v>
      </c>
      <c r="F368" t="s">
        <v>3192</v>
      </c>
      <c r="G368" t="n">
        <v>2077</v>
      </c>
      <c r="H368" t="n">
        <v>1813577.50964064</v>
      </c>
      <c r="I368" t="n">
        <v>0.636921189819074</v>
      </c>
      <c r="J368" t="n">
        <v>0.616566443285492</v>
      </c>
      <c r="K368" t="n">
        <v>0.0944157647239174</v>
      </c>
    </row>
    <row r="369">
      <c r="A369" t="s">
        <v>4106</v>
      </c>
      <c r="B369" t="n">
        <v>2018</v>
      </c>
      <c r="C369" t="s">
        <v>3188</v>
      </c>
      <c r="D369" t="n">
        <v>9</v>
      </c>
      <c r="E369" t="s">
        <v>3198</v>
      </c>
      <c r="F369" t="s">
        <v>3194</v>
      </c>
      <c r="G369" t="n">
        <v>3</v>
      </c>
      <c r="H369" t="n">
        <v>2013.66946993453</v>
      </c>
      <c r="I369" t="n">
        <v>0.000919963201471941</v>
      </c>
      <c r="J369" t="n">
        <v>0.000684592203217239</v>
      </c>
      <c r="K369" t="n">
        <v>0.105598301936853</v>
      </c>
    </row>
    <row r="370">
      <c r="A370" t="s">
        <v>3657</v>
      </c>
      <c r="B370" t="n">
        <v>2019</v>
      </c>
      <c r="C370" t="s">
        <v>3188</v>
      </c>
      <c r="D370" t="n">
        <v>-8</v>
      </c>
      <c r="E370" t="s">
        <v>3189</v>
      </c>
      <c r="F370" t="s">
        <v>3192</v>
      </c>
      <c r="G370" t="n">
        <v>7</v>
      </c>
      <c r="H370" t="n">
        <v>10033.3921209576</v>
      </c>
      <c r="I370" t="n">
        <v>1</v>
      </c>
      <c r="J370" t="n">
        <v>1</v>
      </c>
      <c r="K370" t="n">
        <v>0.00271240360959679</v>
      </c>
    </row>
    <row r="371">
      <c r="A371" t="s">
        <v>4597</v>
      </c>
      <c r="B371" t="n">
        <v>2019</v>
      </c>
      <c r="C371" t="s">
        <v>3188</v>
      </c>
      <c r="D371" t="n">
        <v>-8</v>
      </c>
      <c r="E371" t="s">
        <v>3198</v>
      </c>
      <c r="F371" t="s">
        <v>4156</v>
      </c>
      <c r="G371" t="n">
        <v>1</v>
      </c>
      <c r="H371" t="n">
        <v>968.244857179162</v>
      </c>
      <c r="I371" t="n">
        <v>0.037037037037037</v>
      </c>
      <c r="J371" t="n">
        <v>0.0350425385146011</v>
      </c>
      <c r="K371" t="n">
        <v>0.000376436832713843</v>
      </c>
    </row>
    <row r="372">
      <c r="A372" t="s">
        <v>4598</v>
      </c>
      <c r="B372" t="n">
        <v>2019</v>
      </c>
      <c r="C372" t="s">
        <v>3188</v>
      </c>
      <c r="D372" t="n">
        <v>-8</v>
      </c>
      <c r="E372" t="s">
        <v>3198</v>
      </c>
      <c r="F372" t="s">
        <v>4159</v>
      </c>
      <c r="G372" t="n">
        <v>4</v>
      </c>
      <c r="H372" t="n">
        <v>6847.60044007677</v>
      </c>
      <c r="I372" t="n">
        <v>0.148148148148148</v>
      </c>
      <c r="J372" t="n">
        <v>0.247827086686595</v>
      </c>
      <c r="K372" t="n">
        <v>0.00149136920921732</v>
      </c>
    </row>
    <row r="373">
      <c r="A373" t="s">
        <v>4599</v>
      </c>
      <c r="B373" t="n">
        <v>2019</v>
      </c>
      <c r="C373" t="s">
        <v>3188</v>
      </c>
      <c r="D373" t="n">
        <v>-8</v>
      </c>
      <c r="E373" t="s">
        <v>3198</v>
      </c>
      <c r="F373" t="s">
        <v>4162</v>
      </c>
      <c r="G373" t="n">
        <v>1</v>
      </c>
      <c r="H373" t="n">
        <v>782.728126013601</v>
      </c>
      <c r="I373" t="n">
        <v>0.037037037037037</v>
      </c>
      <c r="J373" t="n">
        <v>0.0283283513451368</v>
      </c>
      <c r="K373" t="n">
        <v>0.00131121858184047</v>
      </c>
    </row>
    <row r="374">
      <c r="A374" t="s">
        <v>3659</v>
      </c>
      <c r="B374" t="n">
        <v>2019</v>
      </c>
      <c r="C374" t="s">
        <v>3188</v>
      </c>
      <c r="D374" t="n">
        <v>-8</v>
      </c>
      <c r="E374" t="s">
        <v>3198</v>
      </c>
      <c r="F374" t="s">
        <v>3192</v>
      </c>
      <c r="G374" t="n">
        <v>20</v>
      </c>
      <c r="H374" t="n">
        <v>17727.0131266489</v>
      </c>
      <c r="I374" t="n">
        <v>0.740740740740741</v>
      </c>
      <c r="J374" t="n">
        <v>0.641572775350655</v>
      </c>
      <c r="K374" t="n">
        <v>0.000906071065821052</v>
      </c>
    </row>
    <row r="375">
      <c r="A375" t="s">
        <v>4107</v>
      </c>
      <c r="B375" t="n">
        <v>2019</v>
      </c>
      <c r="C375" t="s">
        <v>3188</v>
      </c>
      <c r="D375" t="n">
        <v>-8</v>
      </c>
      <c r="E375" t="s">
        <v>3198</v>
      </c>
      <c r="F375" t="s">
        <v>3194</v>
      </c>
      <c r="G375" t="n">
        <v>1</v>
      </c>
      <c r="H375" t="n">
        <v>1304.97043087008</v>
      </c>
      <c r="I375" t="n">
        <v>0.037037037037037</v>
      </c>
      <c r="J375" t="n">
        <v>0.0472292481030122</v>
      </c>
      <c r="K375" t="n">
        <v>0.0607980108927303</v>
      </c>
    </row>
    <row r="376">
      <c r="A376" t="s">
        <v>5052</v>
      </c>
      <c r="B376" t="n">
        <v>2019</v>
      </c>
      <c r="C376" t="s">
        <v>3188</v>
      </c>
      <c r="D376" t="n">
        <v>1</v>
      </c>
      <c r="E376" t="s">
        <v>3189</v>
      </c>
      <c r="F376" t="s">
        <v>4156</v>
      </c>
      <c r="G376" t="n">
        <v>62</v>
      </c>
      <c r="H376" t="n">
        <v>91182.7285255279</v>
      </c>
      <c r="I376" t="n">
        <v>0.10671256454389</v>
      </c>
      <c r="J376" t="n">
        <v>0.118647281814596</v>
      </c>
      <c r="K376" t="n">
        <v>0.173139926175193</v>
      </c>
    </row>
    <row r="377">
      <c r="A377" t="s">
        <v>5053</v>
      </c>
      <c r="B377" t="n">
        <v>2019</v>
      </c>
      <c r="C377" t="s">
        <v>3188</v>
      </c>
      <c r="D377" t="n">
        <v>1</v>
      </c>
      <c r="E377" t="s">
        <v>3189</v>
      </c>
      <c r="F377" t="s">
        <v>4159</v>
      </c>
      <c r="G377" t="n">
        <v>114</v>
      </c>
      <c r="H377" t="n">
        <v>149302.495853606</v>
      </c>
      <c r="I377" t="n">
        <v>0.196213425129088</v>
      </c>
      <c r="J377" t="n">
        <v>0.194272924133938</v>
      </c>
      <c r="K377" t="n">
        <v>0.166649722453793</v>
      </c>
    </row>
    <row r="378">
      <c r="A378" t="s">
        <v>4600</v>
      </c>
      <c r="B378" t="n">
        <v>2019</v>
      </c>
      <c r="C378" t="s">
        <v>3188</v>
      </c>
      <c r="D378" t="n">
        <v>1</v>
      </c>
      <c r="E378" t="s">
        <v>3189</v>
      </c>
      <c r="F378" t="s">
        <v>4162</v>
      </c>
      <c r="G378" t="n">
        <v>7</v>
      </c>
      <c r="H378" t="n">
        <v>9525.93226786806</v>
      </c>
      <c r="I378" t="n">
        <v>0.0120481927710843</v>
      </c>
      <c r="J378" t="n">
        <v>0.0123951760230126</v>
      </c>
      <c r="K378" t="n">
        <v>0.0928707344919447</v>
      </c>
    </row>
    <row r="379">
      <c r="A379" t="s">
        <v>3661</v>
      </c>
      <c r="B379" t="n">
        <v>2019</v>
      </c>
      <c r="C379" t="s">
        <v>3188</v>
      </c>
      <c r="D379" t="n">
        <v>1</v>
      </c>
      <c r="E379" t="s">
        <v>3189</v>
      </c>
      <c r="F379" t="s">
        <v>3192</v>
      </c>
      <c r="G379" t="n">
        <v>396</v>
      </c>
      <c r="H379" t="n">
        <v>515479.019947468</v>
      </c>
      <c r="I379" t="n">
        <v>0.6815834767642</v>
      </c>
      <c r="J379" t="n">
        <v>0.67074308411484</v>
      </c>
      <c r="K379" t="n">
        <v>0.139353384929152</v>
      </c>
    </row>
    <row r="380">
      <c r="A380" t="s">
        <v>4108</v>
      </c>
      <c r="B380" t="n">
        <v>2019</v>
      </c>
      <c r="C380" t="s">
        <v>3188</v>
      </c>
      <c r="D380" t="n">
        <v>1</v>
      </c>
      <c r="E380" t="s">
        <v>3189</v>
      </c>
      <c r="F380" t="s">
        <v>3194</v>
      </c>
      <c r="G380" t="n">
        <v>2</v>
      </c>
      <c r="H380" t="n">
        <v>3029.14496921143</v>
      </c>
      <c r="I380" t="n">
        <v>0.00344234079173838</v>
      </c>
      <c r="J380" t="n">
        <v>0.00394153391361472</v>
      </c>
      <c r="K380" t="n">
        <v>0.316433328802501</v>
      </c>
    </row>
    <row r="381">
      <c r="A381" t="s">
        <v>4601</v>
      </c>
      <c r="B381" t="n">
        <v>2019</v>
      </c>
      <c r="C381" t="s">
        <v>3188</v>
      </c>
      <c r="D381" t="n">
        <v>1</v>
      </c>
      <c r="E381" t="s">
        <v>3198</v>
      </c>
      <c r="F381" t="s">
        <v>4156</v>
      </c>
      <c r="G381" t="n">
        <v>250</v>
      </c>
      <c r="H381" t="n">
        <v>240338.195887527</v>
      </c>
      <c r="I381" t="n">
        <v>0.0761962816214569</v>
      </c>
      <c r="J381" t="n">
        <v>0.0805803846253799</v>
      </c>
      <c r="K381" t="n">
        <v>0.093439328460403</v>
      </c>
    </row>
    <row r="382">
      <c r="A382" t="s">
        <v>4602</v>
      </c>
      <c r="B382" t="n">
        <v>2019</v>
      </c>
      <c r="C382" t="s">
        <v>3188</v>
      </c>
      <c r="D382" t="n">
        <v>1</v>
      </c>
      <c r="E382" t="s">
        <v>3198</v>
      </c>
      <c r="F382" t="s">
        <v>4159</v>
      </c>
      <c r="G382" t="n">
        <v>655</v>
      </c>
      <c r="H382" t="n">
        <v>582932.959861002</v>
      </c>
      <c r="I382" t="n">
        <v>0.199634257848217</v>
      </c>
      <c r="J382" t="n">
        <v>0.195445263883037</v>
      </c>
      <c r="K382" t="n">
        <v>0.126959549550597</v>
      </c>
    </row>
    <row r="383">
      <c r="A383" t="s">
        <v>3663</v>
      </c>
      <c r="B383" t="n">
        <v>2019</v>
      </c>
      <c r="C383" t="s">
        <v>3188</v>
      </c>
      <c r="D383" t="n">
        <v>1</v>
      </c>
      <c r="E383" t="s">
        <v>3198</v>
      </c>
      <c r="F383" t="s">
        <v>3190</v>
      </c>
      <c r="G383" t="n">
        <v>1</v>
      </c>
      <c r="H383" t="n">
        <v>880.569141765301</v>
      </c>
      <c r="I383" t="n">
        <v>0.000304785126485827</v>
      </c>
      <c r="J383" t="n">
        <v>0.000295236468222033</v>
      </c>
      <c r="K383" t="n">
        <v>0.0658807871470672</v>
      </c>
    </row>
    <row r="384">
      <c r="A384" t="s">
        <v>4603</v>
      </c>
      <c r="B384" t="n">
        <v>2019</v>
      </c>
      <c r="C384" t="s">
        <v>3188</v>
      </c>
      <c r="D384" t="n">
        <v>1</v>
      </c>
      <c r="E384" t="s">
        <v>3198</v>
      </c>
      <c r="F384" t="s">
        <v>4162</v>
      </c>
      <c r="G384" t="n">
        <v>41</v>
      </c>
      <c r="H384" t="n">
        <v>35417.1770395732</v>
      </c>
      <c r="I384" t="n">
        <v>0.0124961901859189</v>
      </c>
      <c r="J384" t="n">
        <v>0.011874640806281</v>
      </c>
      <c r="K384" t="n">
        <v>0.0593305122266876</v>
      </c>
    </row>
    <row r="385">
      <c r="A385" t="s">
        <v>3664</v>
      </c>
      <c r="B385" t="n">
        <v>2019</v>
      </c>
      <c r="C385" t="s">
        <v>3188</v>
      </c>
      <c r="D385" t="n">
        <v>1</v>
      </c>
      <c r="E385" t="s">
        <v>3198</v>
      </c>
      <c r="F385" t="s">
        <v>3192</v>
      </c>
      <c r="G385" t="n">
        <v>2329</v>
      </c>
      <c r="H385" t="n">
        <v>2119207.17594335</v>
      </c>
      <c r="I385" t="n">
        <v>0.709844559585492</v>
      </c>
      <c r="J385" t="n">
        <v>0.710525968241417</v>
      </c>
      <c r="K385" t="n">
        <v>0.108317870071189</v>
      </c>
    </row>
    <row r="386">
      <c r="A386" t="s">
        <v>3665</v>
      </c>
      <c r="B386" t="n">
        <v>2019</v>
      </c>
      <c r="C386" t="s">
        <v>3188</v>
      </c>
      <c r="D386" t="n">
        <v>1</v>
      </c>
      <c r="E386" t="s">
        <v>3198</v>
      </c>
      <c r="F386" t="s">
        <v>3194</v>
      </c>
      <c r="G386" t="n">
        <v>5</v>
      </c>
      <c r="H386" t="n">
        <v>3813.25828923184</v>
      </c>
      <c r="I386" t="n">
        <v>0.00152392563242914</v>
      </c>
      <c r="J386" t="n">
        <v>0.0012785059756628</v>
      </c>
      <c r="K386" t="n">
        <v>0.177658062988397</v>
      </c>
    </row>
    <row r="387">
      <c r="A387" t="s">
        <v>4604</v>
      </c>
      <c r="B387" t="n">
        <v>2019</v>
      </c>
      <c r="C387" t="s">
        <v>3188</v>
      </c>
      <c r="D387" t="n">
        <v>2</v>
      </c>
      <c r="E387" t="s">
        <v>3189</v>
      </c>
      <c r="F387" t="s">
        <v>4156</v>
      </c>
      <c r="G387" t="n">
        <v>84</v>
      </c>
      <c r="H387" t="n">
        <v>109961.345448062</v>
      </c>
      <c r="I387" t="n">
        <v>0.0824337585868499</v>
      </c>
      <c r="J387" t="n">
        <v>0.0785346347320303</v>
      </c>
      <c r="K387" t="n">
        <v>0.208797209086282</v>
      </c>
    </row>
    <row r="388">
      <c r="A388" t="s">
        <v>5054</v>
      </c>
      <c r="B388" t="n">
        <v>2019</v>
      </c>
      <c r="C388" t="s">
        <v>3188</v>
      </c>
      <c r="D388" t="n">
        <v>2</v>
      </c>
      <c r="E388" t="s">
        <v>3189</v>
      </c>
      <c r="F388" t="s">
        <v>4159</v>
      </c>
      <c r="G388" t="n">
        <v>184</v>
      </c>
      <c r="H388" t="n">
        <v>253823.611440726</v>
      </c>
      <c r="I388" t="n">
        <v>0.180569185475957</v>
      </c>
      <c r="J388" t="n">
        <v>0.181281381467614</v>
      </c>
      <c r="K388" t="n">
        <v>0.283314985171393</v>
      </c>
    </row>
    <row r="389">
      <c r="A389" t="s">
        <v>4109</v>
      </c>
      <c r="B389" t="n">
        <v>2019</v>
      </c>
      <c r="C389" t="s">
        <v>3188</v>
      </c>
      <c r="D389" t="n">
        <v>2</v>
      </c>
      <c r="E389" t="s">
        <v>3189</v>
      </c>
      <c r="F389" t="s">
        <v>3190</v>
      </c>
      <c r="G389" t="n">
        <v>1</v>
      </c>
      <c r="H389" t="n">
        <v>1173.66355765838</v>
      </c>
      <c r="I389" t="n">
        <v>0.00098135426889107</v>
      </c>
      <c r="J389" t="n">
        <v>0.00083823309385144</v>
      </c>
      <c r="K389" t="n">
        <v>0.476996298254892</v>
      </c>
    </row>
    <row r="390">
      <c r="A390" t="s">
        <v>5055</v>
      </c>
      <c r="B390" t="n">
        <v>2019</v>
      </c>
      <c r="C390" t="s">
        <v>3188</v>
      </c>
      <c r="D390" t="n">
        <v>2</v>
      </c>
      <c r="E390" t="s">
        <v>3189</v>
      </c>
      <c r="F390" t="s">
        <v>4162</v>
      </c>
      <c r="G390" t="n">
        <v>10</v>
      </c>
      <c r="H390" t="n">
        <v>13631.1523614514</v>
      </c>
      <c r="I390" t="n">
        <v>0.0098135426889107</v>
      </c>
      <c r="J390" t="n">
        <v>0.00973539899244754</v>
      </c>
      <c r="K390" t="n">
        <v>0.132893568438412</v>
      </c>
    </row>
    <row r="391">
      <c r="A391" t="s">
        <v>3667</v>
      </c>
      <c r="B391" t="n">
        <v>2019</v>
      </c>
      <c r="C391" t="s">
        <v>3188</v>
      </c>
      <c r="D391" t="n">
        <v>2</v>
      </c>
      <c r="E391" t="s">
        <v>3189</v>
      </c>
      <c r="F391" t="s">
        <v>3192</v>
      </c>
      <c r="G391" t="n">
        <v>739</v>
      </c>
      <c r="H391" t="n">
        <v>1020383.35726402</v>
      </c>
      <c r="I391" t="n">
        <v>0.725220804710501</v>
      </c>
      <c r="J391" t="n">
        <v>0.728760037655438</v>
      </c>
      <c r="K391" t="n">
        <v>0.275848035046323</v>
      </c>
    </row>
    <row r="392">
      <c r="A392" t="s">
        <v>4110</v>
      </c>
      <c r="B392" t="n">
        <v>2019</v>
      </c>
      <c r="C392" t="s">
        <v>3188</v>
      </c>
      <c r="D392" t="n">
        <v>2</v>
      </c>
      <c r="E392" t="s">
        <v>3189</v>
      </c>
      <c r="F392" t="s">
        <v>3194</v>
      </c>
      <c r="G392" t="n">
        <v>1</v>
      </c>
      <c r="H392" t="n">
        <v>1190.5788860947</v>
      </c>
      <c r="I392" t="n">
        <v>0.00098135426889107</v>
      </c>
      <c r="J392" t="n">
        <v>0.0008503140586187</v>
      </c>
      <c r="K392" t="n">
        <v>0.124371347016447</v>
      </c>
    </row>
    <row r="393">
      <c r="A393" t="s">
        <v>4605</v>
      </c>
      <c r="B393" t="n">
        <v>2019</v>
      </c>
      <c r="C393" t="s">
        <v>3188</v>
      </c>
      <c r="D393" t="n">
        <v>2</v>
      </c>
      <c r="E393" t="s">
        <v>3198</v>
      </c>
      <c r="F393" t="s">
        <v>4156</v>
      </c>
      <c r="G393" t="n">
        <v>519</v>
      </c>
      <c r="H393" t="n">
        <v>488290.201728095</v>
      </c>
      <c r="I393" t="n">
        <v>0.0847762169225743</v>
      </c>
      <c r="J393" t="n">
        <v>0.0882589910344593</v>
      </c>
      <c r="K393" t="n">
        <v>0.189838774377002</v>
      </c>
    </row>
    <row r="394">
      <c r="A394" t="s">
        <v>4606</v>
      </c>
      <c r="B394" t="n">
        <v>2019</v>
      </c>
      <c r="C394" t="s">
        <v>3188</v>
      </c>
      <c r="D394" t="n">
        <v>2</v>
      </c>
      <c r="E394" t="s">
        <v>3198</v>
      </c>
      <c r="F394" t="s">
        <v>4159</v>
      </c>
      <c r="G394" t="n">
        <v>1008</v>
      </c>
      <c r="H394" t="n">
        <v>891613.740582363</v>
      </c>
      <c r="I394" t="n">
        <v>0.164652074485462</v>
      </c>
      <c r="J394" t="n">
        <v>0.161160164299344</v>
      </c>
      <c r="K394" t="n">
        <v>0.194188503090392</v>
      </c>
    </row>
    <row r="395">
      <c r="A395" t="s">
        <v>4111</v>
      </c>
      <c r="B395" t="n">
        <v>2019</v>
      </c>
      <c r="C395" t="s">
        <v>3188</v>
      </c>
      <c r="D395" t="n">
        <v>2</v>
      </c>
      <c r="E395" t="s">
        <v>3198</v>
      </c>
      <c r="F395" t="s">
        <v>3190</v>
      </c>
      <c r="G395" t="n">
        <v>6</v>
      </c>
      <c r="H395" t="n">
        <v>5524.84073361548</v>
      </c>
      <c r="I395" t="n">
        <v>0.000980071871937275</v>
      </c>
      <c r="J395" t="n">
        <v>0.000998621039392706</v>
      </c>
      <c r="K395" t="n">
        <v>0.413347276357068</v>
      </c>
    </row>
    <row r="396">
      <c r="A396" t="s">
        <v>4607</v>
      </c>
      <c r="B396" t="n">
        <v>2019</v>
      </c>
      <c r="C396" t="s">
        <v>3188</v>
      </c>
      <c r="D396" t="n">
        <v>2</v>
      </c>
      <c r="E396" t="s">
        <v>3198</v>
      </c>
      <c r="F396" t="s">
        <v>4162</v>
      </c>
      <c r="G396" t="n">
        <v>86</v>
      </c>
      <c r="H396" t="n">
        <v>77950.0643156337</v>
      </c>
      <c r="I396" t="n">
        <v>0.0140476968311009</v>
      </c>
      <c r="J396" t="n">
        <v>0.0140895598626</v>
      </c>
      <c r="K396" t="n">
        <v>0.130581193379198</v>
      </c>
    </row>
    <row r="397">
      <c r="A397" t="s">
        <v>3669</v>
      </c>
      <c r="B397" t="n">
        <v>2019</v>
      </c>
      <c r="C397" t="s">
        <v>3188</v>
      </c>
      <c r="D397" t="n">
        <v>2</v>
      </c>
      <c r="E397" t="s">
        <v>3198</v>
      </c>
      <c r="F397" t="s">
        <v>3192</v>
      </c>
      <c r="G397" t="n">
        <v>4497</v>
      </c>
      <c r="H397" t="n">
        <v>4063268.76839082</v>
      </c>
      <c r="I397" t="n">
        <v>0.734563868016988</v>
      </c>
      <c r="J397" t="n">
        <v>0.734440299090217</v>
      </c>
      <c r="K397" t="n">
        <v>0.207683620325114</v>
      </c>
    </row>
    <row r="398">
      <c r="A398" t="s">
        <v>3670</v>
      </c>
      <c r="B398" t="n">
        <v>2019</v>
      </c>
      <c r="C398" t="s">
        <v>3188</v>
      </c>
      <c r="D398" t="n">
        <v>2</v>
      </c>
      <c r="E398" t="s">
        <v>3198</v>
      </c>
      <c r="F398" t="s">
        <v>3194</v>
      </c>
      <c r="G398" t="n">
        <v>6</v>
      </c>
      <c r="H398" t="n">
        <v>5822.17576849727</v>
      </c>
      <c r="I398" t="n">
        <v>0.000980071871937275</v>
      </c>
      <c r="J398" t="n">
        <v>0.00105236467398744</v>
      </c>
      <c r="K398" t="n">
        <v>0.271252663982951</v>
      </c>
    </row>
    <row r="399">
      <c r="A399" t="s">
        <v>4608</v>
      </c>
      <c r="B399" t="n">
        <v>2019</v>
      </c>
      <c r="C399" t="s">
        <v>3188</v>
      </c>
      <c r="D399" t="n">
        <v>3</v>
      </c>
      <c r="E399" t="s">
        <v>3189</v>
      </c>
      <c r="F399" t="s">
        <v>4156</v>
      </c>
      <c r="G399" t="n">
        <v>69</v>
      </c>
      <c r="H399" t="n">
        <v>90277.1078646297</v>
      </c>
      <c r="I399" t="n">
        <v>0.0970464135021097</v>
      </c>
      <c r="J399" t="n">
        <v>0.09162981980697</v>
      </c>
      <c r="K399" t="n">
        <v>0.171420312198882</v>
      </c>
    </row>
    <row r="400">
      <c r="A400" t="s">
        <v>4609</v>
      </c>
      <c r="B400" t="n">
        <v>2019</v>
      </c>
      <c r="C400" t="s">
        <v>3188</v>
      </c>
      <c r="D400" t="n">
        <v>3</v>
      </c>
      <c r="E400" t="s">
        <v>3189</v>
      </c>
      <c r="F400" t="s">
        <v>4159</v>
      </c>
      <c r="G400" t="n">
        <v>119</v>
      </c>
      <c r="H400" t="n">
        <v>175923.31927504</v>
      </c>
      <c r="I400" t="n">
        <v>0.167369901547117</v>
      </c>
      <c r="J400" t="n">
        <v>0.178559353819659</v>
      </c>
      <c r="K400" t="n">
        <v>0.196363578269192</v>
      </c>
    </row>
    <row r="401">
      <c r="A401" t="s">
        <v>4112</v>
      </c>
      <c r="B401" t="n">
        <v>2019</v>
      </c>
      <c r="C401" t="s">
        <v>3188</v>
      </c>
      <c r="D401" t="n">
        <v>3</v>
      </c>
      <c r="E401" t="s">
        <v>3189</v>
      </c>
      <c r="F401" t="s">
        <v>3190</v>
      </c>
      <c r="G401" t="n">
        <v>1</v>
      </c>
      <c r="H401" t="n">
        <v>1286.86614027066</v>
      </c>
      <c r="I401" t="n">
        <v>0.00140646976090014</v>
      </c>
      <c r="J401" t="n">
        <v>0.00130614853906824</v>
      </c>
      <c r="K401" t="n">
        <v>0.523003701745108</v>
      </c>
    </row>
    <row r="402">
      <c r="A402" t="s">
        <v>4610</v>
      </c>
      <c r="B402" t="n">
        <v>2019</v>
      </c>
      <c r="C402" t="s">
        <v>3188</v>
      </c>
      <c r="D402" t="n">
        <v>3</v>
      </c>
      <c r="E402" t="s">
        <v>3189</v>
      </c>
      <c r="F402" t="s">
        <v>4162</v>
      </c>
      <c r="G402" t="n">
        <v>3</v>
      </c>
      <c r="H402" t="n">
        <v>3820.26186838692</v>
      </c>
      <c r="I402" t="n">
        <v>0.00421940928270042</v>
      </c>
      <c r="J402" t="n">
        <v>0.00387750466198619</v>
      </c>
      <c r="K402" t="n">
        <v>0.0372447037929722</v>
      </c>
    </row>
    <row r="403">
      <c r="A403" t="s">
        <v>3672</v>
      </c>
      <c r="B403" t="n">
        <v>2019</v>
      </c>
      <c r="C403" t="s">
        <v>3188</v>
      </c>
      <c r="D403" t="n">
        <v>3</v>
      </c>
      <c r="E403" t="s">
        <v>3189</v>
      </c>
      <c r="F403" t="s">
        <v>3192</v>
      </c>
      <c r="G403" t="n">
        <v>518</v>
      </c>
      <c r="H403" t="n">
        <v>712603.751648767</v>
      </c>
      <c r="I403" t="n">
        <v>0.728551336146273</v>
      </c>
      <c r="J403" t="n">
        <v>0.723281404354005</v>
      </c>
      <c r="K403" t="n">
        <v>0.192643620909322</v>
      </c>
    </row>
    <row r="404">
      <c r="A404" t="s">
        <v>4113</v>
      </c>
      <c r="B404" t="n">
        <v>2019</v>
      </c>
      <c r="C404" t="s">
        <v>3188</v>
      </c>
      <c r="D404" t="n">
        <v>3</v>
      </c>
      <c r="E404" t="s">
        <v>3189</v>
      </c>
      <c r="F404" t="s">
        <v>3194</v>
      </c>
      <c r="G404" t="n">
        <v>1</v>
      </c>
      <c r="H404" t="n">
        <v>1325.90151358524</v>
      </c>
      <c r="I404" t="n">
        <v>0.00140646976090014</v>
      </c>
      <c r="J404" t="n">
        <v>0.00134576881831196</v>
      </c>
      <c r="K404" t="n">
        <v>0.138507543835803</v>
      </c>
    </row>
    <row r="405">
      <c r="A405" t="s">
        <v>4611</v>
      </c>
      <c r="B405" t="n">
        <v>2019</v>
      </c>
      <c r="C405" t="s">
        <v>3188</v>
      </c>
      <c r="D405" t="n">
        <v>3</v>
      </c>
      <c r="E405" t="s">
        <v>3198</v>
      </c>
      <c r="F405" t="s">
        <v>4156</v>
      </c>
      <c r="G405" t="n">
        <v>392</v>
      </c>
      <c r="H405" t="n">
        <v>384353.817761318</v>
      </c>
      <c r="I405" t="n">
        <v>0.0981472208312469</v>
      </c>
      <c r="J405" t="n">
        <v>0.102442293806787</v>
      </c>
      <c r="K405" t="n">
        <v>0.149430108228059</v>
      </c>
    </row>
    <row r="406">
      <c r="A406" t="s">
        <v>4612</v>
      </c>
      <c r="B406" t="n">
        <v>2019</v>
      </c>
      <c r="C406" t="s">
        <v>3188</v>
      </c>
      <c r="D406" t="n">
        <v>3</v>
      </c>
      <c r="E406" t="s">
        <v>3198</v>
      </c>
      <c r="F406" t="s">
        <v>4159</v>
      </c>
      <c r="G406" t="n">
        <v>610</v>
      </c>
      <c r="H406" t="n">
        <v>559853.916106481</v>
      </c>
      <c r="I406" t="n">
        <v>0.152729093640461</v>
      </c>
      <c r="J406" t="n">
        <v>0.149218549972297</v>
      </c>
      <c r="K406" t="n">
        <v>0.12193306245707</v>
      </c>
    </row>
    <row r="407">
      <c r="A407" t="s">
        <v>3674</v>
      </c>
      <c r="B407" t="n">
        <v>2019</v>
      </c>
      <c r="C407" t="s">
        <v>3188</v>
      </c>
      <c r="D407" t="n">
        <v>3</v>
      </c>
      <c r="E407" t="s">
        <v>3198</v>
      </c>
      <c r="F407" t="s">
        <v>3190</v>
      </c>
      <c r="G407" t="n">
        <v>2</v>
      </c>
      <c r="H407" t="n">
        <v>1626.44805405423</v>
      </c>
      <c r="I407" t="n">
        <v>0.000500751126690035</v>
      </c>
      <c r="J407" t="n">
        <v>0.000433499191930413</v>
      </c>
      <c r="K407" t="n">
        <v>0.12168457077669</v>
      </c>
    </row>
    <row r="408">
      <c r="A408" t="s">
        <v>4613</v>
      </c>
      <c r="B408" t="n">
        <v>2019</v>
      </c>
      <c r="C408" t="s">
        <v>3188</v>
      </c>
      <c r="D408" t="n">
        <v>3</v>
      </c>
      <c r="E408" t="s">
        <v>3198</v>
      </c>
      <c r="F408" t="s">
        <v>4162</v>
      </c>
      <c r="G408" t="n">
        <v>49</v>
      </c>
      <c r="H408" t="n">
        <v>46416.032005115</v>
      </c>
      <c r="I408" t="n">
        <v>0.0122684026039059</v>
      </c>
      <c r="J408" t="n">
        <v>0.0123713218609578</v>
      </c>
      <c r="K408" t="n">
        <v>0.0777556876234589</v>
      </c>
    </row>
    <row r="409">
      <c r="A409" t="s">
        <v>3675</v>
      </c>
      <c r="B409" t="n">
        <v>2019</v>
      </c>
      <c r="C409" t="s">
        <v>3188</v>
      </c>
      <c r="D409" t="n">
        <v>3</v>
      </c>
      <c r="E409" t="s">
        <v>3198</v>
      </c>
      <c r="F409" t="s">
        <v>3192</v>
      </c>
      <c r="G409" t="n">
        <v>2938</v>
      </c>
      <c r="H409" t="n">
        <v>2757298.32610001</v>
      </c>
      <c r="I409" t="n">
        <v>0.735603405107662</v>
      </c>
      <c r="J409" t="n">
        <v>0.734906100010973</v>
      </c>
      <c r="K409" t="n">
        <v>0.140932271853533</v>
      </c>
    </row>
    <row r="410">
      <c r="A410" t="s">
        <v>3676</v>
      </c>
      <c r="B410" t="n">
        <v>2019</v>
      </c>
      <c r="C410" t="s">
        <v>3188</v>
      </c>
      <c r="D410" t="n">
        <v>3</v>
      </c>
      <c r="E410" t="s">
        <v>3198</v>
      </c>
      <c r="F410" t="s">
        <v>3194</v>
      </c>
      <c r="G410" t="n">
        <v>3</v>
      </c>
      <c r="H410" t="n">
        <v>2357.07901583641</v>
      </c>
      <c r="I410" t="n">
        <v>0.000751126690035053</v>
      </c>
      <c r="J410" t="n">
        <v>0.000628235157055403</v>
      </c>
      <c r="K410" t="n">
        <v>0.109815297182098</v>
      </c>
    </row>
    <row r="411">
      <c r="A411" t="s">
        <v>4614</v>
      </c>
      <c r="B411" t="n">
        <v>2019</v>
      </c>
      <c r="C411" t="s">
        <v>3188</v>
      </c>
      <c r="D411" t="n">
        <v>4</v>
      </c>
      <c r="E411" t="s">
        <v>3189</v>
      </c>
      <c r="F411" t="s">
        <v>4156</v>
      </c>
      <c r="G411" t="n">
        <v>7</v>
      </c>
      <c r="H411" t="n">
        <v>9256.58819199746</v>
      </c>
      <c r="I411" t="n">
        <v>0.0196629213483146</v>
      </c>
      <c r="J411" t="n">
        <v>0.0194122831671983</v>
      </c>
      <c r="K411" t="n">
        <v>0.0175766290624645</v>
      </c>
    </row>
    <row r="412">
      <c r="A412" t="s">
        <v>5056</v>
      </c>
      <c r="B412" t="n">
        <v>2019</v>
      </c>
      <c r="C412" t="s">
        <v>3188</v>
      </c>
      <c r="D412" t="n">
        <v>4</v>
      </c>
      <c r="E412" t="s">
        <v>3189</v>
      </c>
      <c r="F412" t="s">
        <v>4159</v>
      </c>
      <c r="G412" t="n">
        <v>32</v>
      </c>
      <c r="H412" t="n">
        <v>43537.4530368618</v>
      </c>
      <c r="I412" t="n">
        <v>0.0898876404494382</v>
      </c>
      <c r="J412" t="n">
        <v>0.0913037664850233</v>
      </c>
      <c r="K412" t="n">
        <v>0.0485960025212989</v>
      </c>
    </row>
    <row r="413">
      <c r="A413" t="s">
        <v>5057</v>
      </c>
      <c r="B413" t="n">
        <v>2019</v>
      </c>
      <c r="C413" t="s">
        <v>3188</v>
      </c>
      <c r="D413" t="n">
        <v>4</v>
      </c>
      <c r="E413" t="s">
        <v>3189</v>
      </c>
      <c r="F413" t="s">
        <v>4162</v>
      </c>
      <c r="G413" t="n">
        <v>1</v>
      </c>
      <c r="H413" t="n">
        <v>1102.09870658165</v>
      </c>
      <c r="I413" t="n">
        <v>0.00280898876404494</v>
      </c>
      <c r="J413" t="n">
        <v>0.00231124597169201</v>
      </c>
      <c r="K413" t="n">
        <v>0.0107446403653431</v>
      </c>
    </row>
    <row r="414">
      <c r="A414" t="s">
        <v>3678</v>
      </c>
      <c r="B414" t="n">
        <v>2019</v>
      </c>
      <c r="C414" t="s">
        <v>3188</v>
      </c>
      <c r="D414" t="n">
        <v>4</v>
      </c>
      <c r="E414" t="s">
        <v>3189</v>
      </c>
      <c r="F414" t="s">
        <v>3192</v>
      </c>
      <c r="G414" t="n">
        <v>315</v>
      </c>
      <c r="H414" t="n">
        <v>421995.806754601</v>
      </c>
      <c r="I414" t="n">
        <v>0.884831460674157</v>
      </c>
      <c r="J414" t="n">
        <v>0.884980721425278</v>
      </c>
      <c r="K414" t="n">
        <v>0.114081353113372</v>
      </c>
    </row>
    <row r="415">
      <c r="A415" t="s">
        <v>4114</v>
      </c>
      <c r="B415" t="n">
        <v>2019</v>
      </c>
      <c r="C415" t="s">
        <v>3188</v>
      </c>
      <c r="D415" t="n">
        <v>4</v>
      </c>
      <c r="E415" t="s">
        <v>3189</v>
      </c>
      <c r="F415" t="s">
        <v>3194</v>
      </c>
      <c r="G415" t="n">
        <v>1</v>
      </c>
      <c r="H415" t="n">
        <v>949.860750654785</v>
      </c>
      <c r="I415" t="n">
        <v>0.00280898876404494</v>
      </c>
      <c r="J415" t="n">
        <v>0.00199198295080894</v>
      </c>
      <c r="K415" t="n">
        <v>0.0992252276743238</v>
      </c>
    </row>
    <row r="416">
      <c r="A416" t="s">
        <v>4615</v>
      </c>
      <c r="B416" t="n">
        <v>2019</v>
      </c>
      <c r="C416" t="s">
        <v>3188</v>
      </c>
      <c r="D416" t="n">
        <v>4</v>
      </c>
      <c r="E416" t="s">
        <v>3198</v>
      </c>
      <c r="F416" t="s">
        <v>4156</v>
      </c>
      <c r="G416" t="n">
        <v>62</v>
      </c>
      <c r="H416" t="n">
        <v>60507.6795984442</v>
      </c>
      <c r="I416" t="n">
        <v>0.0196016440088524</v>
      </c>
      <c r="J416" t="n">
        <v>0.0211834416920418</v>
      </c>
      <c r="K416" t="n">
        <v>0.0235243379750662</v>
      </c>
    </row>
    <row r="417">
      <c r="A417" t="s">
        <v>4616</v>
      </c>
      <c r="B417" t="n">
        <v>2019</v>
      </c>
      <c r="C417" t="s">
        <v>3188</v>
      </c>
      <c r="D417" t="n">
        <v>4</v>
      </c>
      <c r="E417" t="s">
        <v>3198</v>
      </c>
      <c r="F417" t="s">
        <v>4159</v>
      </c>
      <c r="G417" t="n">
        <v>262</v>
      </c>
      <c r="H417" t="n">
        <v>245890.991197071</v>
      </c>
      <c r="I417" t="n">
        <v>0.0828327537148277</v>
      </c>
      <c r="J417" t="n">
        <v>0.0860852293326987</v>
      </c>
      <c r="K417" t="n">
        <v>0.0535536873543293</v>
      </c>
    </row>
    <row r="418">
      <c r="A418" t="s">
        <v>4115</v>
      </c>
      <c r="B418" t="n">
        <v>2019</v>
      </c>
      <c r="C418" t="s">
        <v>3188</v>
      </c>
      <c r="D418" t="n">
        <v>4</v>
      </c>
      <c r="E418" t="s">
        <v>3198</v>
      </c>
      <c r="F418" t="s">
        <v>3190</v>
      </c>
      <c r="G418" t="n">
        <v>3</v>
      </c>
      <c r="H418" t="n">
        <v>3183.00966828583</v>
      </c>
      <c r="I418" t="n">
        <v>0.00094846664558963</v>
      </c>
      <c r="J418" t="n">
        <v>0.00111435606456592</v>
      </c>
      <c r="K418" t="n">
        <v>0.238140507652819</v>
      </c>
    </row>
    <row r="419">
      <c r="A419" t="s">
        <v>4617</v>
      </c>
      <c r="B419" t="n">
        <v>2019</v>
      </c>
      <c r="C419" t="s">
        <v>3188</v>
      </c>
      <c r="D419" t="n">
        <v>4</v>
      </c>
      <c r="E419" t="s">
        <v>3198</v>
      </c>
      <c r="F419" t="s">
        <v>4162</v>
      </c>
      <c r="G419" t="n">
        <v>15</v>
      </c>
      <c r="H419" t="n">
        <v>13678.6822671046</v>
      </c>
      <c r="I419" t="n">
        <v>0.00474233322794815</v>
      </c>
      <c r="J419" t="n">
        <v>0.00478883953495097</v>
      </c>
      <c r="K419" t="n">
        <v>0.0229143961582998</v>
      </c>
    </row>
    <row r="420">
      <c r="A420" t="s">
        <v>3680</v>
      </c>
      <c r="B420" t="n">
        <v>2019</v>
      </c>
      <c r="C420" t="s">
        <v>3188</v>
      </c>
      <c r="D420" t="n">
        <v>4</v>
      </c>
      <c r="E420" t="s">
        <v>3198</v>
      </c>
      <c r="F420" t="s">
        <v>3192</v>
      </c>
      <c r="G420" t="n">
        <v>2820</v>
      </c>
      <c r="H420" t="n">
        <v>2532197.9154189</v>
      </c>
      <c r="I420" t="n">
        <v>0.891558646854252</v>
      </c>
      <c r="J420" t="n">
        <v>0.886510063680667</v>
      </c>
      <c r="K420" t="n">
        <v>0.129426838447159</v>
      </c>
    </row>
    <row r="421">
      <c r="A421" t="s">
        <v>4116</v>
      </c>
      <c r="B421" t="n">
        <v>2019</v>
      </c>
      <c r="C421" t="s">
        <v>3188</v>
      </c>
      <c r="D421" t="n">
        <v>4</v>
      </c>
      <c r="E421" t="s">
        <v>3198</v>
      </c>
      <c r="F421" t="s">
        <v>3194</v>
      </c>
      <c r="G421" t="n">
        <v>1</v>
      </c>
      <c r="H421" t="n">
        <v>908.523717694358</v>
      </c>
      <c r="I421" t="n">
        <v>0.000316155548529877</v>
      </c>
      <c r="J421" t="n">
        <v>0.000318069695075703</v>
      </c>
      <c r="K421" t="n">
        <v>0.0423277291025337</v>
      </c>
    </row>
    <row r="422">
      <c r="A422" t="s">
        <v>4618</v>
      </c>
      <c r="B422" t="n">
        <v>2019</v>
      </c>
      <c r="C422" t="s">
        <v>3188</v>
      </c>
      <c r="D422" t="n">
        <v>5</v>
      </c>
      <c r="E422" t="s">
        <v>3189</v>
      </c>
      <c r="F422" t="s">
        <v>4156</v>
      </c>
      <c r="G422" t="n">
        <v>23</v>
      </c>
      <c r="H422" t="n">
        <v>31251.7198756529</v>
      </c>
      <c r="I422" t="n">
        <v>0.103139013452915</v>
      </c>
      <c r="J422" t="n">
        <v>0.0988989269272897</v>
      </c>
      <c r="K422" t="n">
        <v>0.0593415064411403</v>
      </c>
    </row>
    <row r="423">
      <c r="A423" t="s">
        <v>4619</v>
      </c>
      <c r="B423" t="n">
        <v>2019</v>
      </c>
      <c r="C423" t="s">
        <v>3188</v>
      </c>
      <c r="D423" t="n">
        <v>5</v>
      </c>
      <c r="E423" t="s">
        <v>3189</v>
      </c>
      <c r="F423" t="s">
        <v>4159</v>
      </c>
      <c r="G423" t="n">
        <v>27</v>
      </c>
      <c r="H423" t="n">
        <v>38621.5983574457</v>
      </c>
      <c r="I423" t="n">
        <v>0.121076233183857</v>
      </c>
      <c r="J423" t="n">
        <v>0.122221581691057</v>
      </c>
      <c r="K423" t="n">
        <v>0.0431089822724804</v>
      </c>
    </row>
    <row r="424">
      <c r="A424" t="s">
        <v>4620</v>
      </c>
      <c r="B424" t="n">
        <v>2019</v>
      </c>
      <c r="C424" t="s">
        <v>3188</v>
      </c>
      <c r="D424" t="n">
        <v>5</v>
      </c>
      <c r="E424" t="s">
        <v>3189</v>
      </c>
      <c r="F424" t="s">
        <v>4162</v>
      </c>
      <c r="G424" t="n">
        <v>3</v>
      </c>
      <c r="H424" t="n">
        <v>4803.95327591434</v>
      </c>
      <c r="I424" t="n">
        <v>0.0134529147982063</v>
      </c>
      <c r="J424" t="n">
        <v>0.0152025496800547</v>
      </c>
      <c r="K424" t="n">
        <v>0.0468349613091463</v>
      </c>
    </row>
    <row r="425">
      <c r="A425" t="s">
        <v>3682</v>
      </c>
      <c r="B425" t="n">
        <v>2019</v>
      </c>
      <c r="C425" t="s">
        <v>3188</v>
      </c>
      <c r="D425" t="n">
        <v>5</v>
      </c>
      <c r="E425" t="s">
        <v>3189</v>
      </c>
      <c r="F425" t="s">
        <v>3192</v>
      </c>
      <c r="G425" t="n">
        <v>170</v>
      </c>
      <c r="H425" t="n">
        <v>241319.280188956</v>
      </c>
      <c r="I425" t="n">
        <v>0.762331838565022</v>
      </c>
      <c r="J425" t="n">
        <v>0.763676941701599</v>
      </c>
      <c r="K425" t="n">
        <v>0.0652376861941435</v>
      </c>
    </row>
    <row r="426">
      <c r="A426" t="s">
        <v>4621</v>
      </c>
      <c r="B426" t="n">
        <v>2019</v>
      </c>
      <c r="C426" t="s">
        <v>3188</v>
      </c>
      <c r="D426" t="n">
        <v>5</v>
      </c>
      <c r="E426" t="s">
        <v>3198</v>
      </c>
      <c r="F426" t="s">
        <v>4156</v>
      </c>
      <c r="G426" t="n">
        <v>238</v>
      </c>
      <c r="H426" t="n">
        <v>230865.406635203</v>
      </c>
      <c r="I426" t="n">
        <v>0.0761112887751839</v>
      </c>
      <c r="J426" t="n">
        <v>0.079632519910431</v>
      </c>
      <c r="K426" t="n">
        <v>0.0897564720458601</v>
      </c>
    </row>
    <row r="427">
      <c r="A427" t="s">
        <v>4622</v>
      </c>
      <c r="B427" t="n">
        <v>2019</v>
      </c>
      <c r="C427" t="s">
        <v>3188</v>
      </c>
      <c r="D427" t="n">
        <v>5</v>
      </c>
      <c r="E427" t="s">
        <v>3198</v>
      </c>
      <c r="F427" t="s">
        <v>4159</v>
      </c>
      <c r="G427" t="n">
        <v>480</v>
      </c>
      <c r="H427" t="n">
        <v>434212.074593334</v>
      </c>
      <c r="I427" t="n">
        <v>0.15350175887432</v>
      </c>
      <c r="J427" t="n">
        <v>0.149772987557378</v>
      </c>
      <c r="K427" t="n">
        <v>0.0945689696683897</v>
      </c>
    </row>
    <row r="428">
      <c r="A428" t="s">
        <v>4117</v>
      </c>
      <c r="B428" t="n">
        <v>2019</v>
      </c>
      <c r="C428" t="s">
        <v>3188</v>
      </c>
      <c r="D428" t="n">
        <v>5</v>
      </c>
      <c r="E428" t="s">
        <v>3198</v>
      </c>
      <c r="F428" t="s">
        <v>3190</v>
      </c>
      <c r="G428" t="n">
        <v>1</v>
      </c>
      <c r="H428" t="n">
        <v>562.903506207833</v>
      </c>
      <c r="I428" t="n">
        <v>0.000319795330988168</v>
      </c>
      <c r="J428" t="n">
        <v>0.000194162587280028</v>
      </c>
      <c r="K428" t="n">
        <v>0.042114269417245</v>
      </c>
    </row>
    <row r="429">
      <c r="A429" t="s">
        <v>4623</v>
      </c>
      <c r="B429" t="n">
        <v>2019</v>
      </c>
      <c r="C429" t="s">
        <v>3188</v>
      </c>
      <c r="D429" t="n">
        <v>5</v>
      </c>
      <c r="E429" t="s">
        <v>3198</v>
      </c>
      <c r="F429" t="s">
        <v>4162</v>
      </c>
      <c r="G429" t="n">
        <v>40</v>
      </c>
      <c r="H429" t="n">
        <v>39178.3381645736</v>
      </c>
      <c r="I429" t="n">
        <v>0.0127918132395267</v>
      </c>
      <c r="J429" t="n">
        <v>0.0135138037327429</v>
      </c>
      <c r="K429" t="n">
        <v>0.0656311729446223</v>
      </c>
    </row>
    <row r="430">
      <c r="A430" t="s">
        <v>3684</v>
      </c>
      <c r="B430" t="n">
        <v>2019</v>
      </c>
      <c r="C430" t="s">
        <v>3188</v>
      </c>
      <c r="D430" t="n">
        <v>5</v>
      </c>
      <c r="E430" t="s">
        <v>3198</v>
      </c>
      <c r="F430" t="s">
        <v>3192</v>
      </c>
      <c r="G430" t="n">
        <v>2368</v>
      </c>
      <c r="H430" t="n">
        <v>2194316.03881456</v>
      </c>
      <c r="I430" t="n">
        <v>0.757275343779981</v>
      </c>
      <c r="J430" t="n">
        <v>0.756886526212168</v>
      </c>
      <c r="K430" t="n">
        <v>0.112156868042709</v>
      </c>
    </row>
    <row r="431">
      <c r="A431" t="s">
        <v>4624</v>
      </c>
      <c r="B431" t="n">
        <v>2019</v>
      </c>
      <c r="C431" t="s">
        <v>3188</v>
      </c>
      <c r="D431" t="n">
        <v>6</v>
      </c>
      <c r="E431" t="s">
        <v>3189</v>
      </c>
      <c r="F431" t="s">
        <v>4156</v>
      </c>
      <c r="G431" t="n">
        <v>42</v>
      </c>
      <c r="H431" t="n">
        <v>50956.776324853</v>
      </c>
      <c r="I431" t="n">
        <v>0.145833333333333</v>
      </c>
      <c r="J431" t="n">
        <v>0.136182494696943</v>
      </c>
      <c r="K431" t="n">
        <v>0.0967579346843174</v>
      </c>
    </row>
    <row r="432">
      <c r="A432" t="s">
        <v>4625</v>
      </c>
      <c r="B432" t="n">
        <v>2019</v>
      </c>
      <c r="C432" t="s">
        <v>3188</v>
      </c>
      <c r="D432" t="n">
        <v>6</v>
      </c>
      <c r="E432" t="s">
        <v>3189</v>
      </c>
      <c r="F432" t="s">
        <v>4159</v>
      </c>
      <c r="G432" t="n">
        <v>41</v>
      </c>
      <c r="H432" t="n">
        <v>57854.3267895393</v>
      </c>
      <c r="I432" t="n">
        <v>0.142361111111111</v>
      </c>
      <c r="J432" t="n">
        <v>0.154616267343603</v>
      </c>
      <c r="K432" t="n">
        <v>0.0645763317425138</v>
      </c>
    </row>
    <row r="433">
      <c r="A433" t="s">
        <v>4626</v>
      </c>
      <c r="B433" t="n">
        <v>2019</v>
      </c>
      <c r="C433" t="s">
        <v>3188</v>
      </c>
      <c r="D433" t="n">
        <v>6</v>
      </c>
      <c r="E433" t="s">
        <v>3189</v>
      </c>
      <c r="F433" t="s">
        <v>4162</v>
      </c>
      <c r="G433" t="n">
        <v>15</v>
      </c>
      <c r="H433" t="n">
        <v>23062.098554254</v>
      </c>
      <c r="I433" t="n">
        <v>0.0520833333333333</v>
      </c>
      <c r="J433" t="n">
        <v>0.0616336891887193</v>
      </c>
      <c r="K433" t="n">
        <v>0.224838259545858</v>
      </c>
    </row>
    <row r="434">
      <c r="A434" t="s">
        <v>3687</v>
      </c>
      <c r="B434" t="n">
        <v>2019</v>
      </c>
      <c r="C434" t="s">
        <v>3188</v>
      </c>
      <c r="D434" t="n">
        <v>6</v>
      </c>
      <c r="E434" t="s">
        <v>3189</v>
      </c>
      <c r="F434" t="s">
        <v>3192</v>
      </c>
      <c r="G434" t="n">
        <v>189</v>
      </c>
      <c r="H434" t="n">
        <v>241098.079740173</v>
      </c>
      <c r="I434" t="n">
        <v>0.65625</v>
      </c>
      <c r="J434" t="n">
        <v>0.64433703098376</v>
      </c>
      <c r="K434" t="n">
        <v>0.0651778873854765</v>
      </c>
    </row>
    <row r="435">
      <c r="A435" t="s">
        <v>3688</v>
      </c>
      <c r="B435" t="n">
        <v>2019</v>
      </c>
      <c r="C435" t="s">
        <v>3188</v>
      </c>
      <c r="D435" t="n">
        <v>6</v>
      </c>
      <c r="E435" t="s">
        <v>3189</v>
      </c>
      <c r="F435" t="s">
        <v>3194</v>
      </c>
      <c r="G435" t="n">
        <v>1</v>
      </c>
      <c r="H435" t="n">
        <v>1208.7953936415</v>
      </c>
      <c r="I435" t="n">
        <v>0.00347222222222222</v>
      </c>
      <c r="J435" t="n">
        <v>0.00323051778697361</v>
      </c>
      <c r="K435" t="n">
        <v>0.126274296588283</v>
      </c>
    </row>
    <row r="436">
      <c r="A436" t="s">
        <v>4627</v>
      </c>
      <c r="B436" t="n">
        <v>2019</v>
      </c>
      <c r="C436" t="s">
        <v>3188</v>
      </c>
      <c r="D436" t="n">
        <v>6</v>
      </c>
      <c r="E436" t="s">
        <v>3198</v>
      </c>
      <c r="F436" t="s">
        <v>4156</v>
      </c>
      <c r="G436" t="n">
        <v>404</v>
      </c>
      <c r="H436" t="n">
        <v>378527.830005194</v>
      </c>
      <c r="I436" t="n">
        <v>0.141754385964912</v>
      </c>
      <c r="J436" t="n">
        <v>0.147946220517334</v>
      </c>
      <c r="K436" t="n">
        <v>0.147165065081087</v>
      </c>
    </row>
    <row r="437">
      <c r="A437" t="s">
        <v>4628</v>
      </c>
      <c r="B437" t="n">
        <v>2019</v>
      </c>
      <c r="C437" t="s">
        <v>3188</v>
      </c>
      <c r="D437" t="n">
        <v>6</v>
      </c>
      <c r="E437" t="s">
        <v>3198</v>
      </c>
      <c r="F437" t="s">
        <v>4159</v>
      </c>
      <c r="G437" t="n">
        <v>475</v>
      </c>
      <c r="H437" t="n">
        <v>428782.533550386</v>
      </c>
      <c r="I437" t="n">
        <v>0.166666666666667</v>
      </c>
      <c r="J437" t="n">
        <v>0.167588087939943</v>
      </c>
      <c r="K437" t="n">
        <v>0.093386445891996</v>
      </c>
    </row>
    <row r="438">
      <c r="A438" t="s">
        <v>4118</v>
      </c>
      <c r="B438" t="n">
        <v>2019</v>
      </c>
      <c r="C438" t="s">
        <v>3188</v>
      </c>
      <c r="D438" t="n">
        <v>6</v>
      </c>
      <c r="E438" t="s">
        <v>3198</v>
      </c>
      <c r="F438" t="s">
        <v>3190</v>
      </c>
      <c r="G438" t="n">
        <v>2</v>
      </c>
      <c r="H438" t="n">
        <v>1588.32817778734</v>
      </c>
      <c r="I438" t="n">
        <v>0.000701754385964912</v>
      </c>
      <c r="J438" t="n">
        <v>0.000620792269993981</v>
      </c>
      <c r="K438" t="n">
        <v>0.118832588649111</v>
      </c>
    </row>
    <row r="439">
      <c r="A439" t="s">
        <v>4629</v>
      </c>
      <c r="B439" t="n">
        <v>2019</v>
      </c>
      <c r="C439" t="s">
        <v>3188</v>
      </c>
      <c r="D439" t="n">
        <v>6</v>
      </c>
      <c r="E439" t="s">
        <v>3198</v>
      </c>
      <c r="F439" t="s">
        <v>4162</v>
      </c>
      <c r="G439" t="n">
        <v>110</v>
      </c>
      <c r="H439" t="n">
        <v>98424.2498585836</v>
      </c>
      <c r="I439" t="n">
        <v>0.0385964912280702</v>
      </c>
      <c r="J439" t="n">
        <v>0.038468758753171</v>
      </c>
      <c r="K439" t="n">
        <v>0.164879350861658</v>
      </c>
    </row>
    <row r="440">
      <c r="A440" t="s">
        <v>3690</v>
      </c>
      <c r="B440" t="n">
        <v>2019</v>
      </c>
      <c r="C440" t="s">
        <v>3188</v>
      </c>
      <c r="D440" t="n">
        <v>6</v>
      </c>
      <c r="E440" t="s">
        <v>3198</v>
      </c>
      <c r="F440" t="s">
        <v>3192</v>
      </c>
      <c r="G440" t="n">
        <v>1859</v>
      </c>
      <c r="H440" t="n">
        <v>1651227.24429026</v>
      </c>
      <c r="I440" t="n">
        <v>0.652280701754386</v>
      </c>
      <c r="J440" t="n">
        <v>0.645376140519558</v>
      </c>
      <c r="K440" t="n">
        <v>0.0843982693789351</v>
      </c>
    </row>
    <row r="441">
      <c r="A441" t="s">
        <v>4630</v>
      </c>
      <c r="B441" t="n">
        <v>2019</v>
      </c>
      <c r="C441" t="s">
        <v>3188</v>
      </c>
      <c r="D441" t="n">
        <v>7</v>
      </c>
      <c r="E441" t="s">
        <v>3189</v>
      </c>
      <c r="F441" t="s">
        <v>4156</v>
      </c>
      <c r="G441" t="n">
        <v>22</v>
      </c>
      <c r="H441" t="n">
        <v>29664.28136086</v>
      </c>
      <c r="I441" t="n">
        <v>0.124293785310734</v>
      </c>
      <c r="J441" t="n">
        <v>0.115489632882986</v>
      </c>
      <c r="K441" t="n">
        <v>0.0563272405631242</v>
      </c>
    </row>
    <row r="442">
      <c r="A442" t="s">
        <v>4631</v>
      </c>
      <c r="B442" t="n">
        <v>2019</v>
      </c>
      <c r="C442" t="s">
        <v>3188</v>
      </c>
      <c r="D442" t="n">
        <v>7</v>
      </c>
      <c r="E442" t="s">
        <v>3189</v>
      </c>
      <c r="F442" t="s">
        <v>4159</v>
      </c>
      <c r="G442" t="n">
        <v>42</v>
      </c>
      <c r="H442" t="n">
        <v>63100.6809630189</v>
      </c>
      <c r="I442" t="n">
        <v>0.23728813559322</v>
      </c>
      <c r="J442" t="n">
        <v>0.245664959499096</v>
      </c>
      <c r="K442" t="n">
        <v>0.0704322517116076</v>
      </c>
    </row>
    <row r="443">
      <c r="A443" t="s">
        <v>4632</v>
      </c>
      <c r="B443" t="n">
        <v>2019</v>
      </c>
      <c r="C443" t="s">
        <v>3188</v>
      </c>
      <c r="D443" t="n">
        <v>7</v>
      </c>
      <c r="E443" t="s">
        <v>3189</v>
      </c>
      <c r="F443" t="s">
        <v>4162</v>
      </c>
      <c r="G443" t="n">
        <v>2</v>
      </c>
      <c r="H443" t="n">
        <v>2562.02166854695</v>
      </c>
      <c r="I443" t="n">
        <v>0.0112994350282486</v>
      </c>
      <c r="J443" t="n">
        <v>0.00997451913091493</v>
      </c>
      <c r="K443" t="n">
        <v>0.0249778003298237</v>
      </c>
    </row>
    <row r="444">
      <c r="A444" t="s">
        <v>3693</v>
      </c>
      <c r="B444" t="n">
        <v>2019</v>
      </c>
      <c r="C444" t="s">
        <v>3188</v>
      </c>
      <c r="D444" t="n">
        <v>7</v>
      </c>
      <c r="E444" t="s">
        <v>3189</v>
      </c>
      <c r="F444" t="s">
        <v>3192</v>
      </c>
      <c r="G444" t="n">
        <v>110</v>
      </c>
      <c r="H444" t="n">
        <v>159661.182752186</v>
      </c>
      <c r="I444" t="n">
        <v>0.621468926553672</v>
      </c>
      <c r="J444" t="n">
        <v>0.621596429638861</v>
      </c>
      <c r="K444" t="n">
        <v>0.043162428338163</v>
      </c>
    </row>
    <row r="445">
      <c r="A445" t="s">
        <v>3694</v>
      </c>
      <c r="B445" t="n">
        <v>2019</v>
      </c>
      <c r="C445" t="s">
        <v>3188</v>
      </c>
      <c r="D445" t="n">
        <v>7</v>
      </c>
      <c r="E445" t="s">
        <v>3189</v>
      </c>
      <c r="F445" t="s">
        <v>3194</v>
      </c>
      <c r="G445" t="n">
        <v>1</v>
      </c>
      <c r="H445" t="n">
        <v>1868.49320265791</v>
      </c>
      <c r="I445" t="n">
        <v>0.00564971751412429</v>
      </c>
      <c r="J445" t="n">
        <v>0.00727445884814314</v>
      </c>
      <c r="K445" t="n">
        <v>0.195188256082642</v>
      </c>
    </row>
    <row r="446">
      <c r="A446" t="s">
        <v>4633</v>
      </c>
      <c r="B446" t="n">
        <v>2019</v>
      </c>
      <c r="C446" t="s">
        <v>3188</v>
      </c>
      <c r="D446" t="n">
        <v>7</v>
      </c>
      <c r="E446" t="s">
        <v>3198</v>
      </c>
      <c r="F446" t="s">
        <v>4156</v>
      </c>
      <c r="G446" t="n">
        <v>135</v>
      </c>
      <c r="H446" t="n">
        <v>133503.430661924</v>
      </c>
      <c r="I446" t="n">
        <v>0.0600801068090788</v>
      </c>
      <c r="J446" t="n">
        <v>0.0646966494024861</v>
      </c>
      <c r="K446" t="n">
        <v>0.0519038218712764</v>
      </c>
    </row>
    <row r="447">
      <c r="A447" t="s">
        <v>4634</v>
      </c>
      <c r="B447" t="n">
        <v>2019</v>
      </c>
      <c r="C447" t="s">
        <v>3188</v>
      </c>
      <c r="D447" t="n">
        <v>7</v>
      </c>
      <c r="E447" t="s">
        <v>3198</v>
      </c>
      <c r="F447" t="s">
        <v>4159</v>
      </c>
      <c r="G447" t="n">
        <v>577</v>
      </c>
      <c r="H447" t="n">
        <v>524542.204057913</v>
      </c>
      <c r="I447" t="n">
        <v>0.256786826880285</v>
      </c>
      <c r="J447" t="n">
        <v>0.25419663677917</v>
      </c>
      <c r="K447" t="n">
        <v>0.114242368390611</v>
      </c>
    </row>
    <row r="448">
      <c r="A448" t="s">
        <v>4635</v>
      </c>
      <c r="B448" t="n">
        <v>2019</v>
      </c>
      <c r="C448" t="s">
        <v>3188</v>
      </c>
      <c r="D448" t="n">
        <v>7</v>
      </c>
      <c r="E448" t="s">
        <v>3198</v>
      </c>
      <c r="F448" t="s">
        <v>4162</v>
      </c>
      <c r="G448" t="n">
        <v>40</v>
      </c>
      <c r="H448" t="n">
        <v>37301.5695897001</v>
      </c>
      <c r="I448" t="n">
        <v>0.0178015131286159</v>
      </c>
      <c r="J448" t="n">
        <v>0.0180765884287913</v>
      </c>
      <c r="K448" t="n">
        <v>0.0624872283904366</v>
      </c>
    </row>
    <row r="449">
      <c r="A449" t="s">
        <v>3696</v>
      </c>
      <c r="B449" t="n">
        <v>2019</v>
      </c>
      <c r="C449" t="s">
        <v>3188</v>
      </c>
      <c r="D449" t="n">
        <v>7</v>
      </c>
      <c r="E449" t="s">
        <v>3198</v>
      </c>
      <c r="F449" t="s">
        <v>3192</v>
      </c>
      <c r="G449" t="n">
        <v>1494</v>
      </c>
      <c r="H449" t="n">
        <v>1367413.32952034</v>
      </c>
      <c r="I449" t="n">
        <v>0.664886515353805</v>
      </c>
      <c r="J449" t="n">
        <v>0.662657583626389</v>
      </c>
      <c r="K449" t="n">
        <v>0.0698918449512436</v>
      </c>
    </row>
    <row r="450">
      <c r="A450" t="s">
        <v>3697</v>
      </c>
      <c r="B450" t="n">
        <v>2019</v>
      </c>
      <c r="C450" t="s">
        <v>3188</v>
      </c>
      <c r="D450" t="n">
        <v>7</v>
      </c>
      <c r="E450" t="s">
        <v>3198</v>
      </c>
      <c r="F450" t="s">
        <v>3194</v>
      </c>
      <c r="G450" t="n">
        <v>1</v>
      </c>
      <c r="H450" t="n">
        <v>768.750838049072</v>
      </c>
      <c r="I450" t="n">
        <v>0.000445037828215398</v>
      </c>
      <c r="J450" t="n">
        <v>0.000372541763163194</v>
      </c>
      <c r="K450" t="n">
        <v>0.035815770779067</v>
      </c>
    </row>
    <row r="451">
      <c r="A451" t="s">
        <v>4636</v>
      </c>
      <c r="B451" t="n">
        <v>2019</v>
      </c>
      <c r="C451" t="s">
        <v>3188</v>
      </c>
      <c r="D451" t="n">
        <v>8</v>
      </c>
      <c r="E451" t="s">
        <v>3189</v>
      </c>
      <c r="F451" t="s">
        <v>4156</v>
      </c>
      <c r="G451" t="n">
        <v>40</v>
      </c>
      <c r="H451" t="n">
        <v>57608.4039376575</v>
      </c>
      <c r="I451" t="n">
        <v>0.239520958083832</v>
      </c>
      <c r="J451" t="n">
        <v>0.242219000465027</v>
      </c>
      <c r="K451" t="n">
        <v>0.109388202855152</v>
      </c>
    </row>
    <row r="452">
      <c r="A452" t="s">
        <v>4637</v>
      </c>
      <c r="B452" t="n">
        <v>2019</v>
      </c>
      <c r="C452" t="s">
        <v>3188</v>
      </c>
      <c r="D452" t="n">
        <v>8</v>
      </c>
      <c r="E452" t="s">
        <v>3189</v>
      </c>
      <c r="F452" t="s">
        <v>4159</v>
      </c>
      <c r="G452" t="n">
        <v>28</v>
      </c>
      <c r="H452" t="n">
        <v>35865.7010014363</v>
      </c>
      <c r="I452" t="n">
        <v>0.167664670658683</v>
      </c>
      <c r="J452" t="n">
        <v>0.150800120359986</v>
      </c>
      <c r="K452" t="n">
        <v>0.040032881455382</v>
      </c>
    </row>
    <row r="453">
      <c r="A453" t="s">
        <v>4638</v>
      </c>
      <c r="B453" t="n">
        <v>2019</v>
      </c>
      <c r="C453" t="s">
        <v>3188</v>
      </c>
      <c r="D453" t="n">
        <v>8</v>
      </c>
      <c r="E453" t="s">
        <v>3189</v>
      </c>
      <c r="F453" t="s">
        <v>4162</v>
      </c>
      <c r="G453" t="n">
        <v>10</v>
      </c>
      <c r="H453" t="n">
        <v>12771.0729694202</v>
      </c>
      <c r="I453" t="n">
        <v>0.0598802395209581</v>
      </c>
      <c r="J453" t="n">
        <v>0.0536969663812676</v>
      </c>
      <c r="K453" t="n">
        <v>0.124508435874667</v>
      </c>
    </row>
    <row r="454">
      <c r="A454" t="s">
        <v>3699</v>
      </c>
      <c r="B454" t="n">
        <v>2019</v>
      </c>
      <c r="C454" t="s">
        <v>3188</v>
      </c>
      <c r="D454" t="n">
        <v>8</v>
      </c>
      <c r="E454" t="s">
        <v>3189</v>
      </c>
      <c r="F454" t="s">
        <v>3192</v>
      </c>
      <c r="G454" t="n">
        <v>89</v>
      </c>
      <c r="H454" t="n">
        <v>131590.845801671</v>
      </c>
      <c r="I454" t="n">
        <v>0.532934131736527</v>
      </c>
      <c r="J454" t="n">
        <v>0.553283912793719</v>
      </c>
      <c r="K454" t="n">
        <v>0.0355739595183171</v>
      </c>
    </row>
    <row r="455">
      <c r="A455" t="s">
        <v>4639</v>
      </c>
      <c r="B455" t="n">
        <v>2019</v>
      </c>
      <c r="C455" t="s">
        <v>3188</v>
      </c>
      <c r="D455" t="n">
        <v>8</v>
      </c>
      <c r="E455" t="s">
        <v>3198</v>
      </c>
      <c r="F455" t="s">
        <v>4156</v>
      </c>
      <c r="G455" t="n">
        <v>345</v>
      </c>
      <c r="H455" t="n">
        <v>328168.93213154</v>
      </c>
      <c r="I455" t="n">
        <v>0.172672672672673</v>
      </c>
      <c r="J455" t="n">
        <v>0.178797117823636</v>
      </c>
      <c r="K455" t="n">
        <v>0.127586397687235</v>
      </c>
    </row>
    <row r="456">
      <c r="A456" t="s">
        <v>4640</v>
      </c>
      <c r="B456" t="n">
        <v>2019</v>
      </c>
      <c r="C456" t="s">
        <v>3188</v>
      </c>
      <c r="D456" t="n">
        <v>8</v>
      </c>
      <c r="E456" t="s">
        <v>3198</v>
      </c>
      <c r="F456" t="s">
        <v>4159</v>
      </c>
      <c r="G456" t="n">
        <v>315</v>
      </c>
      <c r="H456" t="n">
        <v>276839.248075622</v>
      </c>
      <c r="I456" t="n">
        <v>0.157657657657658</v>
      </c>
      <c r="J456" t="n">
        <v>0.150831034902912</v>
      </c>
      <c r="K456" t="n">
        <v>0.0602940452054514</v>
      </c>
    </row>
    <row r="457">
      <c r="A457" t="s">
        <v>4641</v>
      </c>
      <c r="B457" t="n">
        <v>2019</v>
      </c>
      <c r="C457" t="s">
        <v>3188</v>
      </c>
      <c r="D457" t="n">
        <v>8</v>
      </c>
      <c r="E457" t="s">
        <v>3198</v>
      </c>
      <c r="F457" t="s">
        <v>4162</v>
      </c>
      <c r="G457" t="n">
        <v>123</v>
      </c>
      <c r="H457" t="n">
        <v>124582.108952928</v>
      </c>
      <c r="I457" t="n">
        <v>0.0615615615615616</v>
      </c>
      <c r="J457" t="n">
        <v>0.0678763887504292</v>
      </c>
      <c r="K457" t="n">
        <v>0.208698743273619</v>
      </c>
    </row>
    <row r="458">
      <c r="A458" t="s">
        <v>3701</v>
      </c>
      <c r="B458" t="n">
        <v>2019</v>
      </c>
      <c r="C458" t="s">
        <v>3188</v>
      </c>
      <c r="D458" t="n">
        <v>8</v>
      </c>
      <c r="E458" t="s">
        <v>3198</v>
      </c>
      <c r="F458" t="s">
        <v>3192</v>
      </c>
      <c r="G458" t="n">
        <v>1210</v>
      </c>
      <c r="H458" t="n">
        <v>1101693.64935177</v>
      </c>
      <c r="I458" t="n">
        <v>0.605605605605606</v>
      </c>
      <c r="J458" t="n">
        <v>0.600238566000953</v>
      </c>
      <c r="K458" t="n">
        <v>0.0563102611785081</v>
      </c>
    </row>
    <row r="459">
      <c r="A459" t="s">
        <v>3702</v>
      </c>
      <c r="B459" t="n">
        <v>2019</v>
      </c>
      <c r="C459" t="s">
        <v>3188</v>
      </c>
      <c r="D459" t="n">
        <v>8</v>
      </c>
      <c r="E459" t="s">
        <v>3198</v>
      </c>
      <c r="F459" t="s">
        <v>3194</v>
      </c>
      <c r="G459" t="n">
        <v>5</v>
      </c>
      <c r="H459" t="n">
        <v>4142.35988766938</v>
      </c>
      <c r="I459" t="n">
        <v>0.0025025025025025</v>
      </c>
      <c r="J459" t="n">
        <v>0.00225689252207047</v>
      </c>
      <c r="K459" t="n">
        <v>0.192990764859105</v>
      </c>
    </row>
    <row r="460">
      <c r="A460" t="s">
        <v>4642</v>
      </c>
      <c r="B460" t="n">
        <v>2019</v>
      </c>
      <c r="C460" t="s">
        <v>3188</v>
      </c>
      <c r="D460" t="n">
        <v>9</v>
      </c>
      <c r="E460" t="s">
        <v>3189</v>
      </c>
      <c r="F460" t="s">
        <v>4156</v>
      </c>
      <c r="G460" t="n">
        <v>37</v>
      </c>
      <c r="H460" t="n">
        <v>56482.8840070871</v>
      </c>
      <c r="I460" t="n">
        <v>0.132142857142857</v>
      </c>
      <c r="J460" t="n">
        <v>0.1375731299955</v>
      </c>
      <c r="K460" t="n">
        <v>0.107251038933444</v>
      </c>
    </row>
    <row r="461">
      <c r="A461" t="s">
        <v>4643</v>
      </c>
      <c r="B461" t="n">
        <v>2019</v>
      </c>
      <c r="C461" t="s">
        <v>3188</v>
      </c>
      <c r="D461" t="n">
        <v>9</v>
      </c>
      <c r="E461" t="s">
        <v>3189</v>
      </c>
      <c r="F461" t="s">
        <v>4159</v>
      </c>
      <c r="G461" t="n">
        <v>51</v>
      </c>
      <c r="H461" t="n">
        <v>77876.870941698</v>
      </c>
      <c r="I461" t="n">
        <v>0.182142857142857</v>
      </c>
      <c r="J461" t="n">
        <v>0.189681619096516</v>
      </c>
      <c r="K461" t="n">
        <v>0.0869252644023389</v>
      </c>
    </row>
    <row r="462">
      <c r="A462" t="s">
        <v>4644</v>
      </c>
      <c r="B462" t="n">
        <v>2019</v>
      </c>
      <c r="C462" t="s">
        <v>3188</v>
      </c>
      <c r="D462" t="n">
        <v>9</v>
      </c>
      <c r="E462" t="s">
        <v>3189</v>
      </c>
      <c r="F462" t="s">
        <v>4162</v>
      </c>
      <c r="G462" t="n">
        <v>20</v>
      </c>
      <c r="H462" t="n">
        <v>31293.3576071885</v>
      </c>
      <c r="I462" t="n">
        <v>0.0714285714285714</v>
      </c>
      <c r="J462" t="n">
        <v>0.0762199953095387</v>
      </c>
      <c r="K462" t="n">
        <v>0.305086895851833</v>
      </c>
    </row>
    <row r="463">
      <c r="A463" t="s">
        <v>3704</v>
      </c>
      <c r="B463" t="n">
        <v>2019</v>
      </c>
      <c r="C463" t="s">
        <v>3188</v>
      </c>
      <c r="D463" t="n">
        <v>9</v>
      </c>
      <c r="E463" t="s">
        <v>3189</v>
      </c>
      <c r="F463" t="s">
        <v>3192</v>
      </c>
      <c r="G463" t="n">
        <v>172</v>
      </c>
      <c r="H463" t="n">
        <v>244913.136892118</v>
      </c>
      <c r="I463" t="n">
        <v>0.614285714285714</v>
      </c>
      <c r="J463" t="n">
        <v>0.596525255598446</v>
      </c>
      <c r="K463" t="n">
        <v>0.0662092409561337</v>
      </c>
    </row>
    <row r="464">
      <c r="A464" t="s">
        <v>4645</v>
      </c>
      <c r="B464" t="n">
        <v>2019</v>
      </c>
      <c r="C464" t="s">
        <v>3188</v>
      </c>
      <c r="D464" t="n">
        <v>9</v>
      </c>
      <c r="E464" t="s">
        <v>3198</v>
      </c>
      <c r="F464" t="s">
        <v>4156</v>
      </c>
      <c r="G464" t="n">
        <v>322</v>
      </c>
      <c r="H464" t="n">
        <v>326607.287867139</v>
      </c>
      <c r="I464" t="n">
        <v>0.106799336650083</v>
      </c>
      <c r="J464" t="n">
        <v>0.11449875695413</v>
      </c>
      <c r="K464" t="n">
        <v>0.126979257441297</v>
      </c>
    </row>
    <row r="465">
      <c r="A465" t="s">
        <v>4646</v>
      </c>
      <c r="B465" t="n">
        <v>2019</v>
      </c>
      <c r="C465" t="s">
        <v>3188</v>
      </c>
      <c r="D465" t="n">
        <v>9</v>
      </c>
      <c r="E465" t="s">
        <v>3198</v>
      </c>
      <c r="F465" t="s">
        <v>4159</v>
      </c>
      <c r="G465" t="n">
        <v>644</v>
      </c>
      <c r="H465" t="n">
        <v>639970.460056617</v>
      </c>
      <c r="I465" t="n">
        <v>0.213598673300166</v>
      </c>
      <c r="J465" t="n">
        <v>0.224354522651231</v>
      </c>
      <c r="K465" t="n">
        <v>0.139381999181947</v>
      </c>
    </row>
    <row r="466">
      <c r="A466" t="s">
        <v>4647</v>
      </c>
      <c r="B466" t="n">
        <v>2019</v>
      </c>
      <c r="C466" t="s">
        <v>3188</v>
      </c>
      <c r="D466" t="n">
        <v>9</v>
      </c>
      <c r="E466" t="s">
        <v>3198</v>
      </c>
      <c r="F466" t="s">
        <v>4162</v>
      </c>
      <c r="G466" t="n">
        <v>129</v>
      </c>
      <c r="H466" t="n">
        <v>123216.146720031</v>
      </c>
      <c r="I466" t="n">
        <v>0.0427860696517413</v>
      </c>
      <c r="J466" t="n">
        <v>0.0431958996636359</v>
      </c>
      <c r="K466" t="n">
        <v>0.20641049656018</v>
      </c>
    </row>
    <row r="467">
      <c r="A467" t="s">
        <v>3707</v>
      </c>
      <c r="B467" t="n">
        <v>2019</v>
      </c>
      <c r="C467" t="s">
        <v>3188</v>
      </c>
      <c r="D467" t="n">
        <v>9</v>
      </c>
      <c r="E467" t="s">
        <v>3198</v>
      </c>
      <c r="F467" t="s">
        <v>3192</v>
      </c>
      <c r="G467" t="n">
        <v>1917</v>
      </c>
      <c r="H467" t="n">
        <v>1760355.55540459</v>
      </c>
      <c r="I467" t="n">
        <v>0.635820895522388</v>
      </c>
      <c r="J467" t="n">
        <v>0.617128062901997</v>
      </c>
      <c r="K467" t="n">
        <v>0.0899760846857883</v>
      </c>
    </row>
    <row r="468">
      <c r="A468" t="s">
        <v>3708</v>
      </c>
      <c r="B468" t="n">
        <v>2019</v>
      </c>
      <c r="C468" t="s">
        <v>3188</v>
      </c>
      <c r="D468" t="n">
        <v>9</v>
      </c>
      <c r="E468" t="s">
        <v>3198</v>
      </c>
      <c r="F468" t="s">
        <v>3194</v>
      </c>
      <c r="G468" t="n">
        <v>3</v>
      </c>
      <c r="H468" t="n">
        <v>2346.91371549857</v>
      </c>
      <c r="I468" t="n">
        <v>0.00099502487562189</v>
      </c>
      <c r="J468" t="n">
        <v>0.000822757829006245</v>
      </c>
      <c r="K468" t="n">
        <v>0.109341700213119</v>
      </c>
    </row>
    <row r="469">
      <c r="A469" t="s">
        <v>3770</v>
      </c>
      <c r="B469" t="n">
        <v>2020</v>
      </c>
      <c r="C469" t="s">
        <v>3231</v>
      </c>
      <c r="D469" t="n">
        <v>-8</v>
      </c>
      <c r="E469" t="s">
        <v>3189</v>
      </c>
      <c r="F469" t="s">
        <v>3192</v>
      </c>
      <c r="G469" t="n">
        <v>2</v>
      </c>
      <c r="H469" t="n">
        <v>4817.171664637</v>
      </c>
      <c r="I469" t="n">
        <v>1</v>
      </c>
      <c r="J469" t="n">
        <v>1</v>
      </c>
      <c r="K469" t="n">
        <v>0.00124354235164695</v>
      </c>
    </row>
    <row r="470">
      <c r="A470" t="s">
        <v>4707</v>
      </c>
      <c r="B470" t="n">
        <v>2020</v>
      </c>
      <c r="C470" t="s">
        <v>3231</v>
      </c>
      <c r="D470" t="n">
        <v>-8</v>
      </c>
      <c r="E470" t="s">
        <v>3198</v>
      </c>
      <c r="F470" t="s">
        <v>4156</v>
      </c>
      <c r="G470" t="n">
        <v>2</v>
      </c>
      <c r="H470" t="n">
        <v>1370.51619135508</v>
      </c>
      <c r="I470" t="n">
        <v>0.285714285714286</v>
      </c>
      <c r="J470" t="n">
        <v>0.170652350740198</v>
      </c>
      <c r="K470" t="n">
        <v>0.000544458486986716</v>
      </c>
    </row>
    <row r="471">
      <c r="A471" t="s">
        <v>5058</v>
      </c>
      <c r="B471" t="n">
        <v>2020</v>
      </c>
      <c r="C471" t="s">
        <v>3231</v>
      </c>
      <c r="D471" t="n">
        <v>-8</v>
      </c>
      <c r="E471" t="s">
        <v>3198</v>
      </c>
      <c r="F471" t="s">
        <v>4162</v>
      </c>
      <c r="G471" t="n">
        <v>1</v>
      </c>
      <c r="H471" t="n">
        <v>1271.2223586163</v>
      </c>
      <c r="I471" t="n">
        <v>0.142857142857143</v>
      </c>
      <c r="J471" t="n">
        <v>0.15828859606312</v>
      </c>
      <c r="K471" t="n">
        <v>0.00235649137083376</v>
      </c>
    </row>
    <row r="472">
      <c r="A472" t="s">
        <v>3771</v>
      </c>
      <c r="B472" t="n">
        <v>2020</v>
      </c>
      <c r="C472" t="s">
        <v>3231</v>
      </c>
      <c r="D472" t="n">
        <v>-8</v>
      </c>
      <c r="E472" t="s">
        <v>3198</v>
      </c>
      <c r="F472" t="s">
        <v>3192</v>
      </c>
      <c r="G472" t="n">
        <v>4</v>
      </c>
      <c r="H472" t="n">
        <v>5389.30342167752</v>
      </c>
      <c r="I472" t="n">
        <v>0.571428571428571</v>
      </c>
      <c r="J472" t="n">
        <v>0.671059053196681</v>
      </c>
      <c r="K472" t="n">
        <v>0.000274656532850453</v>
      </c>
    </row>
    <row r="473">
      <c r="A473" t="s">
        <v>5059</v>
      </c>
      <c r="B473" t="n">
        <v>2020</v>
      </c>
      <c r="C473" t="s">
        <v>3231</v>
      </c>
      <c r="D473" t="n">
        <v>1</v>
      </c>
      <c r="E473" t="s">
        <v>3189</v>
      </c>
      <c r="F473" t="s">
        <v>4156</v>
      </c>
      <c r="G473" t="n">
        <v>28</v>
      </c>
      <c r="H473" t="n">
        <v>45306.7321155347</v>
      </c>
      <c r="I473" t="n">
        <v>0.0590717299578059</v>
      </c>
      <c r="J473" t="n">
        <v>0.0590962103686039</v>
      </c>
      <c r="K473" t="n">
        <v>0.0992254577503838</v>
      </c>
    </row>
    <row r="474">
      <c r="A474" t="s">
        <v>5060</v>
      </c>
      <c r="B474" t="n">
        <v>2020</v>
      </c>
      <c r="C474" t="s">
        <v>3231</v>
      </c>
      <c r="D474" t="n">
        <v>1</v>
      </c>
      <c r="E474" t="s">
        <v>3189</v>
      </c>
      <c r="F474" t="s">
        <v>4159</v>
      </c>
      <c r="G474" t="n">
        <v>91</v>
      </c>
      <c r="H474" t="n">
        <v>155200.875963653</v>
      </c>
      <c r="I474" t="n">
        <v>0.191983122362869</v>
      </c>
      <c r="J474" t="n">
        <v>0.202437544865321</v>
      </c>
      <c r="K474" t="n">
        <v>0.168728405345696</v>
      </c>
    </row>
    <row r="475">
      <c r="A475" t="s">
        <v>4119</v>
      </c>
      <c r="B475" t="n">
        <v>2020</v>
      </c>
      <c r="C475" t="s">
        <v>3231</v>
      </c>
      <c r="D475" t="n">
        <v>1</v>
      </c>
      <c r="E475" t="s">
        <v>3189</v>
      </c>
      <c r="F475" t="s">
        <v>3190</v>
      </c>
      <c r="G475" t="n">
        <v>1</v>
      </c>
      <c r="H475" t="n">
        <v>1659.02592599532</v>
      </c>
      <c r="I475" t="n">
        <v>0.00210970464135021</v>
      </c>
      <c r="J475" t="n">
        <v>0.00216396417379153</v>
      </c>
      <c r="K475" t="n">
        <v>1</v>
      </c>
    </row>
    <row r="476">
      <c r="A476" t="s">
        <v>5061</v>
      </c>
      <c r="B476" t="n">
        <v>2020</v>
      </c>
      <c r="C476" t="s">
        <v>3231</v>
      </c>
      <c r="D476" t="n">
        <v>1</v>
      </c>
      <c r="E476" t="s">
        <v>3189</v>
      </c>
      <c r="F476" t="s">
        <v>4162</v>
      </c>
      <c r="G476" t="n">
        <v>3</v>
      </c>
      <c r="H476" t="n">
        <v>6105.74842804059</v>
      </c>
      <c r="I476" t="n">
        <v>0.00632911392405063</v>
      </c>
      <c r="J476" t="n">
        <v>0.00796408340908656</v>
      </c>
      <c r="K476" t="n">
        <v>0.0778298681886126</v>
      </c>
    </row>
    <row r="477">
      <c r="A477" t="s">
        <v>3773</v>
      </c>
      <c r="B477" t="n">
        <v>2020</v>
      </c>
      <c r="C477" t="s">
        <v>3231</v>
      </c>
      <c r="D477" t="n">
        <v>1</v>
      </c>
      <c r="E477" t="s">
        <v>3189</v>
      </c>
      <c r="F477" t="s">
        <v>3192</v>
      </c>
      <c r="G477" t="n">
        <v>351</v>
      </c>
      <c r="H477" t="n">
        <v>558388.150161686</v>
      </c>
      <c r="I477" t="n">
        <v>0.740506329113924</v>
      </c>
      <c r="J477" t="n">
        <v>0.728338197183197</v>
      </c>
      <c r="K477" t="n">
        <v>0.144146682270285</v>
      </c>
    </row>
    <row r="478">
      <c r="A478" t="s">
        <v>4708</v>
      </c>
      <c r="B478" t="n">
        <v>2020</v>
      </c>
      <c r="C478" t="s">
        <v>3231</v>
      </c>
      <c r="D478" t="n">
        <v>1</v>
      </c>
      <c r="E478" t="s">
        <v>3198</v>
      </c>
      <c r="F478" t="s">
        <v>4156</v>
      </c>
      <c r="G478" t="n">
        <v>212</v>
      </c>
      <c r="H478" t="n">
        <v>250770.494075201</v>
      </c>
      <c r="I478" t="n">
        <v>0.0756872545519457</v>
      </c>
      <c r="J478" t="n">
        <v>0.08312883993559</v>
      </c>
      <c r="K478" t="n">
        <v>0.09962240843729</v>
      </c>
    </row>
    <row r="479">
      <c r="A479" t="s">
        <v>4709</v>
      </c>
      <c r="B479" t="n">
        <v>2020</v>
      </c>
      <c r="C479" t="s">
        <v>3231</v>
      </c>
      <c r="D479" t="n">
        <v>1</v>
      </c>
      <c r="E479" t="s">
        <v>3198</v>
      </c>
      <c r="F479" t="s">
        <v>4159</v>
      </c>
      <c r="G479" t="n">
        <v>496</v>
      </c>
      <c r="H479" t="n">
        <v>532005.903832021</v>
      </c>
      <c r="I479" t="n">
        <v>0.17707961442342</v>
      </c>
      <c r="J479" t="n">
        <v>0.176356607612611</v>
      </c>
      <c r="K479" t="n">
        <v>0.123549911797742</v>
      </c>
    </row>
    <row r="480">
      <c r="A480" t="s">
        <v>4710</v>
      </c>
      <c r="B480" t="n">
        <v>2020</v>
      </c>
      <c r="C480" t="s">
        <v>3231</v>
      </c>
      <c r="D480" t="n">
        <v>1</v>
      </c>
      <c r="E480" t="s">
        <v>3198</v>
      </c>
      <c r="F480" t="s">
        <v>4162</v>
      </c>
      <c r="G480" t="n">
        <v>28</v>
      </c>
      <c r="H480" t="n">
        <v>31393.8356168458</v>
      </c>
      <c r="I480" t="n">
        <v>0.0099964298464834</v>
      </c>
      <c r="J480" t="n">
        <v>0.0104068588514819</v>
      </c>
      <c r="K480" t="n">
        <v>0.0581954071426149</v>
      </c>
    </row>
    <row r="481">
      <c r="A481" t="s">
        <v>3774</v>
      </c>
      <c r="B481" t="n">
        <v>2020</v>
      </c>
      <c r="C481" t="s">
        <v>3231</v>
      </c>
      <c r="D481" t="n">
        <v>1</v>
      </c>
      <c r="E481" t="s">
        <v>3198</v>
      </c>
      <c r="F481" t="s">
        <v>3192</v>
      </c>
      <c r="G481" t="n">
        <v>2062</v>
      </c>
      <c r="H481" t="n">
        <v>2196826.40242927</v>
      </c>
      <c r="I481" t="n">
        <v>0.73616565512317</v>
      </c>
      <c r="J481" t="n">
        <v>0.72823412119233</v>
      </c>
      <c r="K481" t="n">
        <v>0.111957460130858</v>
      </c>
    </row>
    <row r="482">
      <c r="A482" t="s">
        <v>4121</v>
      </c>
      <c r="B482" t="n">
        <v>2020</v>
      </c>
      <c r="C482" t="s">
        <v>3231</v>
      </c>
      <c r="D482" t="n">
        <v>1</v>
      </c>
      <c r="E482" t="s">
        <v>3198</v>
      </c>
      <c r="F482" t="s">
        <v>3194</v>
      </c>
      <c r="G482" t="n">
        <v>3</v>
      </c>
      <c r="H482" t="n">
        <v>5651.90947931562</v>
      </c>
      <c r="I482" t="n">
        <v>0.00107104605498036</v>
      </c>
      <c r="J482" t="n">
        <v>0.00187357240798663</v>
      </c>
      <c r="K482" t="n">
        <v>0.245949172778441</v>
      </c>
    </row>
    <row r="483">
      <c r="A483" t="s">
        <v>4711</v>
      </c>
      <c r="B483" t="n">
        <v>2020</v>
      </c>
      <c r="C483" t="s">
        <v>3231</v>
      </c>
      <c r="D483" t="n">
        <v>2</v>
      </c>
      <c r="E483" t="s">
        <v>3189</v>
      </c>
      <c r="F483" t="s">
        <v>4156</v>
      </c>
      <c r="G483" t="n">
        <v>62</v>
      </c>
      <c r="H483" t="n">
        <v>120109.479389227</v>
      </c>
      <c r="I483" t="n">
        <v>0.0665236051502146</v>
      </c>
      <c r="J483" t="n">
        <v>0.0728293602473782</v>
      </c>
      <c r="K483" t="n">
        <v>0.263049606892084</v>
      </c>
    </row>
    <row r="484">
      <c r="A484" t="s">
        <v>5062</v>
      </c>
      <c r="B484" t="n">
        <v>2020</v>
      </c>
      <c r="C484" t="s">
        <v>3231</v>
      </c>
      <c r="D484" t="n">
        <v>2</v>
      </c>
      <c r="E484" t="s">
        <v>3189</v>
      </c>
      <c r="F484" t="s">
        <v>4159</v>
      </c>
      <c r="G484" t="n">
        <v>175</v>
      </c>
      <c r="H484" t="n">
        <v>299007.10880025</v>
      </c>
      <c r="I484" t="n">
        <v>0.187768240343348</v>
      </c>
      <c r="J484" t="n">
        <v>0.181305393663155</v>
      </c>
      <c r="K484" t="n">
        <v>0.325068994241426</v>
      </c>
    </row>
    <row r="485">
      <c r="A485" t="s">
        <v>5063</v>
      </c>
      <c r="B485" t="n">
        <v>2020</v>
      </c>
      <c r="C485" t="s">
        <v>3231</v>
      </c>
      <c r="D485" t="n">
        <v>2</v>
      </c>
      <c r="E485" t="s">
        <v>3189</v>
      </c>
      <c r="F485" t="s">
        <v>4162</v>
      </c>
      <c r="G485" t="n">
        <v>4</v>
      </c>
      <c r="H485" t="n">
        <v>6294.97066217018</v>
      </c>
      <c r="I485" t="n">
        <v>0.00429184549356223</v>
      </c>
      <c r="J485" t="n">
        <v>0.00381700668784173</v>
      </c>
      <c r="K485" t="n">
        <v>0.0802418806903112</v>
      </c>
    </row>
    <row r="486">
      <c r="A486" t="s">
        <v>3776</v>
      </c>
      <c r="B486" t="n">
        <v>2020</v>
      </c>
      <c r="C486" t="s">
        <v>3231</v>
      </c>
      <c r="D486" t="n">
        <v>2</v>
      </c>
      <c r="E486" t="s">
        <v>3189</v>
      </c>
      <c r="F486" t="s">
        <v>3192</v>
      </c>
      <c r="G486" t="n">
        <v>691</v>
      </c>
      <c r="H486" t="n">
        <v>1223778.80862176</v>
      </c>
      <c r="I486" t="n">
        <v>0.741416309012876</v>
      </c>
      <c r="J486" t="n">
        <v>0.742048239401625</v>
      </c>
      <c r="K486" t="n">
        <v>0.315915828522562</v>
      </c>
    </row>
    <row r="487">
      <c r="A487" t="s">
        <v>4712</v>
      </c>
      <c r="B487" t="n">
        <v>2020</v>
      </c>
      <c r="C487" t="s">
        <v>3231</v>
      </c>
      <c r="D487" t="n">
        <v>2</v>
      </c>
      <c r="E487" t="s">
        <v>3198</v>
      </c>
      <c r="F487" t="s">
        <v>4156</v>
      </c>
      <c r="G487" t="n">
        <v>383</v>
      </c>
      <c r="H487" t="n">
        <v>456293.049870897</v>
      </c>
      <c r="I487" t="n">
        <v>0.071455223880597</v>
      </c>
      <c r="J487" t="n">
        <v>0.0769521951984777</v>
      </c>
      <c r="K487" t="n">
        <v>0.18126938238477</v>
      </c>
    </row>
    <row r="488">
      <c r="A488" t="s">
        <v>4713</v>
      </c>
      <c r="B488" t="n">
        <v>2020</v>
      </c>
      <c r="C488" t="s">
        <v>3231</v>
      </c>
      <c r="D488" t="n">
        <v>2</v>
      </c>
      <c r="E488" t="s">
        <v>3198</v>
      </c>
      <c r="F488" t="s">
        <v>4159</v>
      </c>
      <c r="G488" t="n">
        <v>852</v>
      </c>
      <c r="H488" t="n">
        <v>944647.555734029</v>
      </c>
      <c r="I488" t="n">
        <v>0.158955223880597</v>
      </c>
      <c r="J488" t="n">
        <v>0.159311440582269</v>
      </c>
      <c r="K488" t="n">
        <v>0.219379374082554</v>
      </c>
    </row>
    <row r="489">
      <c r="A489" t="s">
        <v>4122</v>
      </c>
      <c r="B489" t="n">
        <v>2020</v>
      </c>
      <c r="C489" t="s">
        <v>3231</v>
      </c>
      <c r="D489" t="n">
        <v>2</v>
      </c>
      <c r="E489" t="s">
        <v>3198</v>
      </c>
      <c r="F489" t="s">
        <v>3190</v>
      </c>
      <c r="G489" t="n">
        <v>1</v>
      </c>
      <c r="H489" t="n">
        <v>1111.82962711456</v>
      </c>
      <c r="I489" t="n">
        <v>0.000186567164179104</v>
      </c>
      <c r="J489" t="n">
        <v>0.000187506100558354</v>
      </c>
      <c r="K489" t="n">
        <v>0.235277854575615</v>
      </c>
    </row>
    <row r="490">
      <c r="A490" t="s">
        <v>4714</v>
      </c>
      <c r="B490" t="n">
        <v>2020</v>
      </c>
      <c r="C490" t="s">
        <v>3231</v>
      </c>
      <c r="D490" t="n">
        <v>2</v>
      </c>
      <c r="E490" t="s">
        <v>3198</v>
      </c>
      <c r="F490" t="s">
        <v>4162</v>
      </c>
      <c r="G490" t="n">
        <v>74</v>
      </c>
      <c r="H490" t="n">
        <v>89363.142967108</v>
      </c>
      <c r="I490" t="n">
        <v>0.0138059701492537</v>
      </c>
      <c r="J490" t="n">
        <v>0.0150707752903535</v>
      </c>
      <c r="K490" t="n">
        <v>0.165654319911262</v>
      </c>
    </row>
    <row r="491">
      <c r="A491" t="s">
        <v>3778</v>
      </c>
      <c r="B491" t="n">
        <v>2020</v>
      </c>
      <c r="C491" t="s">
        <v>3231</v>
      </c>
      <c r="D491" t="n">
        <v>2</v>
      </c>
      <c r="E491" t="s">
        <v>3198</v>
      </c>
      <c r="F491" t="s">
        <v>3192</v>
      </c>
      <c r="G491" t="n">
        <v>4049</v>
      </c>
      <c r="H491" t="n">
        <v>4436940.99643924</v>
      </c>
      <c r="I491" t="n">
        <v>0.755410447761194</v>
      </c>
      <c r="J491" t="n">
        <v>0.748274271849473</v>
      </c>
      <c r="K491" t="n">
        <v>0.226121028116972</v>
      </c>
    </row>
    <row r="492">
      <c r="A492" t="s">
        <v>4123</v>
      </c>
      <c r="B492" t="n">
        <v>2020</v>
      </c>
      <c r="C492" t="s">
        <v>3231</v>
      </c>
      <c r="D492" t="n">
        <v>2</v>
      </c>
      <c r="E492" t="s">
        <v>3198</v>
      </c>
      <c r="F492" t="s">
        <v>3194</v>
      </c>
      <c r="G492" t="n">
        <v>1</v>
      </c>
      <c r="H492" t="n">
        <v>1208.51046425496</v>
      </c>
      <c r="I492" t="n">
        <v>0.000186567164179104</v>
      </c>
      <c r="J492" t="n">
        <v>0.000203810978867776</v>
      </c>
      <c r="K492" t="n">
        <v>0.0525896867360282</v>
      </c>
    </row>
    <row r="493">
      <c r="A493" t="s">
        <v>4715</v>
      </c>
      <c r="B493" t="n">
        <v>2020</v>
      </c>
      <c r="C493" t="s">
        <v>3231</v>
      </c>
      <c r="D493" t="n">
        <v>3</v>
      </c>
      <c r="E493" t="s">
        <v>3189</v>
      </c>
      <c r="F493" t="s">
        <v>4156</v>
      </c>
      <c r="G493" t="n">
        <v>55</v>
      </c>
      <c r="H493" t="n">
        <v>92353.7757646838</v>
      </c>
      <c r="I493" t="n">
        <v>0.0953206239168111</v>
      </c>
      <c r="J493" t="n">
        <v>0.089319797765523</v>
      </c>
      <c r="K493" t="n">
        <v>0.202262340436709</v>
      </c>
    </row>
    <row r="494">
      <c r="A494" t="s">
        <v>4716</v>
      </c>
      <c r="B494" t="n">
        <v>2020</v>
      </c>
      <c r="C494" t="s">
        <v>3231</v>
      </c>
      <c r="D494" t="n">
        <v>3</v>
      </c>
      <c r="E494" t="s">
        <v>3189</v>
      </c>
      <c r="F494" t="s">
        <v>4159</v>
      </c>
      <c r="G494" t="n">
        <v>106</v>
      </c>
      <c r="H494" t="n">
        <v>189676.634001686</v>
      </c>
      <c r="I494" t="n">
        <v>0.18370883882149</v>
      </c>
      <c r="J494" t="n">
        <v>0.183445435225555</v>
      </c>
      <c r="K494" t="n">
        <v>0.206209119553801</v>
      </c>
    </row>
    <row r="495">
      <c r="A495" t="s">
        <v>4717</v>
      </c>
      <c r="B495" t="n">
        <v>2020</v>
      </c>
      <c r="C495" t="s">
        <v>3231</v>
      </c>
      <c r="D495" t="n">
        <v>3</v>
      </c>
      <c r="E495" t="s">
        <v>3189</v>
      </c>
      <c r="F495" t="s">
        <v>4162</v>
      </c>
      <c r="G495" t="n">
        <v>3</v>
      </c>
      <c r="H495" t="n">
        <v>4842.49013258392</v>
      </c>
      <c r="I495" t="n">
        <v>0.00519930675909879</v>
      </c>
      <c r="J495" t="n">
        <v>0.00468340612760671</v>
      </c>
      <c r="K495" t="n">
        <v>0.0617271368392445</v>
      </c>
    </row>
    <row r="496">
      <c r="A496" t="s">
        <v>3780</v>
      </c>
      <c r="B496" t="n">
        <v>2020</v>
      </c>
      <c r="C496" t="s">
        <v>3231</v>
      </c>
      <c r="D496" t="n">
        <v>3</v>
      </c>
      <c r="E496" t="s">
        <v>3189</v>
      </c>
      <c r="F496" t="s">
        <v>3192</v>
      </c>
      <c r="G496" t="n">
        <v>413</v>
      </c>
      <c r="H496" t="n">
        <v>747094.687075722</v>
      </c>
      <c r="I496" t="n">
        <v>0.7157712305026</v>
      </c>
      <c r="J496" t="n">
        <v>0.722551360881315</v>
      </c>
      <c r="K496" t="n">
        <v>0.192860862918633</v>
      </c>
    </row>
    <row r="497">
      <c r="A497" t="s">
        <v>4718</v>
      </c>
      <c r="B497" t="n">
        <v>2020</v>
      </c>
      <c r="C497" t="s">
        <v>3231</v>
      </c>
      <c r="D497" t="n">
        <v>3</v>
      </c>
      <c r="E497" t="s">
        <v>3198</v>
      </c>
      <c r="F497" t="s">
        <v>4156</v>
      </c>
      <c r="G497" t="n">
        <v>306</v>
      </c>
      <c r="H497" t="n">
        <v>388223.208035062</v>
      </c>
      <c r="I497" t="n">
        <v>0.0891348674628605</v>
      </c>
      <c r="J497" t="n">
        <v>0.0975645632877</v>
      </c>
      <c r="K497" t="n">
        <v>0.154227598180294</v>
      </c>
    </row>
    <row r="498">
      <c r="A498" t="s">
        <v>4719</v>
      </c>
      <c r="B498" t="n">
        <v>2020</v>
      </c>
      <c r="C498" t="s">
        <v>3231</v>
      </c>
      <c r="D498" t="n">
        <v>3</v>
      </c>
      <c r="E498" t="s">
        <v>3198</v>
      </c>
      <c r="F498" t="s">
        <v>4159</v>
      </c>
      <c r="G498" t="n">
        <v>518</v>
      </c>
      <c r="H498" t="n">
        <v>590990.359972257</v>
      </c>
      <c r="I498" t="n">
        <v>0.150888435770463</v>
      </c>
      <c r="J498" t="n">
        <v>0.148522074890295</v>
      </c>
      <c r="K498" t="n">
        <v>0.137248113830976</v>
      </c>
    </row>
    <row r="499">
      <c r="A499" t="s">
        <v>3782</v>
      </c>
      <c r="B499" t="n">
        <v>2020</v>
      </c>
      <c r="C499" t="s">
        <v>3231</v>
      </c>
      <c r="D499" t="n">
        <v>3</v>
      </c>
      <c r="E499" t="s">
        <v>3198</v>
      </c>
      <c r="F499" t="s">
        <v>3190</v>
      </c>
      <c r="G499" t="n">
        <v>1</v>
      </c>
      <c r="H499" t="n">
        <v>1738.94857072795</v>
      </c>
      <c r="I499" t="n">
        <v>0.000291290416545296</v>
      </c>
      <c r="J499" t="n">
        <v>0.000437016011334179</v>
      </c>
      <c r="K499" t="n">
        <v>0.367984517555986</v>
      </c>
    </row>
    <row r="500">
      <c r="A500" t="s">
        <v>4720</v>
      </c>
      <c r="B500" t="n">
        <v>2020</v>
      </c>
      <c r="C500" t="s">
        <v>3231</v>
      </c>
      <c r="D500" t="n">
        <v>3</v>
      </c>
      <c r="E500" t="s">
        <v>3198</v>
      </c>
      <c r="F500" t="s">
        <v>4162</v>
      </c>
      <c r="G500" t="n">
        <v>30</v>
      </c>
      <c r="H500" t="n">
        <v>33077.9112800076</v>
      </c>
      <c r="I500" t="n">
        <v>0.00873871249635887</v>
      </c>
      <c r="J500" t="n">
        <v>0.00831282597667825</v>
      </c>
      <c r="K500" t="n">
        <v>0.0613172132854769</v>
      </c>
    </row>
    <row r="501">
      <c r="A501" t="s">
        <v>3783</v>
      </c>
      <c r="B501" t="n">
        <v>2020</v>
      </c>
      <c r="C501" t="s">
        <v>3231</v>
      </c>
      <c r="D501" t="n">
        <v>3</v>
      </c>
      <c r="E501" t="s">
        <v>3198</v>
      </c>
      <c r="F501" t="s">
        <v>3192</v>
      </c>
      <c r="G501" t="n">
        <v>2575</v>
      </c>
      <c r="H501" t="n">
        <v>2960823.20097086</v>
      </c>
      <c r="I501" t="n">
        <v>0.750072822604136</v>
      </c>
      <c r="J501" t="n">
        <v>0.744085919120846</v>
      </c>
      <c r="K501" t="n">
        <v>0.150893236311551</v>
      </c>
    </row>
    <row r="502">
      <c r="A502" t="s">
        <v>3784</v>
      </c>
      <c r="B502" t="n">
        <v>2020</v>
      </c>
      <c r="C502" t="s">
        <v>3231</v>
      </c>
      <c r="D502" t="n">
        <v>3</v>
      </c>
      <c r="E502" t="s">
        <v>3198</v>
      </c>
      <c r="F502" t="s">
        <v>3194</v>
      </c>
      <c r="G502" t="n">
        <v>3</v>
      </c>
      <c r="H502" t="n">
        <v>4287.92577695651</v>
      </c>
      <c r="I502" t="n">
        <v>0.000873871249635887</v>
      </c>
      <c r="J502" t="n">
        <v>0.00107760071314709</v>
      </c>
      <c r="K502" t="n">
        <v>0.186593893910967</v>
      </c>
    </row>
    <row r="503">
      <c r="A503" t="s">
        <v>4721</v>
      </c>
      <c r="B503" t="n">
        <v>2020</v>
      </c>
      <c r="C503" t="s">
        <v>3231</v>
      </c>
      <c r="D503" t="n">
        <v>4</v>
      </c>
      <c r="E503" t="s">
        <v>3189</v>
      </c>
      <c r="F503" t="s">
        <v>4156</v>
      </c>
      <c r="G503" t="n">
        <v>10</v>
      </c>
      <c r="H503" t="n">
        <v>15232.3898474317</v>
      </c>
      <c r="I503" t="n">
        <v>0.0381679389312977</v>
      </c>
      <c r="J503" t="n">
        <v>0.0347259984749846</v>
      </c>
      <c r="K503" t="n">
        <v>0.0333601825748423</v>
      </c>
    </row>
    <row r="504">
      <c r="A504" t="s">
        <v>4722</v>
      </c>
      <c r="B504" t="n">
        <v>2020</v>
      </c>
      <c r="C504" t="s">
        <v>3231</v>
      </c>
      <c r="D504" t="n">
        <v>4</v>
      </c>
      <c r="E504" t="s">
        <v>3189</v>
      </c>
      <c r="F504" t="s">
        <v>4159</v>
      </c>
      <c r="G504" t="n">
        <v>22</v>
      </c>
      <c r="H504" t="n">
        <v>34850.2048534582</v>
      </c>
      <c r="I504" t="n">
        <v>0.083969465648855</v>
      </c>
      <c r="J504" t="n">
        <v>0.0794496577828949</v>
      </c>
      <c r="K504" t="n">
        <v>0.0378877983412408</v>
      </c>
    </row>
    <row r="505">
      <c r="A505" t="s">
        <v>5064</v>
      </c>
      <c r="B505" t="n">
        <v>2020</v>
      </c>
      <c r="C505" t="s">
        <v>3231</v>
      </c>
      <c r="D505" t="n">
        <v>4</v>
      </c>
      <c r="E505" t="s">
        <v>3189</v>
      </c>
      <c r="F505" t="s">
        <v>4162</v>
      </c>
      <c r="G505" t="n">
        <v>3</v>
      </c>
      <c r="H505" t="n">
        <v>6025.79537136612</v>
      </c>
      <c r="I505" t="n">
        <v>0.0114503816793893</v>
      </c>
      <c r="J505" t="n">
        <v>0.0137372902724066</v>
      </c>
      <c r="K505" t="n">
        <v>0.0768107079766273</v>
      </c>
    </row>
    <row r="506">
      <c r="A506" t="s">
        <v>3786</v>
      </c>
      <c r="B506" t="n">
        <v>2020</v>
      </c>
      <c r="C506" t="s">
        <v>3231</v>
      </c>
      <c r="D506" t="n">
        <v>4</v>
      </c>
      <c r="E506" t="s">
        <v>3189</v>
      </c>
      <c r="F506" t="s">
        <v>3192</v>
      </c>
      <c r="G506" t="n">
        <v>227</v>
      </c>
      <c r="H506" t="n">
        <v>382536.732209961</v>
      </c>
      <c r="I506" t="n">
        <v>0.866412213740458</v>
      </c>
      <c r="J506" t="n">
        <v>0.872087053469714</v>
      </c>
      <c r="K506" t="n">
        <v>0.0987510225254883</v>
      </c>
    </row>
    <row r="507">
      <c r="A507" t="s">
        <v>4723</v>
      </c>
      <c r="B507" t="n">
        <v>2020</v>
      </c>
      <c r="C507" t="s">
        <v>3231</v>
      </c>
      <c r="D507" t="n">
        <v>4</v>
      </c>
      <c r="E507" t="s">
        <v>3198</v>
      </c>
      <c r="F507" t="s">
        <v>4156</v>
      </c>
      <c r="G507" t="n">
        <v>48</v>
      </c>
      <c r="H507" t="n">
        <v>56967.2235382799</v>
      </c>
      <c r="I507" t="n">
        <v>0.0186843129622421</v>
      </c>
      <c r="J507" t="n">
        <v>0.0203862079025719</v>
      </c>
      <c r="K507" t="n">
        <v>0.0226310995310598</v>
      </c>
    </row>
    <row r="508">
      <c r="A508" t="s">
        <v>4724</v>
      </c>
      <c r="B508" t="n">
        <v>2020</v>
      </c>
      <c r="C508" t="s">
        <v>3231</v>
      </c>
      <c r="D508" t="n">
        <v>4</v>
      </c>
      <c r="E508" t="s">
        <v>3198</v>
      </c>
      <c r="F508" t="s">
        <v>4159</v>
      </c>
      <c r="G508" t="n">
        <v>183</v>
      </c>
      <c r="H508" t="n">
        <v>210999.39456992</v>
      </c>
      <c r="I508" t="n">
        <v>0.0712339431685481</v>
      </c>
      <c r="J508" t="n">
        <v>0.0755079369828992</v>
      </c>
      <c r="K508" t="n">
        <v>0.049001254310745</v>
      </c>
    </row>
    <row r="509">
      <c r="A509" t="s">
        <v>4725</v>
      </c>
      <c r="B509" t="n">
        <v>2020</v>
      </c>
      <c r="C509" t="s">
        <v>3231</v>
      </c>
      <c r="D509" t="n">
        <v>4</v>
      </c>
      <c r="E509" t="s">
        <v>3198</v>
      </c>
      <c r="F509" t="s">
        <v>4162</v>
      </c>
      <c r="G509" t="n">
        <v>19</v>
      </c>
      <c r="H509" t="n">
        <v>21508.8732681399</v>
      </c>
      <c r="I509" t="n">
        <v>0.00739587388088751</v>
      </c>
      <c r="J509" t="n">
        <v>0.00769713415820105</v>
      </c>
      <c r="K509" t="n">
        <v>0.0398714464933568</v>
      </c>
    </row>
    <row r="510">
      <c r="A510" t="s">
        <v>3788</v>
      </c>
      <c r="B510" t="n">
        <v>2020</v>
      </c>
      <c r="C510" t="s">
        <v>3231</v>
      </c>
      <c r="D510" t="n">
        <v>4</v>
      </c>
      <c r="E510" t="s">
        <v>3198</v>
      </c>
      <c r="F510" t="s">
        <v>3192</v>
      </c>
      <c r="G510" t="n">
        <v>2319</v>
      </c>
      <c r="H510" t="n">
        <v>2504924.71343532</v>
      </c>
      <c r="I510" t="n">
        <v>0.902685869988322</v>
      </c>
      <c r="J510" t="n">
        <v>0.896408720956328</v>
      </c>
      <c r="K510" t="n">
        <v>0.127659157967656</v>
      </c>
    </row>
    <row r="511">
      <c r="A511" t="s">
        <v>5065</v>
      </c>
      <c r="B511" t="n">
        <v>2020</v>
      </c>
      <c r="C511" t="s">
        <v>3231</v>
      </c>
      <c r="D511" t="n">
        <v>5</v>
      </c>
      <c r="E511" t="s">
        <v>3189</v>
      </c>
      <c r="F511" t="s">
        <v>4156</v>
      </c>
      <c r="G511" t="n">
        <v>17</v>
      </c>
      <c r="H511" t="n">
        <v>30363.5058230757</v>
      </c>
      <c r="I511" t="n">
        <v>0.0949720670391061</v>
      </c>
      <c r="J511" t="n">
        <v>0.0902594573182808</v>
      </c>
      <c r="K511" t="n">
        <v>0.0664985670676543</v>
      </c>
    </row>
    <row r="512">
      <c r="A512" t="s">
        <v>4726</v>
      </c>
      <c r="B512" t="n">
        <v>2020</v>
      </c>
      <c r="C512" t="s">
        <v>3231</v>
      </c>
      <c r="D512" t="n">
        <v>5</v>
      </c>
      <c r="E512" t="s">
        <v>3189</v>
      </c>
      <c r="F512" t="s">
        <v>4159</v>
      </c>
      <c r="G512" t="n">
        <v>17</v>
      </c>
      <c r="H512" t="n">
        <v>36849.0312703201</v>
      </c>
      <c r="I512" t="n">
        <v>0.0949720670391061</v>
      </c>
      <c r="J512" t="n">
        <v>0.109538522479699</v>
      </c>
      <c r="K512" t="n">
        <v>0.0400608453152729</v>
      </c>
    </row>
    <row r="513">
      <c r="A513" t="s">
        <v>5066</v>
      </c>
      <c r="B513" t="n">
        <v>2020</v>
      </c>
      <c r="C513" t="s">
        <v>3231</v>
      </c>
      <c r="D513" t="n">
        <v>5</v>
      </c>
      <c r="E513" t="s">
        <v>3189</v>
      </c>
      <c r="F513" t="s">
        <v>4162</v>
      </c>
      <c r="G513" t="n">
        <v>3</v>
      </c>
      <c r="H513" t="n">
        <v>3808.43059959407</v>
      </c>
      <c r="I513" t="n">
        <v>0.0167597765363128</v>
      </c>
      <c r="J513" t="n">
        <v>0.0113210536739948</v>
      </c>
      <c r="K513" t="n">
        <v>0.0485459980975676</v>
      </c>
    </row>
    <row r="514">
      <c r="A514" t="s">
        <v>3791</v>
      </c>
      <c r="B514" t="n">
        <v>2020</v>
      </c>
      <c r="C514" t="s">
        <v>3231</v>
      </c>
      <c r="D514" t="n">
        <v>5</v>
      </c>
      <c r="E514" t="s">
        <v>3189</v>
      </c>
      <c r="F514" t="s">
        <v>3192</v>
      </c>
      <c r="G514" t="n">
        <v>142</v>
      </c>
      <c r="H514" t="n">
        <v>265381.518264856</v>
      </c>
      <c r="I514" t="n">
        <v>0.793296089385475</v>
      </c>
      <c r="J514" t="n">
        <v>0.788880966528025</v>
      </c>
      <c r="K514" t="n">
        <v>0.068507659739293</v>
      </c>
    </row>
    <row r="515">
      <c r="A515" t="s">
        <v>4727</v>
      </c>
      <c r="B515" t="n">
        <v>2020</v>
      </c>
      <c r="C515" t="s">
        <v>3231</v>
      </c>
      <c r="D515" t="n">
        <v>5</v>
      </c>
      <c r="E515" t="s">
        <v>3198</v>
      </c>
      <c r="F515" t="s">
        <v>4156</v>
      </c>
      <c r="G515" t="n">
        <v>175</v>
      </c>
      <c r="H515" t="n">
        <v>216792.405811548</v>
      </c>
      <c r="I515" t="n">
        <v>0.0752041254834551</v>
      </c>
      <c r="J515" t="n">
        <v>0.0809713003600264</v>
      </c>
      <c r="K515" t="n">
        <v>0.0861240939748843</v>
      </c>
    </row>
    <row r="516">
      <c r="A516" t="s">
        <v>4728</v>
      </c>
      <c r="B516" t="n">
        <v>2020</v>
      </c>
      <c r="C516" t="s">
        <v>3231</v>
      </c>
      <c r="D516" t="n">
        <v>5</v>
      </c>
      <c r="E516" t="s">
        <v>3198</v>
      </c>
      <c r="F516" t="s">
        <v>4159</v>
      </c>
      <c r="G516" t="n">
        <v>318</v>
      </c>
      <c r="H516" t="n">
        <v>368548.657676991</v>
      </c>
      <c r="I516" t="n">
        <v>0.136656639449936</v>
      </c>
      <c r="J516" t="n">
        <v>0.137651796179562</v>
      </c>
      <c r="K516" t="n">
        <v>0.0855895654938932</v>
      </c>
    </row>
    <row r="517">
      <c r="A517" t="s">
        <v>4729</v>
      </c>
      <c r="B517" t="n">
        <v>2020</v>
      </c>
      <c r="C517" t="s">
        <v>3231</v>
      </c>
      <c r="D517" t="n">
        <v>5</v>
      </c>
      <c r="E517" t="s">
        <v>3198</v>
      </c>
      <c r="F517" t="s">
        <v>4162</v>
      </c>
      <c r="G517" t="n">
        <v>34</v>
      </c>
      <c r="H517" t="n">
        <v>40045.4640431121</v>
      </c>
      <c r="I517" t="n">
        <v>0.0146110872367856</v>
      </c>
      <c r="J517" t="n">
        <v>0.0149568583131557</v>
      </c>
      <c r="K517" t="n">
        <v>0.0742331110045483</v>
      </c>
    </row>
    <row r="518">
      <c r="A518" t="s">
        <v>3793</v>
      </c>
      <c r="B518" t="n">
        <v>2020</v>
      </c>
      <c r="C518" t="s">
        <v>3231</v>
      </c>
      <c r="D518" t="n">
        <v>5</v>
      </c>
      <c r="E518" t="s">
        <v>3198</v>
      </c>
      <c r="F518" t="s">
        <v>3192</v>
      </c>
      <c r="G518" t="n">
        <v>1798</v>
      </c>
      <c r="H518" t="n">
        <v>2049806.2050859</v>
      </c>
      <c r="I518" t="n">
        <v>0.772668672110013</v>
      </c>
      <c r="J518" t="n">
        <v>0.765596346839448</v>
      </c>
      <c r="K518" t="n">
        <v>0.104464829914697</v>
      </c>
    </row>
    <row r="519">
      <c r="A519" t="s">
        <v>4124</v>
      </c>
      <c r="B519" t="n">
        <v>2020</v>
      </c>
      <c r="C519" t="s">
        <v>3231</v>
      </c>
      <c r="D519" t="n">
        <v>5</v>
      </c>
      <c r="E519" t="s">
        <v>3198</v>
      </c>
      <c r="F519" t="s">
        <v>3194</v>
      </c>
      <c r="G519" t="n">
        <v>2</v>
      </c>
      <c r="H519" t="n">
        <v>2205.3682850404</v>
      </c>
      <c r="I519" t="n">
        <v>0.000859475719810915</v>
      </c>
      <c r="J519" t="n">
        <v>0.000823698307807469</v>
      </c>
      <c r="K519" t="n">
        <v>0.0959690715788277</v>
      </c>
    </row>
    <row r="520">
      <c r="A520" t="s">
        <v>4730</v>
      </c>
      <c r="B520" t="n">
        <v>2020</v>
      </c>
      <c r="C520" t="s">
        <v>3231</v>
      </c>
      <c r="D520" t="n">
        <v>6</v>
      </c>
      <c r="E520" t="s">
        <v>3189</v>
      </c>
      <c r="F520" t="s">
        <v>4156</v>
      </c>
      <c r="G520" t="n">
        <v>32</v>
      </c>
      <c r="H520" t="n">
        <v>58930.7329728649</v>
      </c>
      <c r="I520" t="n">
        <v>0.168421052631579</v>
      </c>
      <c r="J520" t="n">
        <v>0.171199838958183</v>
      </c>
      <c r="K520" t="n">
        <v>0.129063136575087</v>
      </c>
    </row>
    <row r="521">
      <c r="A521" t="s">
        <v>4731</v>
      </c>
      <c r="B521" t="n">
        <v>2020</v>
      </c>
      <c r="C521" t="s">
        <v>3231</v>
      </c>
      <c r="D521" t="n">
        <v>6</v>
      </c>
      <c r="E521" t="s">
        <v>3189</v>
      </c>
      <c r="F521" t="s">
        <v>4159</v>
      </c>
      <c r="G521" t="n">
        <v>22</v>
      </c>
      <c r="H521" t="n">
        <v>43249.2734571116</v>
      </c>
      <c r="I521" t="n">
        <v>0.115789473684211</v>
      </c>
      <c r="J521" t="n">
        <v>0.125643586587075</v>
      </c>
      <c r="K521" t="n">
        <v>0.0470189417261236</v>
      </c>
    </row>
    <row r="522">
      <c r="A522" t="s">
        <v>4732</v>
      </c>
      <c r="B522" t="n">
        <v>2020</v>
      </c>
      <c r="C522" t="s">
        <v>3231</v>
      </c>
      <c r="D522" t="n">
        <v>6</v>
      </c>
      <c r="E522" t="s">
        <v>3189</v>
      </c>
      <c r="F522" t="s">
        <v>4162</v>
      </c>
      <c r="G522" t="n">
        <v>2</v>
      </c>
      <c r="H522" t="n">
        <v>3693.83121836066</v>
      </c>
      <c r="I522" t="n">
        <v>0.0105263157894737</v>
      </c>
      <c r="J522" t="n">
        <v>0.0107309595150164</v>
      </c>
      <c r="K522" t="n">
        <v>0.047085201793722</v>
      </c>
    </row>
    <row r="523">
      <c r="A523" t="s">
        <v>3795</v>
      </c>
      <c r="B523" t="n">
        <v>2020</v>
      </c>
      <c r="C523" t="s">
        <v>3231</v>
      </c>
      <c r="D523" t="n">
        <v>6</v>
      </c>
      <c r="E523" t="s">
        <v>3189</v>
      </c>
      <c r="F523" t="s">
        <v>3192</v>
      </c>
      <c r="G523" t="n">
        <v>134</v>
      </c>
      <c r="H523" t="n">
        <v>238348.057252272</v>
      </c>
      <c r="I523" t="n">
        <v>0.705263157894737</v>
      </c>
      <c r="J523" t="n">
        <v>0.692425614939726</v>
      </c>
      <c r="K523" t="n">
        <v>0.0615290307799952</v>
      </c>
    </row>
    <row r="524">
      <c r="A524" t="s">
        <v>4733</v>
      </c>
      <c r="B524" t="n">
        <v>2020</v>
      </c>
      <c r="C524" t="s">
        <v>3231</v>
      </c>
      <c r="D524" t="n">
        <v>6</v>
      </c>
      <c r="E524" t="s">
        <v>3198</v>
      </c>
      <c r="F524" t="s">
        <v>4156</v>
      </c>
      <c r="G524" t="n">
        <v>330</v>
      </c>
      <c r="H524" t="n">
        <v>410415.379652181</v>
      </c>
      <c r="I524" t="n">
        <v>0.147124386981721</v>
      </c>
      <c r="J524" t="n">
        <v>0.161004609225524</v>
      </c>
      <c r="K524" t="n">
        <v>0.163043777265095</v>
      </c>
    </row>
    <row r="525">
      <c r="A525" t="s">
        <v>4734</v>
      </c>
      <c r="B525" t="n">
        <v>2020</v>
      </c>
      <c r="C525" t="s">
        <v>3231</v>
      </c>
      <c r="D525" t="n">
        <v>6</v>
      </c>
      <c r="E525" t="s">
        <v>3198</v>
      </c>
      <c r="F525" t="s">
        <v>4159</v>
      </c>
      <c r="G525" t="n">
        <v>397</v>
      </c>
      <c r="H525" t="n">
        <v>452210.244248414</v>
      </c>
      <c r="I525" t="n">
        <v>0.176995095853767</v>
      </c>
      <c r="J525" t="n">
        <v>0.177400597718093</v>
      </c>
      <c r="K525" t="n">
        <v>0.105018638681438</v>
      </c>
    </row>
    <row r="526">
      <c r="A526" t="s">
        <v>4125</v>
      </c>
      <c r="B526" t="n">
        <v>2020</v>
      </c>
      <c r="C526" t="s">
        <v>3231</v>
      </c>
      <c r="D526" t="n">
        <v>6</v>
      </c>
      <c r="E526" t="s">
        <v>3198</v>
      </c>
      <c r="F526" t="s">
        <v>3190</v>
      </c>
      <c r="G526" t="n">
        <v>2</v>
      </c>
      <c r="H526" t="n">
        <v>1874.82434184418</v>
      </c>
      <c r="I526" t="n">
        <v>0.000891662951404369</v>
      </c>
      <c r="J526" t="n">
        <v>0.000735487448791366</v>
      </c>
      <c r="K526" t="n">
        <v>0.396737627868399</v>
      </c>
    </row>
    <row r="527">
      <c r="A527" t="s">
        <v>4735</v>
      </c>
      <c r="B527" t="n">
        <v>2020</v>
      </c>
      <c r="C527" t="s">
        <v>3231</v>
      </c>
      <c r="D527" t="n">
        <v>6</v>
      </c>
      <c r="E527" t="s">
        <v>3198</v>
      </c>
      <c r="F527" t="s">
        <v>4162</v>
      </c>
      <c r="G527" t="n">
        <v>64</v>
      </c>
      <c r="H527" t="n">
        <v>72100.3875463504</v>
      </c>
      <c r="I527" t="n">
        <v>0.0285332144449398</v>
      </c>
      <c r="J527" t="n">
        <v>0.0282847458878051</v>
      </c>
      <c r="K527" t="n">
        <v>0.133653990535284</v>
      </c>
    </row>
    <row r="528">
      <c r="A528" t="s">
        <v>3797</v>
      </c>
      <c r="B528" t="n">
        <v>2020</v>
      </c>
      <c r="C528" t="s">
        <v>3231</v>
      </c>
      <c r="D528" t="n">
        <v>6</v>
      </c>
      <c r="E528" t="s">
        <v>3198</v>
      </c>
      <c r="F528" t="s">
        <v>3192</v>
      </c>
      <c r="G528" t="n">
        <v>1447</v>
      </c>
      <c r="H528" t="n">
        <v>1608012.66779047</v>
      </c>
      <c r="I528" t="n">
        <v>0.645118145341061</v>
      </c>
      <c r="J528" t="n">
        <v>0.630818102934416</v>
      </c>
      <c r="K528" t="n">
        <v>0.0819495859777486</v>
      </c>
    </row>
    <row r="529">
      <c r="A529" t="s">
        <v>4126</v>
      </c>
      <c r="B529" t="n">
        <v>2020</v>
      </c>
      <c r="C529" t="s">
        <v>3231</v>
      </c>
      <c r="D529" t="n">
        <v>6</v>
      </c>
      <c r="E529" t="s">
        <v>3198</v>
      </c>
      <c r="F529" t="s">
        <v>3194</v>
      </c>
      <c r="G529" t="n">
        <v>3</v>
      </c>
      <c r="H529" t="n">
        <v>4477.36795783972</v>
      </c>
      <c r="I529" t="n">
        <v>0.00133749442710655</v>
      </c>
      <c r="J529" t="n">
        <v>0.00175645678537144</v>
      </c>
      <c r="K529" t="n">
        <v>0.194837682642561</v>
      </c>
    </row>
    <row r="530">
      <c r="A530" t="s">
        <v>4736</v>
      </c>
      <c r="B530" t="n">
        <v>2020</v>
      </c>
      <c r="C530" t="s">
        <v>3231</v>
      </c>
      <c r="D530" t="n">
        <v>7</v>
      </c>
      <c r="E530" t="s">
        <v>3189</v>
      </c>
      <c r="F530" t="s">
        <v>4156</v>
      </c>
      <c r="G530" t="n">
        <v>11</v>
      </c>
      <c r="H530" t="n">
        <v>20771.8041240281</v>
      </c>
      <c r="I530" t="n">
        <v>0.0774647887323944</v>
      </c>
      <c r="J530" t="n">
        <v>0.0714678697183098</v>
      </c>
      <c r="K530" t="n">
        <v>0.0454919539827348</v>
      </c>
    </row>
    <row r="531">
      <c r="A531" t="s">
        <v>4737</v>
      </c>
      <c r="B531" t="n">
        <v>2020</v>
      </c>
      <c r="C531" t="s">
        <v>3231</v>
      </c>
      <c r="D531" t="n">
        <v>7</v>
      </c>
      <c r="E531" t="s">
        <v>3189</v>
      </c>
      <c r="F531" t="s">
        <v>4159</v>
      </c>
      <c r="G531" t="n">
        <v>31</v>
      </c>
      <c r="H531" t="n">
        <v>73538.1564272912</v>
      </c>
      <c r="I531" t="n">
        <v>0.21830985915493</v>
      </c>
      <c r="J531" t="n">
        <v>0.25301679870892</v>
      </c>
      <c r="K531" t="n">
        <v>0.0799478468726232</v>
      </c>
    </row>
    <row r="532">
      <c r="A532" t="s">
        <v>4738</v>
      </c>
      <c r="B532" t="n">
        <v>2020</v>
      </c>
      <c r="C532" t="s">
        <v>3231</v>
      </c>
      <c r="D532" t="n">
        <v>7</v>
      </c>
      <c r="E532" t="s">
        <v>3189</v>
      </c>
      <c r="F532" t="s">
        <v>4162</v>
      </c>
      <c r="G532" t="n">
        <v>6</v>
      </c>
      <c r="H532" t="n">
        <v>17044.6591320531</v>
      </c>
      <c r="I532" t="n">
        <v>0.0422535211267606</v>
      </c>
      <c r="J532" t="n">
        <v>0.0586441828051643</v>
      </c>
      <c r="K532" t="n">
        <v>0.217267971191738</v>
      </c>
    </row>
    <row r="533">
      <c r="A533" t="s">
        <v>3799</v>
      </c>
      <c r="B533" t="n">
        <v>2020</v>
      </c>
      <c r="C533" t="s">
        <v>3231</v>
      </c>
      <c r="D533" t="n">
        <v>7</v>
      </c>
      <c r="E533" t="s">
        <v>3189</v>
      </c>
      <c r="F533" t="s">
        <v>3192</v>
      </c>
      <c r="G533" t="n">
        <v>93</v>
      </c>
      <c r="H533" t="n">
        <v>176901.46809605</v>
      </c>
      <c r="I533" t="n">
        <v>0.654929577464789</v>
      </c>
      <c r="J533" t="n">
        <v>0.608650601525822</v>
      </c>
      <c r="K533" t="n">
        <v>0.0456667278977977</v>
      </c>
    </row>
    <row r="534">
      <c r="A534" t="s">
        <v>3800</v>
      </c>
      <c r="B534" t="n">
        <v>2020</v>
      </c>
      <c r="C534" t="s">
        <v>3231</v>
      </c>
      <c r="D534" t="n">
        <v>7</v>
      </c>
      <c r="E534" t="s">
        <v>3189</v>
      </c>
      <c r="F534" t="s">
        <v>3194</v>
      </c>
      <c r="G534" t="n">
        <v>1</v>
      </c>
      <c r="H534" t="n">
        <v>2389.26384362217</v>
      </c>
      <c r="I534" t="n">
        <v>0.00704225352112676</v>
      </c>
      <c r="J534" t="n">
        <v>0.00822054724178404</v>
      </c>
      <c r="K534" t="n">
        <v>0.585756288794512</v>
      </c>
    </row>
    <row r="535">
      <c r="A535" t="s">
        <v>4739</v>
      </c>
      <c r="B535" t="n">
        <v>2020</v>
      </c>
      <c r="C535" t="s">
        <v>3231</v>
      </c>
      <c r="D535" t="n">
        <v>7</v>
      </c>
      <c r="E535" t="s">
        <v>3198</v>
      </c>
      <c r="F535" t="s">
        <v>4156</v>
      </c>
      <c r="G535" t="n">
        <v>96</v>
      </c>
      <c r="H535" t="n">
        <v>115446.065030228</v>
      </c>
      <c r="I535" t="n">
        <v>0.0579710144927536</v>
      </c>
      <c r="J535" t="n">
        <v>0.0586896369416006</v>
      </c>
      <c r="K535" t="n">
        <v>0.0458627123790345</v>
      </c>
    </row>
    <row r="536">
      <c r="A536" t="s">
        <v>4740</v>
      </c>
      <c r="B536" t="n">
        <v>2020</v>
      </c>
      <c r="C536" t="s">
        <v>3231</v>
      </c>
      <c r="D536" t="n">
        <v>7</v>
      </c>
      <c r="E536" t="s">
        <v>3198</v>
      </c>
      <c r="F536" t="s">
        <v>4159</v>
      </c>
      <c r="G536" t="n">
        <v>394</v>
      </c>
      <c r="H536" t="n">
        <v>477373.391860901</v>
      </c>
      <c r="I536" t="n">
        <v>0.23792270531401</v>
      </c>
      <c r="J536" t="n">
        <v>0.242683637996331</v>
      </c>
      <c r="K536" t="n">
        <v>0.110862379598002</v>
      </c>
    </row>
    <row r="537">
      <c r="A537" t="s">
        <v>4741</v>
      </c>
      <c r="B537" t="n">
        <v>2020</v>
      </c>
      <c r="C537" t="s">
        <v>3231</v>
      </c>
      <c r="D537" t="n">
        <v>7</v>
      </c>
      <c r="E537" t="s">
        <v>3198</v>
      </c>
      <c r="F537" t="s">
        <v>4162</v>
      </c>
      <c r="G537" t="n">
        <v>28</v>
      </c>
      <c r="H537" t="n">
        <v>37057.5035763542</v>
      </c>
      <c r="I537" t="n">
        <v>0.0169082125603865</v>
      </c>
      <c r="J537" t="n">
        <v>0.018839026087973</v>
      </c>
      <c r="K537" t="n">
        <v>0.0686942664361035</v>
      </c>
    </row>
    <row r="538">
      <c r="A538" t="s">
        <v>3802</v>
      </c>
      <c r="B538" t="n">
        <v>2020</v>
      </c>
      <c r="C538" t="s">
        <v>3231</v>
      </c>
      <c r="D538" t="n">
        <v>7</v>
      </c>
      <c r="E538" t="s">
        <v>3198</v>
      </c>
      <c r="F538" t="s">
        <v>3192</v>
      </c>
      <c r="G538" t="n">
        <v>1137</v>
      </c>
      <c r="H538" t="n">
        <v>1336936.58492018</v>
      </c>
      <c r="I538" t="n">
        <v>0.686594202898551</v>
      </c>
      <c r="J538" t="n">
        <v>0.679662167457714</v>
      </c>
      <c r="K538" t="n">
        <v>0.0681346620006794</v>
      </c>
    </row>
    <row r="539">
      <c r="A539" t="s">
        <v>3803</v>
      </c>
      <c r="B539" t="n">
        <v>2020</v>
      </c>
      <c r="C539" t="s">
        <v>3231</v>
      </c>
      <c r="D539" t="n">
        <v>7</v>
      </c>
      <c r="E539" t="s">
        <v>3198</v>
      </c>
      <c r="F539" t="s">
        <v>3194</v>
      </c>
      <c r="G539" t="n">
        <v>1</v>
      </c>
      <c r="H539" t="n">
        <v>246.92808404777</v>
      </c>
      <c r="I539" t="n">
        <v>0.000603864734299517</v>
      </c>
      <c r="J539" t="n">
        <v>0.000125531516380867</v>
      </c>
      <c r="K539" t="n">
        <v>0.0107453522087668</v>
      </c>
    </row>
    <row r="540">
      <c r="A540" t="s">
        <v>4742</v>
      </c>
      <c r="B540" t="n">
        <v>2020</v>
      </c>
      <c r="C540" t="s">
        <v>3231</v>
      </c>
      <c r="D540" t="n">
        <v>8</v>
      </c>
      <c r="E540" t="s">
        <v>3189</v>
      </c>
      <c r="F540" t="s">
        <v>4156</v>
      </c>
      <c r="G540" t="n">
        <v>17</v>
      </c>
      <c r="H540" t="n">
        <v>30872.5402839032</v>
      </c>
      <c r="I540" t="n">
        <v>0.191011235955056</v>
      </c>
      <c r="J540" t="n">
        <v>0.18907868212942</v>
      </c>
      <c r="K540" t="n">
        <v>0.067613394269438</v>
      </c>
    </row>
    <row r="541">
      <c r="A541" t="s">
        <v>4743</v>
      </c>
      <c r="B541" t="n">
        <v>2020</v>
      </c>
      <c r="C541" t="s">
        <v>3231</v>
      </c>
      <c r="D541" t="n">
        <v>8</v>
      </c>
      <c r="E541" t="s">
        <v>3189</v>
      </c>
      <c r="F541" t="s">
        <v>4159</v>
      </c>
      <c r="G541" t="n">
        <v>17</v>
      </c>
      <c r="H541" t="n">
        <v>27762.3663792662</v>
      </c>
      <c r="I541" t="n">
        <v>0.191011235955056</v>
      </c>
      <c r="J541" t="n">
        <v>0.170030441276085</v>
      </c>
      <c r="K541" t="n">
        <v>0.030182173771323</v>
      </c>
    </row>
    <row r="542">
      <c r="A542" t="s">
        <v>4744</v>
      </c>
      <c r="B542" t="n">
        <v>2020</v>
      </c>
      <c r="C542" t="s">
        <v>3231</v>
      </c>
      <c r="D542" t="n">
        <v>8</v>
      </c>
      <c r="E542" t="s">
        <v>3189</v>
      </c>
      <c r="F542" t="s">
        <v>4162</v>
      </c>
      <c r="G542" t="n">
        <v>6</v>
      </c>
      <c r="H542" t="n">
        <v>9918.17668046838</v>
      </c>
      <c r="I542" t="n">
        <v>0.0674157303370786</v>
      </c>
      <c r="J542" t="n">
        <v>0.0607438117700827</v>
      </c>
      <c r="K542" t="n">
        <v>0.126426824296779</v>
      </c>
    </row>
    <row r="543">
      <c r="A543" t="s">
        <v>3805</v>
      </c>
      <c r="B543" t="n">
        <v>2020</v>
      </c>
      <c r="C543" t="s">
        <v>3231</v>
      </c>
      <c r="D543" t="n">
        <v>8</v>
      </c>
      <c r="E543" t="s">
        <v>3189</v>
      </c>
      <c r="F543" t="s">
        <v>3192</v>
      </c>
      <c r="G543" t="n">
        <v>49</v>
      </c>
      <c r="H543" t="n">
        <v>94725.7164460265</v>
      </c>
      <c r="I543" t="n">
        <v>0.550561797752809</v>
      </c>
      <c r="J543" t="n">
        <v>0.580147064824412</v>
      </c>
      <c r="K543" t="n">
        <v>0.0244532369596611</v>
      </c>
    </row>
    <row r="544">
      <c r="A544" t="s">
        <v>4745</v>
      </c>
      <c r="B544" t="n">
        <v>2020</v>
      </c>
      <c r="C544" t="s">
        <v>3231</v>
      </c>
      <c r="D544" t="n">
        <v>8</v>
      </c>
      <c r="E544" t="s">
        <v>3198</v>
      </c>
      <c r="F544" t="s">
        <v>4156</v>
      </c>
      <c r="G544" t="n">
        <v>254</v>
      </c>
      <c r="H544" t="n">
        <v>312442.416188381</v>
      </c>
      <c r="I544" t="n">
        <v>0.186764705882353</v>
      </c>
      <c r="J544" t="n">
        <v>0.195869736325893</v>
      </c>
      <c r="K544" t="n">
        <v>0.124122521325489</v>
      </c>
    </row>
    <row r="545">
      <c r="A545" t="s">
        <v>4746</v>
      </c>
      <c r="B545" t="n">
        <v>2020</v>
      </c>
      <c r="C545" t="s">
        <v>3231</v>
      </c>
      <c r="D545" t="n">
        <v>8</v>
      </c>
      <c r="E545" t="s">
        <v>3198</v>
      </c>
      <c r="F545" t="s">
        <v>4159</v>
      </c>
      <c r="G545" t="n">
        <v>183</v>
      </c>
      <c r="H545" t="n">
        <v>207612.952274407</v>
      </c>
      <c r="I545" t="n">
        <v>0.134558823529412</v>
      </c>
      <c r="J545" t="n">
        <v>0.130152284430262</v>
      </c>
      <c r="K545" t="n">
        <v>0.048214806935058</v>
      </c>
    </row>
    <row r="546">
      <c r="A546" t="s">
        <v>4747</v>
      </c>
      <c r="B546" t="n">
        <v>2020</v>
      </c>
      <c r="C546" t="s">
        <v>3231</v>
      </c>
      <c r="D546" t="n">
        <v>8</v>
      </c>
      <c r="E546" t="s">
        <v>3198</v>
      </c>
      <c r="F546" t="s">
        <v>4162</v>
      </c>
      <c r="G546" t="n">
        <v>68</v>
      </c>
      <c r="H546" t="n">
        <v>84067.9073869725</v>
      </c>
      <c r="I546" t="n">
        <v>0.05</v>
      </c>
      <c r="J546" t="n">
        <v>0.0527020596442574</v>
      </c>
      <c r="K546" t="n">
        <v>0.155838431395343</v>
      </c>
    </row>
    <row r="547">
      <c r="A547" t="s">
        <v>3807</v>
      </c>
      <c r="B547" t="n">
        <v>2020</v>
      </c>
      <c r="C547" t="s">
        <v>3231</v>
      </c>
      <c r="D547" t="n">
        <v>8</v>
      </c>
      <c r="E547" t="s">
        <v>3198</v>
      </c>
      <c r="F547" t="s">
        <v>3192</v>
      </c>
      <c r="G547" t="n">
        <v>854</v>
      </c>
      <c r="H547" t="n">
        <v>989021.446985872</v>
      </c>
      <c r="I547" t="n">
        <v>0.627941176470588</v>
      </c>
      <c r="J547" t="n">
        <v>0.620016233407238</v>
      </c>
      <c r="K547" t="n">
        <v>0.0504037684074808</v>
      </c>
    </row>
    <row r="548">
      <c r="A548" t="s">
        <v>4127</v>
      </c>
      <c r="B548" t="n">
        <v>2020</v>
      </c>
      <c r="C548" t="s">
        <v>3231</v>
      </c>
      <c r="D548" t="n">
        <v>8</v>
      </c>
      <c r="E548" t="s">
        <v>3198</v>
      </c>
      <c r="F548" t="s">
        <v>3194</v>
      </c>
      <c r="G548" t="n">
        <v>1</v>
      </c>
      <c r="H548" t="n">
        <v>2009.39361516122</v>
      </c>
      <c r="I548" t="n">
        <v>0.000735294117647059</v>
      </c>
      <c r="J548" t="n">
        <v>0.00125968619234868</v>
      </c>
      <c r="K548" t="n">
        <v>0.0874410142702826</v>
      </c>
    </row>
    <row r="549">
      <c r="A549" t="s">
        <v>4748</v>
      </c>
      <c r="B549" t="n">
        <v>2020</v>
      </c>
      <c r="C549" t="s">
        <v>3231</v>
      </c>
      <c r="D549" t="n">
        <v>9</v>
      </c>
      <c r="E549" t="s">
        <v>3189</v>
      </c>
      <c r="F549" t="s">
        <v>4156</v>
      </c>
      <c r="G549" t="n">
        <v>20</v>
      </c>
      <c r="H549" t="n">
        <v>42662.9510414988</v>
      </c>
      <c r="I549" t="n">
        <v>0.131578947368421</v>
      </c>
      <c r="J549" t="n">
        <v>0.13917640052339</v>
      </c>
      <c r="K549" t="n">
        <v>0.0934353604510673</v>
      </c>
    </row>
    <row r="550">
      <c r="A550" t="s">
        <v>4749</v>
      </c>
      <c r="B550" t="n">
        <v>2020</v>
      </c>
      <c r="C550" t="s">
        <v>3231</v>
      </c>
      <c r="D550" t="n">
        <v>9</v>
      </c>
      <c r="E550" t="s">
        <v>3189</v>
      </c>
      <c r="F550" t="s">
        <v>4159</v>
      </c>
      <c r="G550" t="n">
        <v>29</v>
      </c>
      <c r="H550" t="n">
        <v>59692.9521131616</v>
      </c>
      <c r="I550" t="n">
        <v>0.190789473684211</v>
      </c>
      <c r="J550" t="n">
        <v>0.194732197583888</v>
      </c>
      <c r="K550" t="n">
        <v>0.0648958748324943</v>
      </c>
    </row>
    <row r="551">
      <c r="A551" t="s">
        <v>4750</v>
      </c>
      <c r="B551" t="n">
        <v>2020</v>
      </c>
      <c r="C551" t="s">
        <v>3231</v>
      </c>
      <c r="D551" t="n">
        <v>9</v>
      </c>
      <c r="E551" t="s">
        <v>3189</v>
      </c>
      <c r="F551" t="s">
        <v>4162</v>
      </c>
      <c r="G551" t="n">
        <v>10</v>
      </c>
      <c r="H551" t="n">
        <v>20715.836984356</v>
      </c>
      <c r="I551" t="n">
        <v>0.0657894736842105</v>
      </c>
      <c r="J551" t="n">
        <v>0.0675798451566908</v>
      </c>
      <c r="K551" t="n">
        <v>0.264064410925397</v>
      </c>
    </row>
    <row r="552">
      <c r="A552" t="s">
        <v>3809</v>
      </c>
      <c r="B552" t="n">
        <v>2020</v>
      </c>
      <c r="C552" t="s">
        <v>3231</v>
      </c>
      <c r="D552" t="n">
        <v>9</v>
      </c>
      <c r="E552" t="s">
        <v>3189</v>
      </c>
      <c r="F552" t="s">
        <v>3192</v>
      </c>
      <c r="G552" t="n">
        <v>92</v>
      </c>
      <c r="H552" t="n">
        <v>181777.272002248</v>
      </c>
      <c r="I552" t="n">
        <v>0.605263157894737</v>
      </c>
      <c r="J552" t="n">
        <v>0.5929994479197</v>
      </c>
      <c r="K552" t="n">
        <v>0.0469254060346376</v>
      </c>
    </row>
    <row r="553">
      <c r="A553" t="s">
        <v>4128</v>
      </c>
      <c r="B553" t="n">
        <v>2020</v>
      </c>
      <c r="C553" t="s">
        <v>3231</v>
      </c>
      <c r="D553" t="n">
        <v>9</v>
      </c>
      <c r="E553" t="s">
        <v>3189</v>
      </c>
      <c r="F553" t="s">
        <v>3194</v>
      </c>
      <c r="G553" t="n">
        <v>1</v>
      </c>
      <c r="H553" t="n">
        <v>1689.67459772053</v>
      </c>
      <c r="I553" t="n">
        <v>0.00657894736842105</v>
      </c>
      <c r="J553" t="n">
        <v>0.00551210881633114</v>
      </c>
      <c r="K553" t="n">
        <v>0.414243711205488</v>
      </c>
    </row>
    <row r="554">
      <c r="A554" t="s">
        <v>4751</v>
      </c>
      <c r="B554" t="n">
        <v>2020</v>
      </c>
      <c r="C554" t="s">
        <v>3231</v>
      </c>
      <c r="D554" t="n">
        <v>9</v>
      </c>
      <c r="E554" t="s">
        <v>3198</v>
      </c>
      <c r="F554" t="s">
        <v>4156</v>
      </c>
      <c r="G554" t="n">
        <v>235</v>
      </c>
      <c r="H554" t="n">
        <v>308488.953848018</v>
      </c>
      <c r="I554" t="n">
        <v>0.117558779389695</v>
      </c>
      <c r="J554" t="n">
        <v>0.123600510903818</v>
      </c>
      <c r="K554" t="n">
        <v>0.122551948035097</v>
      </c>
    </row>
    <row r="555">
      <c r="A555" t="s">
        <v>4752</v>
      </c>
      <c r="B555" t="n">
        <v>2020</v>
      </c>
      <c r="C555" t="s">
        <v>3231</v>
      </c>
      <c r="D555" t="n">
        <v>9</v>
      </c>
      <c r="E555" t="s">
        <v>3198</v>
      </c>
      <c r="F555" t="s">
        <v>4159</v>
      </c>
      <c r="G555" t="n">
        <v>400</v>
      </c>
      <c r="H555" t="n">
        <v>521611.407341629</v>
      </c>
      <c r="I555" t="n">
        <v>0.200100050025012</v>
      </c>
      <c r="J555" t="n">
        <v>0.208991069652523</v>
      </c>
      <c r="K555" t="n">
        <v>0.121135955269592</v>
      </c>
    </row>
    <row r="556">
      <c r="A556" t="s">
        <v>4753</v>
      </c>
      <c r="B556" t="n">
        <v>2020</v>
      </c>
      <c r="C556" t="s">
        <v>3231</v>
      </c>
      <c r="D556" t="n">
        <v>9</v>
      </c>
      <c r="E556" t="s">
        <v>3198</v>
      </c>
      <c r="F556" t="s">
        <v>4162</v>
      </c>
      <c r="G556" t="n">
        <v>91</v>
      </c>
      <c r="H556" t="n">
        <v>129569.306239521</v>
      </c>
      <c r="I556" t="n">
        <v>0.0455227613806903</v>
      </c>
      <c r="J556" t="n">
        <v>0.0519137954500246</v>
      </c>
      <c r="K556" t="n">
        <v>0.240185322425176</v>
      </c>
    </row>
    <row r="557">
      <c r="A557" t="s">
        <v>3811</v>
      </c>
      <c r="B557" t="n">
        <v>2020</v>
      </c>
      <c r="C557" t="s">
        <v>3231</v>
      </c>
      <c r="D557" t="n">
        <v>9</v>
      </c>
      <c r="E557" t="s">
        <v>3198</v>
      </c>
      <c r="F557" t="s">
        <v>3192</v>
      </c>
      <c r="G557" t="n">
        <v>1271</v>
      </c>
      <c r="H557" t="n">
        <v>1533292.75215673</v>
      </c>
      <c r="I557" t="n">
        <v>0.635817908954477</v>
      </c>
      <c r="J557" t="n">
        <v>0.614335667996273</v>
      </c>
      <c r="K557" t="n">
        <v>0.0781416146395061</v>
      </c>
    </row>
    <row r="558">
      <c r="A558" t="s">
        <v>4129</v>
      </c>
      <c r="B558" t="n">
        <v>2020</v>
      </c>
      <c r="C558" t="s">
        <v>3231</v>
      </c>
      <c r="D558" t="n">
        <v>9</v>
      </c>
      <c r="E558" t="s">
        <v>3198</v>
      </c>
      <c r="F558" t="s">
        <v>3194</v>
      </c>
      <c r="G558" t="n">
        <v>2</v>
      </c>
      <c r="H558" t="n">
        <v>2892.58612741673</v>
      </c>
      <c r="I558" t="n">
        <v>0.00100050025012506</v>
      </c>
      <c r="J558" t="n">
        <v>0.00115895599736173</v>
      </c>
      <c r="K558" t="n">
        <v>0.125874125874126</v>
      </c>
    </row>
    <row r="559">
      <c r="A559" t="s">
        <v>5067</v>
      </c>
      <c r="B559" t="n">
        <v>2021</v>
      </c>
      <c r="C559" t="s">
        <v>3231</v>
      </c>
      <c r="D559" t="n">
        <v>-8</v>
      </c>
      <c r="E559" t="s">
        <v>3189</v>
      </c>
      <c r="F559" t="s">
        <v>4156</v>
      </c>
      <c r="G559" t="n">
        <v>2</v>
      </c>
      <c r="H559" t="n">
        <v>5430.11386779992</v>
      </c>
      <c r="I559" t="n">
        <v>0.285714285714286</v>
      </c>
      <c r="J559" t="n">
        <v>0.291101161326431</v>
      </c>
      <c r="K559" t="n">
        <v>0.0116011609525164</v>
      </c>
    </row>
    <row r="560">
      <c r="A560" t="s">
        <v>5068</v>
      </c>
      <c r="B560" t="n">
        <v>2021</v>
      </c>
      <c r="C560" t="s">
        <v>3231</v>
      </c>
      <c r="D560" t="n">
        <v>-8</v>
      </c>
      <c r="E560" t="s">
        <v>3189</v>
      </c>
      <c r="F560" t="s">
        <v>4159</v>
      </c>
      <c r="G560" t="n">
        <v>1</v>
      </c>
      <c r="H560" t="n">
        <v>421.51568836803</v>
      </c>
      <c r="I560" t="n">
        <v>0.142857142857143</v>
      </c>
      <c r="J560" t="n">
        <v>0.0225968938015951</v>
      </c>
      <c r="K560" t="n">
        <v>0.000450736458718541</v>
      </c>
    </row>
    <row r="561">
      <c r="A561" t="s">
        <v>3865</v>
      </c>
      <c r="B561" t="n">
        <v>2021</v>
      </c>
      <c r="C561" t="s">
        <v>3231</v>
      </c>
      <c r="D561" t="n">
        <v>-8</v>
      </c>
      <c r="E561" t="s">
        <v>3189</v>
      </c>
      <c r="F561" t="s">
        <v>3192</v>
      </c>
      <c r="G561" t="n">
        <v>4</v>
      </c>
      <c r="H561" t="n">
        <v>12802.0709067813</v>
      </c>
      <c r="I561" t="n">
        <v>0.571428571428571</v>
      </c>
      <c r="J561" t="n">
        <v>0.686301944871974</v>
      </c>
      <c r="K561" t="n">
        <v>0.00338574858694178</v>
      </c>
    </row>
    <row r="562">
      <c r="A562" t="s">
        <v>4810</v>
      </c>
      <c r="B562" t="n">
        <v>2021</v>
      </c>
      <c r="C562" t="s">
        <v>3231</v>
      </c>
      <c r="D562" t="n">
        <v>-8</v>
      </c>
      <c r="E562" t="s">
        <v>3198</v>
      </c>
      <c r="F562" t="s">
        <v>4156</v>
      </c>
      <c r="G562" t="n">
        <v>3</v>
      </c>
      <c r="H562" t="n">
        <v>4141.88021540753</v>
      </c>
      <c r="I562" t="n">
        <v>0.2</v>
      </c>
      <c r="J562" t="n">
        <v>0.265168539325843</v>
      </c>
      <c r="K562" t="n">
        <v>0.00176775397037209</v>
      </c>
    </row>
    <row r="563">
      <c r="A563" t="s">
        <v>4811</v>
      </c>
      <c r="B563" t="n">
        <v>2021</v>
      </c>
      <c r="C563" t="s">
        <v>3231</v>
      </c>
      <c r="D563" t="n">
        <v>-8</v>
      </c>
      <c r="E563" t="s">
        <v>3198</v>
      </c>
      <c r="F563" t="s">
        <v>4159</v>
      </c>
      <c r="G563" t="n">
        <v>1</v>
      </c>
      <c r="H563" t="n">
        <v>803.415559674155</v>
      </c>
      <c r="I563" t="n">
        <v>0.0666666666666667</v>
      </c>
      <c r="J563" t="n">
        <v>0.0514357053682896</v>
      </c>
      <c r="K563" t="n">
        <v>0.000189458097724204</v>
      </c>
    </row>
    <row r="564">
      <c r="A564" t="s">
        <v>3866</v>
      </c>
      <c r="B564" t="n">
        <v>2021</v>
      </c>
      <c r="C564" t="s">
        <v>3231</v>
      </c>
      <c r="D564" t="n">
        <v>-8</v>
      </c>
      <c r="E564" t="s">
        <v>3198</v>
      </c>
      <c r="F564" t="s">
        <v>3192</v>
      </c>
      <c r="G564" t="n">
        <v>11</v>
      </c>
      <c r="H564" t="n">
        <v>10674.5067321755</v>
      </c>
      <c r="I564" t="n">
        <v>0.733333333333333</v>
      </c>
      <c r="J564" t="n">
        <v>0.683395755305868</v>
      </c>
      <c r="K564" t="n">
        <v>0.000541691867774143</v>
      </c>
    </row>
    <row r="565">
      <c r="A565" t="s">
        <v>4812</v>
      </c>
      <c r="B565" t="n">
        <v>2021</v>
      </c>
      <c r="C565" t="s">
        <v>3231</v>
      </c>
      <c r="D565" t="n">
        <v>1</v>
      </c>
      <c r="E565" t="s">
        <v>3189</v>
      </c>
      <c r="F565" t="s">
        <v>4156</v>
      </c>
      <c r="G565" t="n">
        <v>36</v>
      </c>
      <c r="H565" t="n">
        <v>42548.2894846788</v>
      </c>
      <c r="I565" t="n">
        <v>0.0604026845637584</v>
      </c>
      <c r="J565" t="n">
        <v>0.0596155815280195</v>
      </c>
      <c r="K565" t="n">
        <v>0.090902247463553</v>
      </c>
    </row>
    <row r="566">
      <c r="A566" t="s">
        <v>4813</v>
      </c>
      <c r="B566" t="n">
        <v>2021</v>
      </c>
      <c r="C566" t="s">
        <v>3231</v>
      </c>
      <c r="D566" t="n">
        <v>1</v>
      </c>
      <c r="E566" t="s">
        <v>3189</v>
      </c>
      <c r="F566" t="s">
        <v>4159</v>
      </c>
      <c r="G566" t="n">
        <v>116</v>
      </c>
      <c r="H566" t="n">
        <v>148010.731713081</v>
      </c>
      <c r="I566" t="n">
        <v>0.194630872483221</v>
      </c>
      <c r="J566" t="n">
        <v>0.207381917118909</v>
      </c>
      <c r="K566" t="n">
        <v>0.158271293111268</v>
      </c>
    </row>
    <row r="567">
      <c r="A567" t="s">
        <v>5069</v>
      </c>
      <c r="B567" t="n">
        <v>2021</v>
      </c>
      <c r="C567" t="s">
        <v>3231</v>
      </c>
      <c r="D567" t="n">
        <v>1</v>
      </c>
      <c r="E567" t="s">
        <v>3189</v>
      </c>
      <c r="F567" t="s">
        <v>4162</v>
      </c>
      <c r="G567" t="n">
        <v>3</v>
      </c>
      <c r="H567" t="n">
        <v>6635.93583700134</v>
      </c>
      <c r="I567" t="n">
        <v>0.00503355704697987</v>
      </c>
      <c r="J567" t="n">
        <v>0.00929779266562322</v>
      </c>
      <c r="K567" t="n">
        <v>0.102379801884513</v>
      </c>
    </row>
    <row r="568">
      <c r="A568" t="s">
        <v>3868</v>
      </c>
      <c r="B568" t="n">
        <v>2021</v>
      </c>
      <c r="C568" t="s">
        <v>3231</v>
      </c>
      <c r="D568" t="n">
        <v>1</v>
      </c>
      <c r="E568" t="s">
        <v>3189</v>
      </c>
      <c r="F568" t="s">
        <v>3192</v>
      </c>
      <c r="G568" t="n">
        <v>440</v>
      </c>
      <c r="H568" t="n">
        <v>514451.415139328</v>
      </c>
      <c r="I568" t="n">
        <v>0.738255033557047</v>
      </c>
      <c r="J568" t="n">
        <v>0.720812062080365</v>
      </c>
      <c r="K568" t="n">
        <v>0.136056358736111</v>
      </c>
    </row>
    <row r="569">
      <c r="A569" t="s">
        <v>4131</v>
      </c>
      <c r="B569" t="n">
        <v>2021</v>
      </c>
      <c r="C569" t="s">
        <v>3231</v>
      </c>
      <c r="D569" t="n">
        <v>1</v>
      </c>
      <c r="E569" t="s">
        <v>3189</v>
      </c>
      <c r="F569" t="s">
        <v>3194</v>
      </c>
      <c r="G569" t="n">
        <v>1</v>
      </c>
      <c r="H569" t="n">
        <v>2064.51337151153</v>
      </c>
      <c r="I569" t="n">
        <v>0.00167785234899329</v>
      </c>
      <c r="J569" t="n">
        <v>0.00289264660708278</v>
      </c>
      <c r="K569" t="n">
        <v>0.26722972972973</v>
      </c>
    </row>
    <row r="570">
      <c r="A570" t="s">
        <v>4814</v>
      </c>
      <c r="B570" t="n">
        <v>2021</v>
      </c>
      <c r="C570" t="s">
        <v>3231</v>
      </c>
      <c r="D570" t="n">
        <v>1</v>
      </c>
      <c r="E570" t="s">
        <v>3198</v>
      </c>
      <c r="F570" t="s">
        <v>4156</v>
      </c>
      <c r="G570" t="n">
        <v>187</v>
      </c>
      <c r="H570" t="n">
        <v>168372.760859544</v>
      </c>
      <c r="I570" t="n">
        <v>0.057485398094067</v>
      </c>
      <c r="J570" t="n">
        <v>0.0638340762529252</v>
      </c>
      <c r="K570" t="n">
        <v>0.0718614737830323</v>
      </c>
    </row>
    <row r="571">
      <c r="A571" t="s">
        <v>4815</v>
      </c>
      <c r="B571" t="n">
        <v>2021</v>
      </c>
      <c r="C571" t="s">
        <v>3231</v>
      </c>
      <c r="D571" t="n">
        <v>1</v>
      </c>
      <c r="E571" t="s">
        <v>3198</v>
      </c>
      <c r="F571" t="s">
        <v>4159</v>
      </c>
      <c r="G571" t="n">
        <v>586</v>
      </c>
      <c r="H571" t="n">
        <v>484963.992252372</v>
      </c>
      <c r="I571" t="n">
        <v>0.18014140793114</v>
      </c>
      <c r="J571" t="n">
        <v>0.183861262969878</v>
      </c>
      <c r="K571" t="n">
        <v>0.114362180730149</v>
      </c>
    </row>
    <row r="572">
      <c r="A572" t="s">
        <v>4816</v>
      </c>
      <c r="B572" t="n">
        <v>2021</v>
      </c>
      <c r="C572" t="s">
        <v>3231</v>
      </c>
      <c r="D572" t="n">
        <v>1</v>
      </c>
      <c r="E572" t="s">
        <v>3198</v>
      </c>
      <c r="F572" t="s">
        <v>4162</v>
      </c>
      <c r="G572" t="n">
        <v>20</v>
      </c>
      <c r="H572" t="n">
        <v>19128.5704612387</v>
      </c>
      <c r="I572" t="n">
        <v>0.00614817091915155</v>
      </c>
      <c r="J572" t="n">
        <v>0.00725209124800634</v>
      </c>
      <c r="K572" t="n">
        <v>0.0360967256830387</v>
      </c>
    </row>
    <row r="573">
      <c r="A573" t="s">
        <v>3870</v>
      </c>
      <c r="B573" t="n">
        <v>2021</v>
      </c>
      <c r="C573" t="s">
        <v>3231</v>
      </c>
      <c r="D573" t="n">
        <v>1</v>
      </c>
      <c r="E573" t="s">
        <v>3198</v>
      </c>
      <c r="F573" t="s">
        <v>3192</v>
      </c>
      <c r="G573" t="n">
        <v>2459</v>
      </c>
      <c r="H573" t="n">
        <v>1964315.94272352</v>
      </c>
      <c r="I573" t="n">
        <v>0.755917614509683</v>
      </c>
      <c r="J573" t="n">
        <v>0.7447184035739</v>
      </c>
      <c r="K573" t="n">
        <v>0.0996817931366433</v>
      </c>
    </row>
    <row r="574">
      <c r="A574" t="s">
        <v>4132</v>
      </c>
      <c r="B574" t="n">
        <v>2021</v>
      </c>
      <c r="C574" t="s">
        <v>3231</v>
      </c>
      <c r="D574" t="n">
        <v>1</v>
      </c>
      <c r="E574" t="s">
        <v>3198</v>
      </c>
      <c r="F574" t="s">
        <v>3194</v>
      </c>
      <c r="G574" t="n">
        <v>1</v>
      </c>
      <c r="H574" t="n">
        <v>881.417070322131</v>
      </c>
      <c r="I574" t="n">
        <v>0.000307408545957578</v>
      </c>
      <c r="J574" t="n">
        <v>0.000334165955290764</v>
      </c>
      <c r="K574" t="n">
        <v>0.039107111957086</v>
      </c>
    </row>
    <row r="575">
      <c r="A575" t="s">
        <v>4817</v>
      </c>
      <c r="B575" t="n">
        <v>2021</v>
      </c>
      <c r="C575" t="s">
        <v>3231</v>
      </c>
      <c r="D575" t="n">
        <v>2</v>
      </c>
      <c r="E575" t="s">
        <v>3189</v>
      </c>
      <c r="F575" t="s">
        <v>4156</v>
      </c>
      <c r="G575" t="n">
        <v>89</v>
      </c>
      <c r="H575" t="n">
        <v>128878.095467992</v>
      </c>
      <c r="I575" t="n">
        <v>0.0698039215686275</v>
      </c>
      <c r="J575" t="n">
        <v>0.0746216666314049</v>
      </c>
      <c r="K575" t="n">
        <v>0.275341468922773</v>
      </c>
    </row>
    <row r="576">
      <c r="A576" t="s">
        <v>4818</v>
      </c>
      <c r="B576" t="n">
        <v>2021</v>
      </c>
      <c r="C576" t="s">
        <v>3231</v>
      </c>
      <c r="D576" t="n">
        <v>2</v>
      </c>
      <c r="E576" t="s">
        <v>3189</v>
      </c>
      <c r="F576" t="s">
        <v>4159</v>
      </c>
      <c r="G576" t="n">
        <v>254</v>
      </c>
      <c r="H576" t="n">
        <v>319300.091441979</v>
      </c>
      <c r="I576" t="n">
        <v>0.19921568627451</v>
      </c>
      <c r="J576" t="n">
        <v>0.184877848267691</v>
      </c>
      <c r="K576" t="n">
        <v>0.341434960682663</v>
      </c>
    </row>
    <row r="577">
      <c r="A577" t="s">
        <v>5070</v>
      </c>
      <c r="B577" t="n">
        <v>2021</v>
      </c>
      <c r="C577" t="s">
        <v>3231</v>
      </c>
      <c r="D577" t="n">
        <v>2</v>
      </c>
      <c r="E577" t="s">
        <v>3189</v>
      </c>
      <c r="F577" t="s">
        <v>4162</v>
      </c>
      <c r="G577" t="n">
        <v>4</v>
      </c>
      <c r="H577" t="n">
        <v>7165.76670225651</v>
      </c>
      <c r="I577" t="n">
        <v>0.00313725490196078</v>
      </c>
      <c r="J577" t="n">
        <v>0.00414904838617054</v>
      </c>
      <c r="K577" t="n">
        <v>0.110554079085125</v>
      </c>
    </row>
    <row r="578">
      <c r="A578" t="s">
        <v>3872</v>
      </c>
      <c r="B578" t="n">
        <v>2021</v>
      </c>
      <c r="C578" t="s">
        <v>3231</v>
      </c>
      <c r="D578" t="n">
        <v>2</v>
      </c>
      <c r="E578" t="s">
        <v>3189</v>
      </c>
      <c r="F578" t="s">
        <v>3192</v>
      </c>
      <c r="G578" t="n">
        <v>927</v>
      </c>
      <c r="H578" t="n">
        <v>1269721.39855418</v>
      </c>
      <c r="I578" t="n">
        <v>0.727058823529412</v>
      </c>
      <c r="J578" t="n">
        <v>0.735180998552253</v>
      </c>
      <c r="K578" t="n">
        <v>0.335801720070725</v>
      </c>
    </row>
    <row r="579">
      <c r="A579" t="s">
        <v>4133</v>
      </c>
      <c r="B579" t="n">
        <v>2021</v>
      </c>
      <c r="C579" t="s">
        <v>3231</v>
      </c>
      <c r="D579" t="n">
        <v>2</v>
      </c>
      <c r="E579" t="s">
        <v>3189</v>
      </c>
      <c r="F579" t="s">
        <v>3194</v>
      </c>
      <c r="G579" t="n">
        <v>1</v>
      </c>
      <c r="H579" t="n">
        <v>2021.4483011829</v>
      </c>
      <c r="I579" t="n">
        <v>0.000784313725490196</v>
      </c>
      <c r="J579" t="n">
        <v>0.00117043816248009</v>
      </c>
      <c r="K579" t="n">
        <v>0.261655405405405</v>
      </c>
    </row>
    <row r="580">
      <c r="A580" t="s">
        <v>4819</v>
      </c>
      <c r="B580" t="n">
        <v>2021</v>
      </c>
      <c r="C580" t="s">
        <v>3231</v>
      </c>
      <c r="D580" t="n">
        <v>2</v>
      </c>
      <c r="E580" t="s">
        <v>3198</v>
      </c>
      <c r="F580" t="s">
        <v>4156</v>
      </c>
      <c r="G580" t="n">
        <v>487</v>
      </c>
      <c r="H580" t="n">
        <v>447932.775072245</v>
      </c>
      <c r="I580" t="n">
        <v>0.0661505025808204</v>
      </c>
      <c r="J580" t="n">
        <v>0.0699909402626105</v>
      </c>
      <c r="K580" t="n">
        <v>0.191177653725517</v>
      </c>
    </row>
    <row r="581">
      <c r="A581" t="s">
        <v>4820</v>
      </c>
      <c r="B581" t="n">
        <v>2021</v>
      </c>
      <c r="C581" t="s">
        <v>3231</v>
      </c>
      <c r="D581" t="n">
        <v>2</v>
      </c>
      <c r="E581" t="s">
        <v>3198</v>
      </c>
      <c r="F581" t="s">
        <v>4159</v>
      </c>
      <c r="G581" t="n">
        <v>1146</v>
      </c>
      <c r="H581" t="n">
        <v>955618.607376373</v>
      </c>
      <c r="I581" t="n">
        <v>0.155664221678892</v>
      </c>
      <c r="J581" t="n">
        <v>0.149318488364535</v>
      </c>
      <c r="K581" t="n">
        <v>0.2253499839819</v>
      </c>
    </row>
    <row r="582">
      <c r="A582" t="s">
        <v>4821</v>
      </c>
      <c r="B582" t="n">
        <v>2021</v>
      </c>
      <c r="C582" t="s">
        <v>3231</v>
      </c>
      <c r="D582" t="n">
        <v>2</v>
      </c>
      <c r="E582" t="s">
        <v>3198</v>
      </c>
      <c r="F582" t="s">
        <v>4162</v>
      </c>
      <c r="G582" t="n">
        <v>70</v>
      </c>
      <c r="H582" t="n">
        <v>67939.3157743872</v>
      </c>
      <c r="I582" t="n">
        <v>0.00950828579190437</v>
      </c>
      <c r="J582" t="n">
        <v>0.0106157371294852</v>
      </c>
      <c r="K582" t="n">
        <v>0.128205442720919</v>
      </c>
    </row>
    <row r="583">
      <c r="A583" t="s">
        <v>3874</v>
      </c>
      <c r="B583" t="n">
        <v>2021</v>
      </c>
      <c r="C583" t="s">
        <v>3231</v>
      </c>
      <c r="D583" t="n">
        <v>2</v>
      </c>
      <c r="E583" t="s">
        <v>3198</v>
      </c>
      <c r="F583" t="s">
        <v>3192</v>
      </c>
      <c r="G583" t="n">
        <v>5654</v>
      </c>
      <c r="H583" t="n">
        <v>4922281.429365</v>
      </c>
      <c r="I583" t="n">
        <v>0.767997826677533</v>
      </c>
      <c r="J583" t="n">
        <v>0.769122343018721</v>
      </c>
      <c r="K583" t="n">
        <v>0.249787637788045</v>
      </c>
    </row>
    <row r="584">
      <c r="A584" t="s">
        <v>4134</v>
      </c>
      <c r="B584" t="n">
        <v>2021</v>
      </c>
      <c r="C584" t="s">
        <v>3231</v>
      </c>
      <c r="D584" t="n">
        <v>2</v>
      </c>
      <c r="E584" t="s">
        <v>3198</v>
      </c>
      <c r="F584" t="s">
        <v>3194</v>
      </c>
      <c r="G584" t="n">
        <v>5</v>
      </c>
      <c r="H584" t="n">
        <v>6095.81805713934</v>
      </c>
      <c r="I584" t="n">
        <v>0.000679163270850312</v>
      </c>
      <c r="J584" t="n">
        <v>0.000952491224648986</v>
      </c>
      <c r="K584" t="n">
        <v>0.270462017650113</v>
      </c>
    </row>
    <row r="585">
      <c r="A585" t="s">
        <v>4822</v>
      </c>
      <c r="B585" t="n">
        <v>2021</v>
      </c>
      <c r="C585" t="s">
        <v>3231</v>
      </c>
      <c r="D585" t="n">
        <v>3</v>
      </c>
      <c r="E585" t="s">
        <v>3189</v>
      </c>
      <c r="F585" t="s">
        <v>4156</v>
      </c>
      <c r="G585" t="n">
        <v>69</v>
      </c>
      <c r="H585" t="n">
        <v>88034.1387666221</v>
      </c>
      <c r="I585" t="n">
        <v>0.102222222222222</v>
      </c>
      <c r="J585" t="n">
        <v>0.0919376842426613</v>
      </c>
      <c r="K585" t="n">
        <v>0.188080441407306</v>
      </c>
    </row>
    <row r="586">
      <c r="A586" t="s">
        <v>4823</v>
      </c>
      <c r="B586" t="n">
        <v>2021</v>
      </c>
      <c r="C586" t="s">
        <v>3231</v>
      </c>
      <c r="D586" t="n">
        <v>3</v>
      </c>
      <c r="E586" t="s">
        <v>3189</v>
      </c>
      <c r="F586" t="s">
        <v>4159</v>
      </c>
      <c r="G586" t="n">
        <v>111</v>
      </c>
      <c r="H586" t="n">
        <v>154955.95305517</v>
      </c>
      <c r="I586" t="n">
        <v>0.164444444444444</v>
      </c>
      <c r="J586" t="n">
        <v>0.161826896736886</v>
      </c>
      <c r="K586" t="n">
        <v>0.16569797866328</v>
      </c>
    </row>
    <row r="587">
      <c r="A587" t="s">
        <v>4824</v>
      </c>
      <c r="B587" t="n">
        <v>2021</v>
      </c>
      <c r="C587" t="s">
        <v>3231</v>
      </c>
      <c r="D587" t="n">
        <v>3</v>
      </c>
      <c r="E587" t="s">
        <v>3189</v>
      </c>
      <c r="F587" t="s">
        <v>4162</v>
      </c>
      <c r="G587" t="n">
        <v>4</v>
      </c>
      <c r="H587" t="n">
        <v>4875.48796205251</v>
      </c>
      <c r="I587" t="n">
        <v>0.00592592592592593</v>
      </c>
      <c r="J587" t="n">
        <v>0.00509167328793167</v>
      </c>
      <c r="K587" t="n">
        <v>0.07521945719578</v>
      </c>
    </row>
    <row r="588">
      <c r="A588" t="s">
        <v>3876</v>
      </c>
      <c r="B588" t="n">
        <v>2021</v>
      </c>
      <c r="C588" t="s">
        <v>3231</v>
      </c>
      <c r="D588" t="n">
        <v>3</v>
      </c>
      <c r="E588" t="s">
        <v>3189</v>
      </c>
      <c r="F588" t="s">
        <v>3192</v>
      </c>
      <c r="G588" t="n">
        <v>491</v>
      </c>
      <c r="H588" t="n">
        <v>709675.818956022</v>
      </c>
      <c r="I588" t="n">
        <v>0.727407407407407</v>
      </c>
      <c r="J588" t="n">
        <v>0.741143745732521</v>
      </c>
      <c r="K588" t="n">
        <v>0.187687126458918</v>
      </c>
    </row>
    <row r="589">
      <c r="A589" t="s">
        <v>4825</v>
      </c>
      <c r="B589" t="n">
        <v>2021</v>
      </c>
      <c r="C589" t="s">
        <v>3231</v>
      </c>
      <c r="D589" t="n">
        <v>3</v>
      </c>
      <c r="E589" t="s">
        <v>3198</v>
      </c>
      <c r="F589" t="s">
        <v>4156</v>
      </c>
      <c r="G589" t="n">
        <v>306</v>
      </c>
      <c r="H589" t="n">
        <v>301643.541902321</v>
      </c>
      <c r="I589" t="n">
        <v>0.0732758620689655</v>
      </c>
      <c r="J589" t="n">
        <v>0.0800420168067227</v>
      </c>
      <c r="K589" t="n">
        <v>0.128741426864867</v>
      </c>
    </row>
    <row r="590">
      <c r="A590" t="s">
        <v>4826</v>
      </c>
      <c r="B590" t="n">
        <v>2021</v>
      </c>
      <c r="C590" t="s">
        <v>3231</v>
      </c>
      <c r="D590" t="n">
        <v>3</v>
      </c>
      <c r="E590" t="s">
        <v>3198</v>
      </c>
      <c r="F590" t="s">
        <v>4159</v>
      </c>
      <c r="G590" t="n">
        <v>538</v>
      </c>
      <c r="H590" t="n">
        <v>462321.453736442</v>
      </c>
      <c r="I590" t="n">
        <v>0.128831417624521</v>
      </c>
      <c r="J590" t="n">
        <v>0.122678381697507</v>
      </c>
      <c r="K590" t="n">
        <v>0.109022711979239</v>
      </c>
    </row>
    <row r="591">
      <c r="A591" t="s">
        <v>4135</v>
      </c>
      <c r="B591" t="n">
        <v>2021</v>
      </c>
      <c r="C591" t="s">
        <v>3231</v>
      </c>
      <c r="D591" t="n">
        <v>3</v>
      </c>
      <c r="E591" t="s">
        <v>3198</v>
      </c>
      <c r="F591" t="s">
        <v>3190</v>
      </c>
      <c r="G591" t="n">
        <v>1</v>
      </c>
      <c r="H591" t="n">
        <v>1833.03550022744</v>
      </c>
      <c r="I591" t="n">
        <v>0.000239463601532567</v>
      </c>
      <c r="J591" t="n">
        <v>0.000486401457134578</v>
      </c>
      <c r="K591" t="n">
        <v>0.650669127826488</v>
      </c>
    </row>
    <row r="592">
      <c r="A592" t="s">
        <v>4827</v>
      </c>
      <c r="B592" t="n">
        <v>2021</v>
      </c>
      <c r="C592" t="s">
        <v>3231</v>
      </c>
      <c r="D592" t="n">
        <v>3</v>
      </c>
      <c r="E592" t="s">
        <v>3198</v>
      </c>
      <c r="F592" t="s">
        <v>4162</v>
      </c>
      <c r="G592" t="n">
        <v>25</v>
      </c>
      <c r="H592" t="n">
        <v>28843.6586124441</v>
      </c>
      <c r="I592" t="n">
        <v>0.00598659003831418</v>
      </c>
      <c r="J592" t="n">
        <v>0.00765375115563467</v>
      </c>
      <c r="K592" t="n">
        <v>0.05442966241196</v>
      </c>
    </row>
    <row r="593">
      <c r="A593" t="s">
        <v>3878</v>
      </c>
      <c r="B593" t="n">
        <v>2021</v>
      </c>
      <c r="C593" t="s">
        <v>3231</v>
      </c>
      <c r="D593" t="n">
        <v>3</v>
      </c>
      <c r="E593" t="s">
        <v>3198</v>
      </c>
      <c r="F593" t="s">
        <v>3192</v>
      </c>
      <c r="G593" t="n">
        <v>3304</v>
      </c>
      <c r="H593" t="n">
        <v>2972113.66064785</v>
      </c>
      <c r="I593" t="n">
        <v>0.791187739463602</v>
      </c>
      <c r="J593" t="n">
        <v>0.788659256806171</v>
      </c>
      <c r="K593" t="n">
        <v>0.15082381232854</v>
      </c>
    </row>
    <row r="594">
      <c r="A594" t="s">
        <v>3879</v>
      </c>
      <c r="B594" t="n">
        <v>2021</v>
      </c>
      <c r="C594" t="s">
        <v>3231</v>
      </c>
      <c r="D594" t="n">
        <v>3</v>
      </c>
      <c r="E594" t="s">
        <v>3198</v>
      </c>
      <c r="F594" t="s">
        <v>3194</v>
      </c>
      <c r="G594" t="n">
        <v>2</v>
      </c>
      <c r="H594" t="n">
        <v>1809.63504703305</v>
      </c>
      <c r="I594" t="n">
        <v>0.000478927203065134</v>
      </c>
      <c r="J594" t="n">
        <v>0.000480192076830732</v>
      </c>
      <c r="K594" t="n">
        <v>0.0802907077349022</v>
      </c>
    </row>
    <row r="595">
      <c r="A595" t="s">
        <v>5071</v>
      </c>
      <c r="B595" t="n">
        <v>2021</v>
      </c>
      <c r="C595" t="s">
        <v>3231</v>
      </c>
      <c r="D595" t="n">
        <v>4</v>
      </c>
      <c r="E595" t="s">
        <v>3189</v>
      </c>
      <c r="F595" t="s">
        <v>4156</v>
      </c>
      <c r="G595" t="n">
        <v>10</v>
      </c>
      <c r="H595" t="n">
        <v>14780.4541376356</v>
      </c>
      <c r="I595" t="n">
        <v>0.0239234449760766</v>
      </c>
      <c r="J595" t="n">
        <v>0.0265609793276503</v>
      </c>
      <c r="K595" t="n">
        <v>0.0315776853997117</v>
      </c>
    </row>
    <row r="596">
      <c r="A596" t="s">
        <v>5072</v>
      </c>
      <c r="B596" t="n">
        <v>2021</v>
      </c>
      <c r="C596" t="s">
        <v>3231</v>
      </c>
      <c r="D596" t="n">
        <v>4</v>
      </c>
      <c r="E596" t="s">
        <v>3189</v>
      </c>
      <c r="F596" t="s">
        <v>4159</v>
      </c>
      <c r="G596" t="n">
        <v>34</v>
      </c>
      <c r="H596" t="n">
        <v>54628.6942129229</v>
      </c>
      <c r="I596" t="n">
        <v>0.0813397129186603</v>
      </c>
      <c r="J596" t="n">
        <v>0.0981696234888548</v>
      </c>
      <c r="K596" t="n">
        <v>0.0584157241437054</v>
      </c>
    </row>
    <row r="597">
      <c r="A597" t="s">
        <v>5073</v>
      </c>
      <c r="B597" t="n">
        <v>2021</v>
      </c>
      <c r="C597" t="s">
        <v>3231</v>
      </c>
      <c r="D597" t="n">
        <v>4</v>
      </c>
      <c r="E597" t="s">
        <v>3189</v>
      </c>
      <c r="F597" t="s">
        <v>4162</v>
      </c>
      <c r="G597" t="n">
        <v>3</v>
      </c>
      <c r="H597" t="n">
        <v>3348.63546858317</v>
      </c>
      <c r="I597" t="n">
        <v>0.00717703349282297</v>
      </c>
      <c r="J597" t="n">
        <v>0.0060176119507991</v>
      </c>
      <c r="K597" t="n">
        <v>0.0516630426028831</v>
      </c>
    </row>
    <row r="598">
      <c r="A598" t="s">
        <v>3881</v>
      </c>
      <c r="B598" t="n">
        <v>2021</v>
      </c>
      <c r="C598" t="s">
        <v>3231</v>
      </c>
      <c r="D598" t="n">
        <v>4</v>
      </c>
      <c r="E598" t="s">
        <v>3189</v>
      </c>
      <c r="F598" t="s">
        <v>3192</v>
      </c>
      <c r="G598" t="n">
        <v>371</v>
      </c>
      <c r="H598" t="n">
        <v>483714.699943872</v>
      </c>
      <c r="I598" t="n">
        <v>0.88755980861244</v>
      </c>
      <c r="J598" t="n">
        <v>0.869251785232696</v>
      </c>
      <c r="K598" t="n">
        <v>0.127927455936087</v>
      </c>
    </row>
    <row r="599">
      <c r="A599" t="s">
        <v>4828</v>
      </c>
      <c r="B599" t="n">
        <v>2021</v>
      </c>
      <c r="C599" t="s">
        <v>3231</v>
      </c>
      <c r="D599" t="n">
        <v>4</v>
      </c>
      <c r="E599" t="s">
        <v>3198</v>
      </c>
      <c r="F599" t="s">
        <v>4156</v>
      </c>
      <c r="G599" t="n">
        <v>68</v>
      </c>
      <c r="H599" t="n">
        <v>69534.4466671384</v>
      </c>
      <c r="I599" t="n">
        <v>0.0196248196248196</v>
      </c>
      <c r="J599" t="n">
        <v>0.0237184174595791</v>
      </c>
      <c r="K599" t="n">
        <v>0.0296772933500602</v>
      </c>
    </row>
    <row r="600">
      <c r="A600" t="s">
        <v>4829</v>
      </c>
      <c r="B600" t="n">
        <v>2021</v>
      </c>
      <c r="C600" t="s">
        <v>3231</v>
      </c>
      <c r="D600" t="n">
        <v>4</v>
      </c>
      <c r="E600" t="s">
        <v>3198</v>
      </c>
      <c r="F600" t="s">
        <v>4159</v>
      </c>
      <c r="G600" t="n">
        <v>297</v>
      </c>
      <c r="H600" t="n">
        <v>254866.03596673</v>
      </c>
      <c r="I600" t="n">
        <v>0.0857142857142857</v>
      </c>
      <c r="J600" t="n">
        <v>0.0869356028137323</v>
      </c>
      <c r="K600" t="n">
        <v>0.0601014428552378</v>
      </c>
    </row>
    <row r="601">
      <c r="A601" t="s">
        <v>4137</v>
      </c>
      <c r="B601" t="n">
        <v>2021</v>
      </c>
      <c r="C601" t="s">
        <v>3231</v>
      </c>
      <c r="D601" t="n">
        <v>4</v>
      </c>
      <c r="E601" t="s">
        <v>3198</v>
      </c>
      <c r="F601" t="s">
        <v>3190</v>
      </c>
      <c r="G601" t="n">
        <v>1</v>
      </c>
      <c r="H601" t="n">
        <v>984.119059341966</v>
      </c>
      <c r="I601" t="n">
        <v>0.000288600288600289</v>
      </c>
      <c r="J601" t="n">
        <v>0.000335686092263566</v>
      </c>
      <c r="K601" t="n">
        <v>0.349330872173512</v>
      </c>
    </row>
    <row r="602">
      <c r="A602" t="s">
        <v>4830</v>
      </c>
      <c r="B602" t="n">
        <v>2021</v>
      </c>
      <c r="C602" t="s">
        <v>3231</v>
      </c>
      <c r="D602" t="n">
        <v>4</v>
      </c>
      <c r="E602" t="s">
        <v>3198</v>
      </c>
      <c r="F602" t="s">
        <v>4162</v>
      </c>
      <c r="G602" t="n">
        <v>16</v>
      </c>
      <c r="H602" t="n">
        <v>18306.95454908</v>
      </c>
      <c r="I602" t="n">
        <v>0.00461760461760462</v>
      </c>
      <c r="J602" t="n">
        <v>0.00624455951288711</v>
      </c>
      <c r="K602" t="n">
        <v>0.0345462886413314</v>
      </c>
    </row>
    <row r="603">
      <c r="A603" t="s">
        <v>3882</v>
      </c>
      <c r="B603" t="n">
        <v>2021</v>
      </c>
      <c r="C603" t="s">
        <v>3231</v>
      </c>
      <c r="D603" t="n">
        <v>4</v>
      </c>
      <c r="E603" t="s">
        <v>3198</v>
      </c>
      <c r="F603" t="s">
        <v>3192</v>
      </c>
      <c r="G603" t="n">
        <v>3082</v>
      </c>
      <c r="H603" t="n">
        <v>2587532.41249872</v>
      </c>
      <c r="I603" t="n">
        <v>0.88946608946609</v>
      </c>
      <c r="J603" t="n">
        <v>0.882615407060405</v>
      </c>
      <c r="K603" t="n">
        <v>0.131307731646997</v>
      </c>
    </row>
    <row r="604">
      <c r="A604" t="s">
        <v>4138</v>
      </c>
      <c r="B604" t="n">
        <v>2021</v>
      </c>
      <c r="C604" t="s">
        <v>3231</v>
      </c>
      <c r="D604" t="n">
        <v>4</v>
      </c>
      <c r="E604" t="s">
        <v>3198</v>
      </c>
      <c r="F604" t="s">
        <v>3194</v>
      </c>
      <c r="G604" t="n">
        <v>1</v>
      </c>
      <c r="H604" t="n">
        <v>440.708535161065</v>
      </c>
      <c r="I604" t="n">
        <v>0.000288600288600289</v>
      </c>
      <c r="J604" t="n">
        <v>0.000150327061132561</v>
      </c>
      <c r="K604" t="n">
        <v>0.019553555978543</v>
      </c>
    </row>
    <row r="605">
      <c r="A605" t="s">
        <v>4831</v>
      </c>
      <c r="B605" t="n">
        <v>2021</v>
      </c>
      <c r="C605" t="s">
        <v>3231</v>
      </c>
      <c r="D605" t="n">
        <v>5</v>
      </c>
      <c r="E605" t="s">
        <v>3189</v>
      </c>
      <c r="F605" t="s">
        <v>4156</v>
      </c>
      <c r="G605" t="n">
        <v>19</v>
      </c>
      <c r="H605" t="n">
        <v>31092.9807772653</v>
      </c>
      <c r="I605" t="n">
        <v>0.0969387755102041</v>
      </c>
      <c r="J605" t="n">
        <v>0.103678303968112</v>
      </c>
      <c r="K605" t="n">
        <v>0.0664285654541348</v>
      </c>
    </row>
    <row r="606">
      <c r="A606" t="s">
        <v>5074</v>
      </c>
      <c r="B606" t="n">
        <v>2021</v>
      </c>
      <c r="C606" t="s">
        <v>3231</v>
      </c>
      <c r="D606" t="n">
        <v>5</v>
      </c>
      <c r="E606" t="s">
        <v>3189</v>
      </c>
      <c r="F606" t="s">
        <v>4159</v>
      </c>
      <c r="G606" t="n">
        <v>32</v>
      </c>
      <c r="H606" t="n">
        <v>62188.5715587929</v>
      </c>
      <c r="I606" t="n">
        <v>0.163265306122449</v>
      </c>
      <c r="J606" t="n">
        <v>0.207365310891313</v>
      </c>
      <c r="K606" t="n">
        <v>0.0664996755534779</v>
      </c>
    </row>
    <row r="607">
      <c r="A607" t="s">
        <v>5075</v>
      </c>
      <c r="B607" t="n">
        <v>2021</v>
      </c>
      <c r="C607" t="s">
        <v>3231</v>
      </c>
      <c r="D607" t="n">
        <v>5</v>
      </c>
      <c r="E607" t="s">
        <v>3189</v>
      </c>
      <c r="F607" t="s">
        <v>4162</v>
      </c>
      <c r="G607" t="n">
        <v>3</v>
      </c>
      <c r="H607" t="n">
        <v>7629.04245882199</v>
      </c>
      <c r="I607" t="n">
        <v>0.0153061224489796</v>
      </c>
      <c r="J607" t="n">
        <v>0.025438737723394</v>
      </c>
      <c r="K607" t="n">
        <v>0.117701538213739</v>
      </c>
    </row>
    <row r="608">
      <c r="A608" t="s">
        <v>3884</v>
      </c>
      <c r="B608" t="n">
        <v>2021</v>
      </c>
      <c r="C608" t="s">
        <v>3231</v>
      </c>
      <c r="D608" t="n">
        <v>5</v>
      </c>
      <c r="E608" t="s">
        <v>3189</v>
      </c>
      <c r="F608" t="s">
        <v>3192</v>
      </c>
      <c r="G608" t="n">
        <v>142</v>
      </c>
      <c r="H608" t="n">
        <v>198988.029962989</v>
      </c>
      <c r="I608" t="n">
        <v>0.724489795918367</v>
      </c>
      <c r="J608" t="n">
        <v>0.66351764741718</v>
      </c>
      <c r="K608" t="n">
        <v>0.0526261294888348</v>
      </c>
    </row>
    <row r="609">
      <c r="A609" t="s">
        <v>4832</v>
      </c>
      <c r="B609" t="n">
        <v>2021</v>
      </c>
      <c r="C609" t="s">
        <v>3231</v>
      </c>
      <c r="D609" t="n">
        <v>5</v>
      </c>
      <c r="E609" t="s">
        <v>3198</v>
      </c>
      <c r="F609" t="s">
        <v>4156</v>
      </c>
      <c r="G609" t="n">
        <v>216</v>
      </c>
      <c r="H609" t="n">
        <v>211663.599269171</v>
      </c>
      <c r="I609" t="n">
        <v>0.0799112097669256</v>
      </c>
      <c r="J609" t="n">
        <v>0.0830899467875272</v>
      </c>
      <c r="K609" t="n">
        <v>0.0903379983321191</v>
      </c>
    </row>
    <row r="610">
      <c r="A610" t="s">
        <v>4833</v>
      </c>
      <c r="B610" t="n">
        <v>2021</v>
      </c>
      <c r="C610" t="s">
        <v>3231</v>
      </c>
      <c r="D610" t="n">
        <v>5</v>
      </c>
      <c r="E610" t="s">
        <v>3198</v>
      </c>
      <c r="F610" t="s">
        <v>4159</v>
      </c>
      <c r="G610" t="n">
        <v>357</v>
      </c>
      <c r="H610" t="n">
        <v>336622.019327228</v>
      </c>
      <c r="I610" t="n">
        <v>0.132075471698113</v>
      </c>
      <c r="J610" t="n">
        <v>0.132143201617961</v>
      </c>
      <c r="K610" t="n">
        <v>0.0793807969809331</v>
      </c>
    </row>
    <row r="611">
      <c r="A611" t="s">
        <v>4834</v>
      </c>
      <c r="B611" t="n">
        <v>2021</v>
      </c>
      <c r="C611" t="s">
        <v>3231</v>
      </c>
      <c r="D611" t="n">
        <v>5</v>
      </c>
      <c r="E611" t="s">
        <v>3198</v>
      </c>
      <c r="F611" t="s">
        <v>4162</v>
      </c>
      <c r="G611" t="n">
        <v>33</v>
      </c>
      <c r="H611" t="n">
        <v>30216.4851998485</v>
      </c>
      <c r="I611" t="n">
        <v>0.0122086570477248</v>
      </c>
      <c r="J611" t="n">
        <v>0.0118616812528483</v>
      </c>
      <c r="K611" t="n">
        <v>0.0570202660765847</v>
      </c>
    </row>
    <row r="612">
      <c r="A612" t="s">
        <v>3886</v>
      </c>
      <c r="B612" t="n">
        <v>2021</v>
      </c>
      <c r="C612" t="s">
        <v>3231</v>
      </c>
      <c r="D612" t="n">
        <v>5</v>
      </c>
      <c r="E612" t="s">
        <v>3198</v>
      </c>
      <c r="F612" t="s">
        <v>3192</v>
      </c>
      <c r="G612" t="n">
        <v>2095</v>
      </c>
      <c r="H612" t="n">
        <v>1967337.20123595</v>
      </c>
      <c r="I612" t="n">
        <v>0.775064742878283</v>
      </c>
      <c r="J612" t="n">
        <v>0.772291239156051</v>
      </c>
      <c r="K612" t="n">
        <v>0.0998351108690397</v>
      </c>
    </row>
    <row r="613">
      <c r="A613" t="s">
        <v>4139</v>
      </c>
      <c r="B613" t="n">
        <v>2021</v>
      </c>
      <c r="C613" t="s">
        <v>3231</v>
      </c>
      <c r="D613" t="n">
        <v>5</v>
      </c>
      <c r="E613" t="s">
        <v>3198</v>
      </c>
      <c r="F613" t="s">
        <v>3194</v>
      </c>
      <c r="G613" t="n">
        <v>2</v>
      </c>
      <c r="H613" t="n">
        <v>1563.93028849192</v>
      </c>
      <c r="I613" t="n">
        <v>0.000739918608953015</v>
      </c>
      <c r="J613" t="n">
        <v>0.000613931185611862</v>
      </c>
      <c r="K613" t="n">
        <v>0.0693891676760685</v>
      </c>
    </row>
    <row r="614">
      <c r="A614" t="s">
        <v>4835</v>
      </c>
      <c r="B614" t="n">
        <v>2021</v>
      </c>
      <c r="C614" t="s">
        <v>3231</v>
      </c>
      <c r="D614" t="n">
        <v>6</v>
      </c>
      <c r="E614" t="s">
        <v>3189</v>
      </c>
      <c r="F614" t="s">
        <v>4156</v>
      </c>
      <c r="G614" t="n">
        <v>40</v>
      </c>
      <c r="H614" t="n">
        <v>66990.9794014998</v>
      </c>
      <c r="I614" t="n">
        <v>0.18957345971564</v>
      </c>
      <c r="J614" t="n">
        <v>0.215570421322717</v>
      </c>
      <c r="K614" t="n">
        <v>0.143122806137101</v>
      </c>
    </row>
    <row r="615">
      <c r="A615" t="s">
        <v>4836</v>
      </c>
      <c r="B615" t="n">
        <v>2021</v>
      </c>
      <c r="C615" t="s">
        <v>3231</v>
      </c>
      <c r="D615" t="n">
        <v>6</v>
      </c>
      <c r="E615" t="s">
        <v>3189</v>
      </c>
      <c r="F615" t="s">
        <v>4159</v>
      </c>
      <c r="G615" t="n">
        <v>30</v>
      </c>
      <c r="H615" t="n">
        <v>41442.9526795775</v>
      </c>
      <c r="I615" t="n">
        <v>0.14218009478673</v>
      </c>
      <c r="J615" t="n">
        <v>0.133359369422713</v>
      </c>
      <c r="K615" t="n">
        <v>0.0443159062523985</v>
      </c>
    </row>
    <row r="616">
      <c r="A616" t="s">
        <v>5076</v>
      </c>
      <c r="B616" t="n">
        <v>2021</v>
      </c>
      <c r="C616" t="s">
        <v>3231</v>
      </c>
      <c r="D616" t="n">
        <v>6</v>
      </c>
      <c r="E616" t="s">
        <v>3189</v>
      </c>
      <c r="F616" t="s">
        <v>4162</v>
      </c>
      <c r="G616" t="n">
        <v>5</v>
      </c>
      <c r="H616" t="n">
        <v>7001.33643372904</v>
      </c>
      <c r="I616" t="n">
        <v>0.023696682464455</v>
      </c>
      <c r="J616" t="n">
        <v>0.022529616051669</v>
      </c>
      <c r="K616" t="n">
        <v>0.108017234436659</v>
      </c>
    </row>
    <row r="617">
      <c r="A617" t="s">
        <v>3888</v>
      </c>
      <c r="B617" t="n">
        <v>2021</v>
      </c>
      <c r="C617" t="s">
        <v>3231</v>
      </c>
      <c r="D617" t="n">
        <v>6</v>
      </c>
      <c r="E617" t="s">
        <v>3189</v>
      </c>
      <c r="F617" t="s">
        <v>3192</v>
      </c>
      <c r="G617" t="n">
        <v>136</v>
      </c>
      <c r="H617" t="n">
        <v>195326.193982925</v>
      </c>
      <c r="I617" t="n">
        <v>0.644549763033175</v>
      </c>
      <c r="J617" t="n">
        <v>0.628540593202901</v>
      </c>
      <c r="K617" t="n">
        <v>0.0516576880479624</v>
      </c>
    </row>
    <row r="618">
      <c r="A618" t="s">
        <v>4837</v>
      </c>
      <c r="B618" t="n">
        <v>2021</v>
      </c>
      <c r="C618" t="s">
        <v>3231</v>
      </c>
      <c r="D618" t="n">
        <v>6</v>
      </c>
      <c r="E618" t="s">
        <v>3198</v>
      </c>
      <c r="F618" t="s">
        <v>4156</v>
      </c>
      <c r="G618" t="n">
        <v>376</v>
      </c>
      <c r="H618" t="n">
        <v>388897.331738325</v>
      </c>
      <c r="I618" t="n">
        <v>0.159052453468697</v>
      </c>
      <c r="J618" t="n">
        <v>0.166057438934287</v>
      </c>
      <c r="K618" t="n">
        <v>0.16598133371655</v>
      </c>
    </row>
    <row r="619">
      <c r="A619" t="s">
        <v>4838</v>
      </c>
      <c r="B619" t="n">
        <v>2021</v>
      </c>
      <c r="C619" t="s">
        <v>3231</v>
      </c>
      <c r="D619" t="n">
        <v>6</v>
      </c>
      <c r="E619" t="s">
        <v>3198</v>
      </c>
      <c r="F619" t="s">
        <v>4159</v>
      </c>
      <c r="G619" t="n">
        <v>414</v>
      </c>
      <c r="H619" t="n">
        <v>437964.182011434</v>
      </c>
      <c r="I619" t="n">
        <v>0.175126903553299</v>
      </c>
      <c r="J619" t="n">
        <v>0.187008766773191</v>
      </c>
      <c r="K619" t="n">
        <v>0.103278882013284</v>
      </c>
    </row>
    <row r="620">
      <c r="A620" t="s">
        <v>4839</v>
      </c>
      <c r="B620" t="n">
        <v>2021</v>
      </c>
      <c r="C620" t="s">
        <v>3231</v>
      </c>
      <c r="D620" t="n">
        <v>6</v>
      </c>
      <c r="E620" t="s">
        <v>3198</v>
      </c>
      <c r="F620" t="s">
        <v>4162</v>
      </c>
      <c r="G620" t="n">
        <v>124</v>
      </c>
      <c r="H620" t="n">
        <v>138694.486083166</v>
      </c>
      <c r="I620" t="n">
        <v>0.0524534686971235</v>
      </c>
      <c r="J620" t="n">
        <v>0.0592219315322397</v>
      </c>
      <c r="K620" t="n">
        <v>0.261724566822119</v>
      </c>
    </row>
    <row r="621">
      <c r="A621" t="s">
        <v>3890</v>
      </c>
      <c r="B621" t="n">
        <v>2021</v>
      </c>
      <c r="C621" t="s">
        <v>3231</v>
      </c>
      <c r="D621" t="n">
        <v>6</v>
      </c>
      <c r="E621" t="s">
        <v>3198</v>
      </c>
      <c r="F621" t="s">
        <v>3192</v>
      </c>
      <c r="G621" t="n">
        <v>1449</v>
      </c>
      <c r="H621" t="n">
        <v>1375749.04400332</v>
      </c>
      <c r="I621" t="n">
        <v>0.612944162436548</v>
      </c>
      <c r="J621" t="n">
        <v>0.587438751102577</v>
      </c>
      <c r="K621" t="n">
        <v>0.0698141926304045</v>
      </c>
    </row>
    <row r="622">
      <c r="A622" t="s">
        <v>4140</v>
      </c>
      <c r="B622" t="n">
        <v>2021</v>
      </c>
      <c r="C622" t="s">
        <v>3231</v>
      </c>
      <c r="D622" t="n">
        <v>6</v>
      </c>
      <c r="E622" t="s">
        <v>3198</v>
      </c>
      <c r="F622" t="s">
        <v>3194</v>
      </c>
      <c r="G622" t="n">
        <v>1</v>
      </c>
      <c r="H622" t="n">
        <v>639.612387313405</v>
      </c>
      <c r="I622" t="n">
        <v>0.000423011844331641</v>
      </c>
      <c r="J622" t="n">
        <v>0.000273111657704497</v>
      </c>
      <c r="K622" t="n">
        <v>0.0283786122166465</v>
      </c>
    </row>
    <row r="623">
      <c r="A623" t="s">
        <v>4840</v>
      </c>
      <c r="B623" t="n">
        <v>2021</v>
      </c>
      <c r="C623" t="s">
        <v>3231</v>
      </c>
      <c r="D623" t="n">
        <v>7</v>
      </c>
      <c r="E623" t="s">
        <v>3189</v>
      </c>
      <c r="F623" t="s">
        <v>4156</v>
      </c>
      <c r="G623" t="n">
        <v>11</v>
      </c>
      <c r="H623" t="n">
        <v>23577.4735038551</v>
      </c>
      <c r="I623" t="n">
        <v>0.0728476821192053</v>
      </c>
      <c r="J623" t="n">
        <v>0.0923227079011109</v>
      </c>
      <c r="K623" t="n">
        <v>0.050372067995461</v>
      </c>
    </row>
    <row r="624">
      <c r="A624" t="s">
        <v>4841</v>
      </c>
      <c r="B624" t="n">
        <v>2021</v>
      </c>
      <c r="C624" t="s">
        <v>3231</v>
      </c>
      <c r="D624" t="n">
        <v>7</v>
      </c>
      <c r="E624" t="s">
        <v>3189</v>
      </c>
      <c r="F624" t="s">
        <v>4159</v>
      </c>
      <c r="G624" t="n">
        <v>31</v>
      </c>
      <c r="H624" t="n">
        <v>54661.3192662022</v>
      </c>
      <c r="I624" t="n">
        <v>0.205298013245033</v>
      </c>
      <c r="J624" t="n">
        <v>0.214038243379971</v>
      </c>
      <c r="K624" t="n">
        <v>0.0584506108665164</v>
      </c>
    </row>
    <row r="625">
      <c r="A625" t="s">
        <v>4842</v>
      </c>
      <c r="B625" t="n">
        <v>2021</v>
      </c>
      <c r="C625" t="s">
        <v>3231</v>
      </c>
      <c r="D625" t="n">
        <v>7</v>
      </c>
      <c r="E625" t="s">
        <v>3189</v>
      </c>
      <c r="F625" t="s">
        <v>4162</v>
      </c>
      <c r="G625" t="n">
        <v>4</v>
      </c>
      <c r="H625" t="n">
        <v>8994.0746880262</v>
      </c>
      <c r="I625" t="n">
        <v>0.0264900662251656</v>
      </c>
      <c r="J625" t="n">
        <v>0.035218248898791</v>
      </c>
      <c r="K625" t="n">
        <v>0.138761375533543</v>
      </c>
    </row>
    <row r="626">
      <c r="A626" t="s">
        <v>3892</v>
      </c>
      <c r="B626" t="n">
        <v>2021</v>
      </c>
      <c r="C626" t="s">
        <v>3231</v>
      </c>
      <c r="D626" t="n">
        <v>7</v>
      </c>
      <c r="E626" t="s">
        <v>3189</v>
      </c>
      <c r="F626" t="s">
        <v>3192</v>
      </c>
      <c r="G626" t="n">
        <v>105</v>
      </c>
      <c r="H626" t="n">
        <v>168148.219599171</v>
      </c>
      <c r="I626" t="n">
        <v>0.695364238410596</v>
      </c>
      <c r="J626" t="n">
        <v>0.658420799820127</v>
      </c>
      <c r="K626" t="n">
        <v>0.0444699612312804</v>
      </c>
    </row>
    <row r="627">
      <c r="A627" t="s">
        <v>4843</v>
      </c>
      <c r="B627" t="n">
        <v>2021</v>
      </c>
      <c r="C627" t="s">
        <v>3231</v>
      </c>
      <c r="D627" t="n">
        <v>7</v>
      </c>
      <c r="E627" t="s">
        <v>3198</v>
      </c>
      <c r="F627" t="s">
        <v>4156</v>
      </c>
      <c r="G627" t="n">
        <v>102</v>
      </c>
      <c r="H627" t="n">
        <v>108643.104080856</v>
      </c>
      <c r="I627" t="n">
        <v>0.0537124802527646</v>
      </c>
      <c r="J627" t="n">
        <v>0.0568125037814952</v>
      </c>
      <c r="K627" t="n">
        <v>0.0463688635605761</v>
      </c>
    </row>
    <row r="628">
      <c r="A628" t="s">
        <v>4844</v>
      </c>
      <c r="B628" t="n">
        <v>2021</v>
      </c>
      <c r="C628" t="s">
        <v>3231</v>
      </c>
      <c r="D628" t="n">
        <v>7</v>
      </c>
      <c r="E628" t="s">
        <v>3198</v>
      </c>
      <c r="F628" t="s">
        <v>4159</v>
      </c>
      <c r="G628" t="n">
        <v>475</v>
      </c>
      <c r="H628" t="n">
        <v>513256.440189571</v>
      </c>
      <c r="I628" t="n">
        <v>0.250131648235914</v>
      </c>
      <c r="J628" t="n">
        <v>0.268396081793146</v>
      </c>
      <c r="K628" t="n">
        <v>0.121033987495152</v>
      </c>
    </row>
    <row r="629">
      <c r="A629" t="s">
        <v>4845</v>
      </c>
      <c r="B629" t="n">
        <v>2021</v>
      </c>
      <c r="C629" t="s">
        <v>3231</v>
      </c>
      <c r="D629" t="n">
        <v>7</v>
      </c>
      <c r="E629" t="s">
        <v>3198</v>
      </c>
      <c r="F629" t="s">
        <v>4162</v>
      </c>
      <c r="G629" t="n">
        <v>37</v>
      </c>
      <c r="H629" t="n">
        <v>39134.6579172671</v>
      </c>
      <c r="I629" t="n">
        <v>0.0194839389152185</v>
      </c>
      <c r="J629" t="n">
        <v>0.0204646021459178</v>
      </c>
      <c r="K629" t="n">
        <v>0.0738493770039767</v>
      </c>
    </row>
    <row r="630">
      <c r="A630" t="s">
        <v>3894</v>
      </c>
      <c r="B630" t="n">
        <v>2021</v>
      </c>
      <c r="C630" t="s">
        <v>3231</v>
      </c>
      <c r="D630" t="n">
        <v>7</v>
      </c>
      <c r="E630" t="s">
        <v>3198</v>
      </c>
      <c r="F630" t="s">
        <v>3192</v>
      </c>
      <c r="G630" t="n">
        <v>1282</v>
      </c>
      <c r="H630" t="n">
        <v>1248564.98084144</v>
      </c>
      <c r="I630" t="n">
        <v>0.67509215376514</v>
      </c>
      <c r="J630" t="n">
        <v>0.652909388917177</v>
      </c>
      <c r="K630" t="n">
        <v>0.0633600702569932</v>
      </c>
    </row>
    <row r="631">
      <c r="A631" t="s">
        <v>3895</v>
      </c>
      <c r="B631" t="n">
        <v>2021</v>
      </c>
      <c r="C631" t="s">
        <v>3231</v>
      </c>
      <c r="D631" t="n">
        <v>7</v>
      </c>
      <c r="E631" t="s">
        <v>3198</v>
      </c>
      <c r="F631" t="s">
        <v>3194</v>
      </c>
      <c r="G631" t="n">
        <v>3</v>
      </c>
      <c r="H631" t="n">
        <v>2710.55249501717</v>
      </c>
      <c r="I631" t="n">
        <v>0.00157977883096367</v>
      </c>
      <c r="J631" t="n">
        <v>0.00141742336226418</v>
      </c>
      <c r="K631" t="n">
        <v>0.120263021283959</v>
      </c>
    </row>
    <row r="632">
      <c r="A632" t="s">
        <v>4846</v>
      </c>
      <c r="B632" t="n">
        <v>2021</v>
      </c>
      <c r="C632" t="s">
        <v>3231</v>
      </c>
      <c r="D632" t="n">
        <v>8</v>
      </c>
      <c r="E632" t="s">
        <v>3189</v>
      </c>
      <c r="F632" t="s">
        <v>4156</v>
      </c>
      <c r="G632" t="n">
        <v>22</v>
      </c>
      <c r="H632" t="n">
        <v>27410.2647631025</v>
      </c>
      <c r="I632" t="n">
        <v>0.247191011235955</v>
      </c>
      <c r="J632" t="n">
        <v>0.209930835965298</v>
      </c>
      <c r="K632" t="n">
        <v>0.0585606307730483</v>
      </c>
    </row>
    <row r="633">
      <c r="A633" t="s">
        <v>4847</v>
      </c>
      <c r="B633" t="n">
        <v>2021</v>
      </c>
      <c r="C633" t="s">
        <v>3231</v>
      </c>
      <c r="D633" t="n">
        <v>8</v>
      </c>
      <c r="E633" t="s">
        <v>3189</v>
      </c>
      <c r="F633" t="s">
        <v>4159</v>
      </c>
      <c r="G633" t="n">
        <v>19</v>
      </c>
      <c r="H633" t="n">
        <v>29027.1624036226</v>
      </c>
      <c r="I633" t="n">
        <v>0.213483146067416</v>
      </c>
      <c r="J633" t="n">
        <v>0.222314396513813</v>
      </c>
      <c r="K633" t="n">
        <v>0.0310394150194319</v>
      </c>
    </row>
    <row r="634">
      <c r="A634" t="s">
        <v>4848</v>
      </c>
      <c r="B634" t="n">
        <v>2021</v>
      </c>
      <c r="C634" t="s">
        <v>3231</v>
      </c>
      <c r="D634" t="n">
        <v>8</v>
      </c>
      <c r="E634" t="s">
        <v>3189</v>
      </c>
      <c r="F634" t="s">
        <v>4162</v>
      </c>
      <c r="G634" t="n">
        <v>3</v>
      </c>
      <c r="H634" t="n">
        <v>3699.681041868</v>
      </c>
      <c r="I634" t="n">
        <v>0.0337078651685393</v>
      </c>
      <c r="J634" t="n">
        <v>0.0283352656618558</v>
      </c>
      <c r="K634" t="n">
        <v>0.0570790045904808</v>
      </c>
    </row>
    <row r="635">
      <c r="A635" t="s">
        <v>3897</v>
      </c>
      <c r="B635" t="n">
        <v>2021</v>
      </c>
      <c r="C635" t="s">
        <v>3231</v>
      </c>
      <c r="D635" t="n">
        <v>8</v>
      </c>
      <c r="E635" t="s">
        <v>3189</v>
      </c>
      <c r="F635" t="s">
        <v>3192</v>
      </c>
      <c r="G635" t="n">
        <v>44</v>
      </c>
      <c r="H635" t="n">
        <v>68256.8314687351</v>
      </c>
      <c r="I635" t="n">
        <v>0.49438202247191</v>
      </c>
      <c r="J635" t="n">
        <v>0.522768160556511</v>
      </c>
      <c r="K635" t="n">
        <v>0.0180518036790421</v>
      </c>
    </row>
    <row r="636">
      <c r="A636" t="s">
        <v>3898</v>
      </c>
      <c r="B636" t="n">
        <v>2021</v>
      </c>
      <c r="C636" t="s">
        <v>3231</v>
      </c>
      <c r="D636" t="n">
        <v>8</v>
      </c>
      <c r="E636" t="s">
        <v>3189</v>
      </c>
      <c r="F636" t="s">
        <v>3194</v>
      </c>
      <c r="G636" t="n">
        <v>1</v>
      </c>
      <c r="H636" t="n">
        <v>2174.13355052984</v>
      </c>
      <c r="I636" t="n">
        <v>0.0112359550561798</v>
      </c>
      <c r="J636" t="n">
        <v>0.0166513413025227</v>
      </c>
      <c r="K636" t="n">
        <v>0.281418918918919</v>
      </c>
    </row>
    <row r="637">
      <c r="A637" t="s">
        <v>4849</v>
      </c>
      <c r="B637" t="n">
        <v>2021</v>
      </c>
      <c r="C637" t="s">
        <v>3231</v>
      </c>
      <c r="D637" t="n">
        <v>8</v>
      </c>
      <c r="E637" t="s">
        <v>3198</v>
      </c>
      <c r="F637" t="s">
        <v>4156</v>
      </c>
      <c r="G637" t="n">
        <v>250</v>
      </c>
      <c r="H637" t="n">
        <v>264578.52406758</v>
      </c>
      <c r="I637" t="n">
        <v>0.153751537515375</v>
      </c>
      <c r="J637" t="n">
        <v>0.161624456104377</v>
      </c>
      <c r="K637" t="n">
        <v>0.112922081777209</v>
      </c>
    </row>
    <row r="638">
      <c r="A638" t="s">
        <v>4850</v>
      </c>
      <c r="B638" t="n">
        <v>2021</v>
      </c>
      <c r="C638" t="s">
        <v>3231</v>
      </c>
      <c r="D638" t="n">
        <v>8</v>
      </c>
      <c r="E638" t="s">
        <v>3198</v>
      </c>
      <c r="F638" t="s">
        <v>4159</v>
      </c>
      <c r="G638" t="n">
        <v>251</v>
      </c>
      <c r="H638" t="n">
        <v>257307.483250011</v>
      </c>
      <c r="I638" t="n">
        <v>0.154366543665437</v>
      </c>
      <c r="J638" t="n">
        <v>0.157182757664967</v>
      </c>
      <c r="K638" t="n">
        <v>0.0606771747444385</v>
      </c>
    </row>
    <row r="639">
      <c r="A639" t="s">
        <v>4851</v>
      </c>
      <c r="B639" t="n">
        <v>2021</v>
      </c>
      <c r="C639" t="s">
        <v>3231</v>
      </c>
      <c r="D639" t="n">
        <v>8</v>
      </c>
      <c r="E639" t="s">
        <v>3198</v>
      </c>
      <c r="F639" t="s">
        <v>4162</v>
      </c>
      <c r="G639" t="n">
        <v>63</v>
      </c>
      <c r="H639" t="n">
        <v>70558.8665069818</v>
      </c>
      <c r="I639" t="n">
        <v>0.0387453874538745</v>
      </c>
      <c r="J639" t="n">
        <v>0.0431026609688827</v>
      </c>
      <c r="K639" t="n">
        <v>0.133148687402944</v>
      </c>
    </row>
    <row r="640">
      <c r="A640" t="s">
        <v>3900</v>
      </c>
      <c r="B640" t="n">
        <v>2021</v>
      </c>
      <c r="C640" t="s">
        <v>3231</v>
      </c>
      <c r="D640" t="n">
        <v>8</v>
      </c>
      <c r="E640" t="s">
        <v>3198</v>
      </c>
      <c r="F640" t="s">
        <v>3192</v>
      </c>
      <c r="G640" t="n">
        <v>1059</v>
      </c>
      <c r="H640" t="n">
        <v>1042625.39242866</v>
      </c>
      <c r="I640" t="n">
        <v>0.651291512915129</v>
      </c>
      <c r="J640" t="n">
        <v>0.63691398448066</v>
      </c>
      <c r="K640" t="n">
        <v>0.0529093952895304</v>
      </c>
    </row>
    <row r="641">
      <c r="A641" t="s">
        <v>3901</v>
      </c>
      <c r="B641" t="n">
        <v>2021</v>
      </c>
      <c r="C641" t="s">
        <v>3231</v>
      </c>
      <c r="D641" t="n">
        <v>8</v>
      </c>
      <c r="E641" t="s">
        <v>3198</v>
      </c>
      <c r="F641" t="s">
        <v>3194</v>
      </c>
      <c r="G641" t="n">
        <v>3</v>
      </c>
      <c r="H641" t="n">
        <v>1925.33728782754</v>
      </c>
      <c r="I641" t="n">
        <v>0.0018450184501845</v>
      </c>
      <c r="J641" t="n">
        <v>0.00117614078111313</v>
      </c>
      <c r="K641" t="n">
        <v>0.0854242371805964</v>
      </c>
    </row>
    <row r="642">
      <c r="A642" t="s">
        <v>4852</v>
      </c>
      <c r="B642" t="n">
        <v>2021</v>
      </c>
      <c r="C642" t="s">
        <v>3231</v>
      </c>
      <c r="D642" t="n">
        <v>9</v>
      </c>
      <c r="E642" t="s">
        <v>3189</v>
      </c>
      <c r="F642" t="s">
        <v>4156</v>
      </c>
      <c r="G642" t="n">
        <v>21</v>
      </c>
      <c r="H642" t="n">
        <v>39323.6292185568</v>
      </c>
      <c r="I642" t="n">
        <v>0.11864406779661</v>
      </c>
      <c r="J642" t="n">
        <v>0.137078467676267</v>
      </c>
      <c r="K642" t="n">
        <v>0.0840129254943946</v>
      </c>
    </row>
    <row r="643">
      <c r="A643" t="s">
        <v>4853</v>
      </c>
      <c r="B643" t="n">
        <v>2021</v>
      </c>
      <c r="C643" t="s">
        <v>3231</v>
      </c>
      <c r="D643" t="n">
        <v>9</v>
      </c>
      <c r="E643" t="s">
        <v>3189</v>
      </c>
      <c r="F643" t="s">
        <v>4159</v>
      </c>
      <c r="G643" t="n">
        <v>45</v>
      </c>
      <c r="H643" t="n">
        <v>70534.0601876274</v>
      </c>
      <c r="I643" t="n">
        <v>0.254237288135593</v>
      </c>
      <c r="J643" t="n">
        <v>0.245875090413651</v>
      </c>
      <c r="K643" t="n">
        <v>0.07542369924854</v>
      </c>
    </row>
    <row r="644">
      <c r="A644" t="s">
        <v>4854</v>
      </c>
      <c r="B644" t="n">
        <v>2021</v>
      </c>
      <c r="C644" t="s">
        <v>3231</v>
      </c>
      <c r="D644" t="n">
        <v>9</v>
      </c>
      <c r="E644" t="s">
        <v>3189</v>
      </c>
      <c r="F644" t="s">
        <v>4162</v>
      </c>
      <c r="G644" t="n">
        <v>10</v>
      </c>
      <c r="H644" t="n">
        <v>15466.8852586312</v>
      </c>
      <c r="I644" t="n">
        <v>0.0564971751412429</v>
      </c>
      <c r="J644" t="n">
        <v>0.053916105230117</v>
      </c>
      <c r="K644" t="n">
        <v>0.238624466457276</v>
      </c>
    </row>
    <row r="645">
      <c r="A645" t="s">
        <v>3903</v>
      </c>
      <c r="B645" t="n">
        <v>2021</v>
      </c>
      <c r="C645" t="s">
        <v>3231</v>
      </c>
      <c r="D645" t="n">
        <v>9</v>
      </c>
      <c r="E645" t="s">
        <v>3189</v>
      </c>
      <c r="F645" t="s">
        <v>3192</v>
      </c>
      <c r="G645" t="n">
        <v>100</v>
      </c>
      <c r="H645" t="n">
        <v>160079.391422145</v>
      </c>
      <c r="I645" t="n">
        <v>0.564971751412429</v>
      </c>
      <c r="J645" t="n">
        <v>0.558021681079778</v>
      </c>
      <c r="K645" t="n">
        <v>0.0423360077640979</v>
      </c>
    </row>
    <row r="646">
      <c r="A646" t="s">
        <v>4141</v>
      </c>
      <c r="B646" t="n">
        <v>2021</v>
      </c>
      <c r="C646" t="s">
        <v>3231</v>
      </c>
      <c r="D646" t="n">
        <v>9</v>
      </c>
      <c r="E646" t="s">
        <v>3189</v>
      </c>
      <c r="F646" t="s">
        <v>3194</v>
      </c>
      <c r="G646" t="n">
        <v>1</v>
      </c>
      <c r="H646" t="n">
        <v>1465.51739330433</v>
      </c>
      <c r="I646" t="n">
        <v>0.00564971751412429</v>
      </c>
      <c r="J646" t="n">
        <v>0.00510865560018742</v>
      </c>
      <c r="K646" t="n">
        <v>0.189695945945946</v>
      </c>
    </row>
    <row r="647">
      <c r="A647" t="s">
        <v>4855</v>
      </c>
      <c r="B647" t="n">
        <v>2021</v>
      </c>
      <c r="C647" t="s">
        <v>3231</v>
      </c>
      <c r="D647" t="n">
        <v>9</v>
      </c>
      <c r="E647" t="s">
        <v>3198</v>
      </c>
      <c r="F647" t="s">
        <v>4156</v>
      </c>
      <c r="G647" t="n">
        <v>312</v>
      </c>
      <c r="H647" t="n">
        <v>377610.513147563</v>
      </c>
      <c r="I647" t="n">
        <v>0.125452352231604</v>
      </c>
      <c r="J647" t="n">
        <v>0.142347959173172</v>
      </c>
      <c r="K647" t="n">
        <v>0.161164120919698</v>
      </c>
    </row>
    <row r="648">
      <c r="A648" t="s">
        <v>4856</v>
      </c>
      <c r="B648" t="n">
        <v>2021</v>
      </c>
      <c r="C648" t="s">
        <v>3231</v>
      </c>
      <c r="D648" t="n">
        <v>9</v>
      </c>
      <c r="E648" t="s">
        <v>3198</v>
      </c>
      <c r="F648" t="s">
        <v>4159</v>
      </c>
      <c r="G648" t="n">
        <v>489</v>
      </c>
      <c r="H648" t="n">
        <v>536873.9975886</v>
      </c>
      <c r="I648" t="n">
        <v>0.196622436670688</v>
      </c>
      <c r="J648" t="n">
        <v>0.202385567215432</v>
      </c>
      <c r="K648" t="n">
        <v>0.126603381121941</v>
      </c>
    </row>
    <row r="649">
      <c r="A649" t="s">
        <v>4857</v>
      </c>
      <c r="B649" t="n">
        <v>2021</v>
      </c>
      <c r="C649" t="s">
        <v>3231</v>
      </c>
      <c r="D649" t="n">
        <v>9</v>
      </c>
      <c r="E649" t="s">
        <v>3198</v>
      </c>
      <c r="F649" t="s">
        <v>4162</v>
      </c>
      <c r="G649" t="n">
        <v>100</v>
      </c>
      <c r="H649" t="n">
        <v>117102.367910629</v>
      </c>
      <c r="I649" t="n">
        <v>0.0402090872537193</v>
      </c>
      <c r="J649" t="n">
        <v>0.0441441180953296</v>
      </c>
      <c r="K649" t="n">
        <v>0.220978983237126</v>
      </c>
    </row>
    <row r="650">
      <c r="A650" t="s">
        <v>3905</v>
      </c>
      <c r="B650" t="n">
        <v>2021</v>
      </c>
      <c r="C650" t="s">
        <v>3231</v>
      </c>
      <c r="D650" t="n">
        <v>9</v>
      </c>
      <c r="E650" t="s">
        <v>3198</v>
      </c>
      <c r="F650" t="s">
        <v>3192</v>
      </c>
      <c r="G650" t="n">
        <v>1581</v>
      </c>
      <c r="H650" t="n">
        <v>1614670.27116843</v>
      </c>
      <c r="I650" t="n">
        <v>0.635705669481303</v>
      </c>
      <c r="J650" t="n">
        <v>0.608682782485453</v>
      </c>
      <c r="K650" t="n">
        <v>0.0819385641860332</v>
      </c>
    </row>
    <row r="651">
      <c r="A651" t="s">
        <v>3906</v>
      </c>
      <c r="B651" t="n">
        <v>2021</v>
      </c>
      <c r="C651" t="s">
        <v>3231</v>
      </c>
      <c r="D651" t="n">
        <v>9</v>
      </c>
      <c r="E651" t="s">
        <v>3198</v>
      </c>
      <c r="F651" t="s">
        <v>3194</v>
      </c>
      <c r="G651" t="n">
        <v>5</v>
      </c>
      <c r="H651" t="n">
        <v>6471.52533342709</v>
      </c>
      <c r="I651" t="n">
        <v>0.00201045436268597</v>
      </c>
      <c r="J651" t="n">
        <v>0.00243957303061326</v>
      </c>
      <c r="K651" t="n">
        <v>0.287131568322086</v>
      </c>
    </row>
    <row r="652">
      <c r="A652" t="s">
        <v>4918</v>
      </c>
      <c r="B652" t="n">
        <v>2022</v>
      </c>
      <c r="C652" t="s">
        <v>3231</v>
      </c>
      <c r="D652" t="n">
        <v>-8</v>
      </c>
      <c r="E652" t="s">
        <v>3198</v>
      </c>
      <c r="F652" t="s">
        <v>4156</v>
      </c>
      <c r="G652" t="n">
        <v>2</v>
      </c>
      <c r="H652" t="n">
        <v>2729.41081948029</v>
      </c>
      <c r="I652" t="n">
        <v>0.1</v>
      </c>
      <c r="J652" t="n">
        <v>0.111047411569111</v>
      </c>
      <c r="K652" t="n">
        <v>0.00115777890547157</v>
      </c>
    </row>
    <row r="653">
      <c r="A653" t="s">
        <v>4920</v>
      </c>
      <c r="B653" t="n">
        <v>2022</v>
      </c>
      <c r="C653" t="s">
        <v>3231</v>
      </c>
      <c r="D653" t="n">
        <v>-8</v>
      </c>
      <c r="E653" t="s">
        <v>3198</v>
      </c>
      <c r="F653" t="s">
        <v>4162</v>
      </c>
      <c r="G653" t="n">
        <v>3</v>
      </c>
      <c r="H653" t="n">
        <v>3987.72979820817</v>
      </c>
      <c r="I653" t="n">
        <v>0.15</v>
      </c>
      <c r="J653" t="n">
        <v>0.162242733474746</v>
      </c>
      <c r="K653" t="n">
        <v>0.00666742057994779</v>
      </c>
    </row>
    <row r="654">
      <c r="A654" t="s">
        <v>3962</v>
      </c>
      <c r="B654" t="n">
        <v>2022</v>
      </c>
      <c r="C654" t="s">
        <v>3231</v>
      </c>
      <c r="D654" t="n">
        <v>-8</v>
      </c>
      <c r="E654" t="s">
        <v>3198</v>
      </c>
      <c r="F654" t="s">
        <v>3192</v>
      </c>
      <c r="G654" t="n">
        <v>14</v>
      </c>
      <c r="H654" t="n">
        <v>16375.0558250803</v>
      </c>
      <c r="I654" t="n">
        <v>0.7</v>
      </c>
      <c r="J654" t="n">
        <v>0.666227139826865</v>
      </c>
      <c r="K654" t="n">
        <v>0.000820509909381702</v>
      </c>
    </row>
    <row r="655">
      <c r="A655" t="s">
        <v>3963</v>
      </c>
      <c r="B655" t="n">
        <v>2022</v>
      </c>
      <c r="C655" t="s">
        <v>3231</v>
      </c>
      <c r="D655" t="n">
        <v>-8</v>
      </c>
      <c r="E655" t="s">
        <v>3198</v>
      </c>
      <c r="F655" t="s">
        <v>3194</v>
      </c>
      <c r="G655" t="n">
        <v>1</v>
      </c>
      <c r="H655" t="n">
        <v>1486.59185056877</v>
      </c>
      <c r="I655" t="n">
        <v>0.05</v>
      </c>
      <c r="J655" t="n">
        <v>0.0604827151292782</v>
      </c>
      <c r="K655" t="n">
        <v>0.0335655881136458</v>
      </c>
    </row>
    <row r="656">
      <c r="A656" t="s">
        <v>4921</v>
      </c>
      <c r="B656" t="n">
        <v>2022</v>
      </c>
      <c r="C656" t="s">
        <v>3231</v>
      </c>
      <c r="D656" t="n">
        <v>1</v>
      </c>
      <c r="E656" t="s">
        <v>3189</v>
      </c>
      <c r="F656" t="s">
        <v>4156</v>
      </c>
      <c r="G656" t="n">
        <v>17</v>
      </c>
      <c r="H656" t="n">
        <v>26123.983587328</v>
      </c>
      <c r="I656" t="n">
        <v>0.0445026178010471</v>
      </c>
      <c r="J656" t="n">
        <v>0.0417344491400181</v>
      </c>
      <c r="K656" t="n">
        <v>0.0571660804905336</v>
      </c>
    </row>
    <row r="657">
      <c r="A657" t="s">
        <v>5077</v>
      </c>
      <c r="B657" t="n">
        <v>2022</v>
      </c>
      <c r="C657" t="s">
        <v>3231</v>
      </c>
      <c r="D657" t="n">
        <v>1</v>
      </c>
      <c r="E657" t="s">
        <v>3189</v>
      </c>
      <c r="F657" t="s">
        <v>4159</v>
      </c>
      <c r="G657" t="n">
        <v>84</v>
      </c>
      <c r="H657" t="n">
        <v>128046.641291989</v>
      </c>
      <c r="I657" t="n">
        <v>0.219895287958115</v>
      </c>
      <c r="J657" t="n">
        <v>0.204561299798965</v>
      </c>
      <c r="K657" t="n">
        <v>0.154162557388199</v>
      </c>
    </row>
    <row r="658">
      <c r="A658" t="s">
        <v>5078</v>
      </c>
      <c r="B658" t="n">
        <v>2022</v>
      </c>
      <c r="C658" t="s">
        <v>3231</v>
      </c>
      <c r="D658" t="n">
        <v>1</v>
      </c>
      <c r="E658" t="s">
        <v>3189</v>
      </c>
      <c r="F658" t="s">
        <v>4162</v>
      </c>
      <c r="G658" t="n">
        <v>4</v>
      </c>
      <c r="H658" t="n">
        <v>7842.70318756729</v>
      </c>
      <c r="I658" t="n">
        <v>0.0104712041884817</v>
      </c>
      <c r="J658" t="n">
        <v>0.0125291342420133</v>
      </c>
      <c r="K658" t="n">
        <v>0.093699379049676</v>
      </c>
    </row>
    <row r="659">
      <c r="A659" t="s">
        <v>3965</v>
      </c>
      <c r="B659" t="n">
        <v>2022</v>
      </c>
      <c r="C659" t="s">
        <v>3231</v>
      </c>
      <c r="D659" t="n">
        <v>1</v>
      </c>
      <c r="E659" t="s">
        <v>3189</v>
      </c>
      <c r="F659" t="s">
        <v>3192</v>
      </c>
      <c r="G659" t="n">
        <v>276</v>
      </c>
      <c r="H659" t="n">
        <v>461473.807495349</v>
      </c>
      <c r="I659" t="n">
        <v>0.722513089005236</v>
      </c>
      <c r="J659" t="n">
        <v>0.737228879507769</v>
      </c>
      <c r="K659" t="n">
        <v>0.121338663527472</v>
      </c>
    </row>
    <row r="660">
      <c r="A660" t="s">
        <v>4142</v>
      </c>
      <c r="B660" t="n">
        <v>2022</v>
      </c>
      <c r="C660" t="s">
        <v>3231</v>
      </c>
      <c r="D660" t="n">
        <v>1</v>
      </c>
      <c r="E660" t="s">
        <v>3189</v>
      </c>
      <c r="F660" t="s">
        <v>3194</v>
      </c>
      <c r="G660" t="n">
        <v>1</v>
      </c>
      <c r="H660" t="n">
        <v>2470.17609851525</v>
      </c>
      <c r="I660" t="n">
        <v>0.00261780104712042</v>
      </c>
      <c r="J660" t="n">
        <v>0.0039462373112338</v>
      </c>
      <c r="K660" t="n">
        <v>0.217753984063745</v>
      </c>
    </row>
    <row r="661">
      <c r="A661" t="s">
        <v>4922</v>
      </c>
      <c r="B661" t="n">
        <v>2022</v>
      </c>
      <c r="C661" t="s">
        <v>3231</v>
      </c>
      <c r="D661" t="n">
        <v>1</v>
      </c>
      <c r="E661" t="s">
        <v>3198</v>
      </c>
      <c r="F661" t="s">
        <v>4156</v>
      </c>
      <c r="G661" t="n">
        <v>162</v>
      </c>
      <c r="H661" t="n">
        <v>184120.389333098</v>
      </c>
      <c r="I661" t="n">
        <v>0.0636292223095051</v>
      </c>
      <c r="J661" t="n">
        <v>0.0704117274922915</v>
      </c>
      <c r="K661" t="n">
        <v>0.0781013621385378</v>
      </c>
    </row>
    <row r="662">
      <c r="A662" t="s">
        <v>4923</v>
      </c>
      <c r="B662" t="n">
        <v>2022</v>
      </c>
      <c r="C662" t="s">
        <v>3231</v>
      </c>
      <c r="D662" t="n">
        <v>1</v>
      </c>
      <c r="E662" t="s">
        <v>3198</v>
      </c>
      <c r="F662" t="s">
        <v>4159</v>
      </c>
      <c r="G662" t="n">
        <v>465</v>
      </c>
      <c r="H662" t="n">
        <v>485485.671100723</v>
      </c>
      <c r="I662" t="n">
        <v>0.182639434406913</v>
      </c>
      <c r="J662" t="n">
        <v>0.185660506686813</v>
      </c>
      <c r="K662" t="n">
        <v>0.110701306195601</v>
      </c>
    </row>
    <row r="663">
      <c r="A663" t="s">
        <v>5079</v>
      </c>
      <c r="B663" t="n">
        <v>2022</v>
      </c>
      <c r="C663" t="s">
        <v>3231</v>
      </c>
      <c r="D663" t="n">
        <v>1</v>
      </c>
      <c r="E663" t="s">
        <v>3198</v>
      </c>
      <c r="F663" t="s">
        <v>4162</v>
      </c>
      <c r="G663" t="n">
        <v>12</v>
      </c>
      <c r="H663" t="n">
        <v>10793.6431993903</v>
      </c>
      <c r="I663" t="n">
        <v>0.00471327572663001</v>
      </c>
      <c r="J663" t="n">
        <v>0.00412772896232343</v>
      </c>
      <c r="K663" t="n">
        <v>0.0180467991669258</v>
      </c>
    </row>
    <row r="664">
      <c r="A664" t="s">
        <v>3967</v>
      </c>
      <c r="B664" t="n">
        <v>2022</v>
      </c>
      <c r="C664" t="s">
        <v>3231</v>
      </c>
      <c r="D664" t="n">
        <v>1</v>
      </c>
      <c r="E664" t="s">
        <v>3198</v>
      </c>
      <c r="F664" t="s">
        <v>3192</v>
      </c>
      <c r="G664" t="n">
        <v>1907</v>
      </c>
      <c r="H664" t="n">
        <v>1934511.13424185</v>
      </c>
      <c r="I664" t="n">
        <v>0.749018067556952</v>
      </c>
      <c r="J664" t="n">
        <v>0.739800036858572</v>
      </c>
      <c r="K664" t="n">
        <v>0.0969331385743165</v>
      </c>
    </row>
    <row r="665">
      <c r="A665" t="s">
        <v>5080</v>
      </c>
      <c r="B665" t="n">
        <v>2022</v>
      </c>
      <c r="C665" t="s">
        <v>3231</v>
      </c>
      <c r="D665" t="n">
        <v>2</v>
      </c>
      <c r="E665" t="s">
        <v>3189</v>
      </c>
      <c r="F665" t="s">
        <v>4156</v>
      </c>
      <c r="G665" t="n">
        <v>67</v>
      </c>
      <c r="H665" t="n">
        <v>138177.329202023</v>
      </c>
      <c r="I665" t="n">
        <v>0.0709745762711864</v>
      </c>
      <c r="J665" t="n">
        <v>0.0742394395694786</v>
      </c>
      <c r="K665" t="n">
        <v>0.302367986747681</v>
      </c>
    </row>
    <row r="666">
      <c r="A666" t="s">
        <v>4924</v>
      </c>
      <c r="B666" t="n">
        <v>2022</v>
      </c>
      <c r="C666" t="s">
        <v>3231</v>
      </c>
      <c r="D666" t="n">
        <v>2</v>
      </c>
      <c r="E666" t="s">
        <v>3189</v>
      </c>
      <c r="F666" t="s">
        <v>4159</v>
      </c>
      <c r="G666" t="n">
        <v>146</v>
      </c>
      <c r="H666" t="n">
        <v>278848.844218784</v>
      </c>
      <c r="I666" t="n">
        <v>0.154661016949153</v>
      </c>
      <c r="J666" t="n">
        <v>0.149818946703859</v>
      </c>
      <c r="K666" t="n">
        <v>0.335721816017684</v>
      </c>
    </row>
    <row r="667">
      <c r="A667" t="s">
        <v>5081</v>
      </c>
      <c r="B667" t="n">
        <v>2022</v>
      </c>
      <c r="C667" t="s">
        <v>3231</v>
      </c>
      <c r="D667" t="n">
        <v>2</v>
      </c>
      <c r="E667" t="s">
        <v>3189</v>
      </c>
      <c r="F667" t="s">
        <v>4162</v>
      </c>
      <c r="G667" t="n">
        <v>7</v>
      </c>
      <c r="H667" t="n">
        <v>13212.4056041225</v>
      </c>
      <c r="I667" t="n">
        <v>0.00741525423728814</v>
      </c>
      <c r="J667" t="n">
        <v>0.00709871578123056</v>
      </c>
      <c r="K667" t="n">
        <v>0.157852996760259</v>
      </c>
    </row>
    <row r="668">
      <c r="A668" t="s">
        <v>3969</v>
      </c>
      <c r="B668" t="n">
        <v>2022</v>
      </c>
      <c r="C668" t="s">
        <v>3231</v>
      </c>
      <c r="D668" t="n">
        <v>2</v>
      </c>
      <c r="E668" t="s">
        <v>3189</v>
      </c>
      <c r="F668" t="s">
        <v>3192</v>
      </c>
      <c r="G668" t="n">
        <v>722</v>
      </c>
      <c r="H668" t="n">
        <v>1426942.62991772</v>
      </c>
      <c r="I668" t="n">
        <v>0.764830508474576</v>
      </c>
      <c r="J668" t="n">
        <v>0.766662822003211</v>
      </c>
      <c r="K668" t="n">
        <v>0.375196400819211</v>
      </c>
    </row>
    <row r="669">
      <c r="A669" t="s">
        <v>4143</v>
      </c>
      <c r="B669" t="n">
        <v>2022</v>
      </c>
      <c r="C669" t="s">
        <v>3231</v>
      </c>
      <c r="D669" t="n">
        <v>2</v>
      </c>
      <c r="E669" t="s">
        <v>3189</v>
      </c>
      <c r="F669" t="s">
        <v>3194</v>
      </c>
      <c r="G669" t="n">
        <v>2</v>
      </c>
      <c r="H669" t="n">
        <v>4057.64204175776</v>
      </c>
      <c r="I669" t="n">
        <v>0.00211864406779661</v>
      </c>
      <c r="J669" t="n">
        <v>0.00218007594222078</v>
      </c>
      <c r="K669" t="n">
        <v>0.35769422310757</v>
      </c>
    </row>
    <row r="670">
      <c r="A670" t="s">
        <v>4925</v>
      </c>
      <c r="B670" t="n">
        <v>2022</v>
      </c>
      <c r="C670" t="s">
        <v>3231</v>
      </c>
      <c r="D670" t="n">
        <v>2</v>
      </c>
      <c r="E670" t="s">
        <v>3198</v>
      </c>
      <c r="F670" t="s">
        <v>4156</v>
      </c>
      <c r="G670" t="n">
        <v>405</v>
      </c>
      <c r="H670" t="n">
        <v>497658.815173769</v>
      </c>
      <c r="I670" t="n">
        <v>0.0666886217684834</v>
      </c>
      <c r="J670" t="n">
        <v>0.0726057606102899</v>
      </c>
      <c r="K670" t="n">
        <v>0.211100093184167</v>
      </c>
    </row>
    <row r="671">
      <c r="A671" t="s">
        <v>4926</v>
      </c>
      <c r="B671" t="n">
        <v>2022</v>
      </c>
      <c r="C671" t="s">
        <v>3231</v>
      </c>
      <c r="D671" t="n">
        <v>2</v>
      </c>
      <c r="E671" t="s">
        <v>3198</v>
      </c>
      <c r="F671" t="s">
        <v>4159</v>
      </c>
      <c r="G671" t="n">
        <v>911</v>
      </c>
      <c r="H671" t="n">
        <v>1049101.25531849</v>
      </c>
      <c r="I671" t="n">
        <v>0.150008233163181</v>
      </c>
      <c r="J671" t="n">
        <v>0.15305826457231</v>
      </c>
      <c r="K671" t="n">
        <v>0.239217934139827</v>
      </c>
    </row>
    <row r="672">
      <c r="A672" t="s">
        <v>4927</v>
      </c>
      <c r="B672" t="n">
        <v>2022</v>
      </c>
      <c r="C672" t="s">
        <v>3231</v>
      </c>
      <c r="D672" t="n">
        <v>2</v>
      </c>
      <c r="E672" t="s">
        <v>3198</v>
      </c>
      <c r="F672" t="s">
        <v>4162</v>
      </c>
      <c r="G672" t="n">
        <v>60</v>
      </c>
      <c r="H672" t="n">
        <v>67695.5883270377</v>
      </c>
      <c r="I672" t="n">
        <v>0.0098797958175531</v>
      </c>
      <c r="J672" t="n">
        <v>0.00987642443092146</v>
      </c>
      <c r="K672" t="n">
        <v>0.113185943286873</v>
      </c>
    </row>
    <row r="673">
      <c r="A673" t="s">
        <v>3971</v>
      </c>
      <c r="B673" t="n">
        <v>2022</v>
      </c>
      <c r="C673" t="s">
        <v>3231</v>
      </c>
      <c r="D673" t="n">
        <v>2</v>
      </c>
      <c r="E673" t="s">
        <v>3198</v>
      </c>
      <c r="F673" t="s">
        <v>3192</v>
      </c>
      <c r="G673" t="n">
        <v>4685</v>
      </c>
      <c r="H673" t="n">
        <v>5220487.85165707</v>
      </c>
      <c r="I673" t="n">
        <v>0.771447390087271</v>
      </c>
      <c r="J673" t="n">
        <v>0.761641268413964</v>
      </c>
      <c r="K673" t="n">
        <v>0.261584574724369</v>
      </c>
    </row>
    <row r="674">
      <c r="A674" t="s">
        <v>4144</v>
      </c>
      <c r="B674" t="n">
        <v>2022</v>
      </c>
      <c r="C674" t="s">
        <v>3231</v>
      </c>
      <c r="D674" t="n">
        <v>2</v>
      </c>
      <c r="E674" t="s">
        <v>3198</v>
      </c>
      <c r="F674" t="s">
        <v>3194</v>
      </c>
      <c r="G674" t="n">
        <v>12</v>
      </c>
      <c r="H674" t="n">
        <v>19317.2395065851</v>
      </c>
      <c r="I674" t="n">
        <v>0.00197595916351062</v>
      </c>
      <c r="J674" t="n">
        <v>0.00281828197251368</v>
      </c>
      <c r="K674" t="n">
        <v>0.436161751137412</v>
      </c>
    </row>
    <row r="675">
      <c r="A675" t="s">
        <v>4928</v>
      </c>
      <c r="B675" t="n">
        <v>2022</v>
      </c>
      <c r="C675" t="s">
        <v>3231</v>
      </c>
      <c r="D675" t="n">
        <v>3</v>
      </c>
      <c r="E675" t="s">
        <v>3189</v>
      </c>
      <c r="F675" t="s">
        <v>4156</v>
      </c>
      <c r="G675" t="n">
        <v>40</v>
      </c>
      <c r="H675" t="n">
        <v>73418.8875387174</v>
      </c>
      <c r="I675" t="n">
        <v>0.0947867298578199</v>
      </c>
      <c r="J675" t="n">
        <v>0.0911317311417587</v>
      </c>
      <c r="K675" t="n">
        <v>0.160659649036054</v>
      </c>
    </row>
    <row r="676">
      <c r="A676" t="s">
        <v>4929</v>
      </c>
      <c r="B676" t="n">
        <v>2022</v>
      </c>
      <c r="C676" t="s">
        <v>3231</v>
      </c>
      <c r="D676" t="n">
        <v>3</v>
      </c>
      <c r="E676" t="s">
        <v>3189</v>
      </c>
      <c r="F676" t="s">
        <v>4159</v>
      </c>
      <c r="G676" t="n">
        <v>64</v>
      </c>
      <c r="H676" t="n">
        <v>125337.780367488</v>
      </c>
      <c r="I676" t="n">
        <v>0.151658767772512</v>
      </c>
      <c r="J676" t="n">
        <v>0.155576436599249</v>
      </c>
      <c r="K676" t="n">
        <v>0.150901207277674</v>
      </c>
    </row>
    <row r="677">
      <c r="A677" t="s">
        <v>5082</v>
      </c>
      <c r="B677" t="n">
        <v>2022</v>
      </c>
      <c r="C677" t="s">
        <v>3231</v>
      </c>
      <c r="D677" t="n">
        <v>3</v>
      </c>
      <c r="E677" t="s">
        <v>3189</v>
      </c>
      <c r="F677" t="s">
        <v>4162</v>
      </c>
      <c r="G677" t="n">
        <v>3</v>
      </c>
      <c r="H677" t="n">
        <v>6766.50296625876</v>
      </c>
      <c r="I677" t="n">
        <v>0.00710900473933649</v>
      </c>
      <c r="J677" t="n">
        <v>0.00839897129694071</v>
      </c>
      <c r="K677" t="n">
        <v>0.0808416576673866</v>
      </c>
    </row>
    <row r="678">
      <c r="A678" t="s">
        <v>3973</v>
      </c>
      <c r="B678" t="n">
        <v>2022</v>
      </c>
      <c r="C678" t="s">
        <v>3231</v>
      </c>
      <c r="D678" t="n">
        <v>3</v>
      </c>
      <c r="E678" t="s">
        <v>3189</v>
      </c>
      <c r="F678" t="s">
        <v>3192</v>
      </c>
      <c r="G678" t="n">
        <v>313</v>
      </c>
      <c r="H678" t="n">
        <v>596185.263543709</v>
      </c>
      <c r="I678" t="n">
        <v>0.741706161137441</v>
      </c>
      <c r="J678" t="n">
        <v>0.740019318861134</v>
      </c>
      <c r="K678" t="n">
        <v>0.156759326137695</v>
      </c>
    </row>
    <row r="679">
      <c r="A679" t="s">
        <v>4145</v>
      </c>
      <c r="B679" t="n">
        <v>2022</v>
      </c>
      <c r="C679" t="s">
        <v>3231</v>
      </c>
      <c r="D679" t="n">
        <v>3</v>
      </c>
      <c r="E679" t="s">
        <v>3189</v>
      </c>
      <c r="F679" t="s">
        <v>3194</v>
      </c>
      <c r="G679" t="n">
        <v>2</v>
      </c>
      <c r="H679" t="n">
        <v>3926.29477065317</v>
      </c>
      <c r="I679" t="n">
        <v>0.004739336492891</v>
      </c>
      <c r="J679" t="n">
        <v>0.00487354210091738</v>
      </c>
      <c r="K679" t="n">
        <v>0.346115537848606</v>
      </c>
    </row>
    <row r="680">
      <c r="A680" t="s">
        <v>4930</v>
      </c>
      <c r="B680" t="n">
        <v>2022</v>
      </c>
      <c r="C680" t="s">
        <v>3231</v>
      </c>
      <c r="D680" t="n">
        <v>3</v>
      </c>
      <c r="E680" t="s">
        <v>3198</v>
      </c>
      <c r="F680" t="s">
        <v>4156</v>
      </c>
      <c r="G680" t="n">
        <v>262</v>
      </c>
      <c r="H680" t="n">
        <v>342231.76219435</v>
      </c>
      <c r="I680" t="n">
        <v>0.0784431137724551</v>
      </c>
      <c r="J680" t="n">
        <v>0.0877101305030998</v>
      </c>
      <c r="K680" t="n">
        <v>0.145170053633196</v>
      </c>
    </row>
    <row r="681">
      <c r="A681" t="s">
        <v>4931</v>
      </c>
      <c r="B681" t="n">
        <v>2022</v>
      </c>
      <c r="C681" t="s">
        <v>3231</v>
      </c>
      <c r="D681" t="n">
        <v>3</v>
      </c>
      <c r="E681" t="s">
        <v>3198</v>
      </c>
      <c r="F681" t="s">
        <v>4159</v>
      </c>
      <c r="G681" t="n">
        <v>433</v>
      </c>
      <c r="H681" t="n">
        <v>481207.668391408</v>
      </c>
      <c r="I681" t="n">
        <v>0.129640718562874</v>
      </c>
      <c r="J681" t="n">
        <v>0.123328083644481</v>
      </c>
      <c r="K681" t="n">
        <v>0.109725828409088</v>
      </c>
    </row>
    <row r="682">
      <c r="A682" t="s">
        <v>3975</v>
      </c>
      <c r="B682" t="n">
        <v>2022</v>
      </c>
      <c r="C682" t="s">
        <v>3231</v>
      </c>
      <c r="D682" t="n">
        <v>3</v>
      </c>
      <c r="E682" t="s">
        <v>3198</v>
      </c>
      <c r="F682" t="s">
        <v>3190</v>
      </c>
      <c r="G682" t="n">
        <v>2</v>
      </c>
      <c r="H682" t="n">
        <v>2826.63815378289</v>
      </c>
      <c r="I682" t="n">
        <v>0.000598802395209581</v>
      </c>
      <c r="J682" t="n">
        <v>0.000724435393616518</v>
      </c>
      <c r="K682" t="n">
        <v>1</v>
      </c>
    </row>
    <row r="683">
      <c r="A683" t="s">
        <v>4932</v>
      </c>
      <c r="B683" t="n">
        <v>2022</v>
      </c>
      <c r="C683" t="s">
        <v>3231</v>
      </c>
      <c r="D683" t="n">
        <v>3</v>
      </c>
      <c r="E683" t="s">
        <v>3198</v>
      </c>
      <c r="F683" t="s">
        <v>4162</v>
      </c>
      <c r="G683" t="n">
        <v>30</v>
      </c>
      <c r="H683" t="n">
        <v>39136.1156944995</v>
      </c>
      <c r="I683" t="n">
        <v>0.00898203592814371</v>
      </c>
      <c r="J683" t="n">
        <v>0.010030143879514</v>
      </c>
      <c r="K683" t="n">
        <v>0.065434960843629</v>
      </c>
    </row>
    <row r="684">
      <c r="A684" t="s">
        <v>3976</v>
      </c>
      <c r="B684" t="n">
        <v>2022</v>
      </c>
      <c r="C684" t="s">
        <v>3231</v>
      </c>
      <c r="D684" t="n">
        <v>3</v>
      </c>
      <c r="E684" t="s">
        <v>3198</v>
      </c>
      <c r="F684" t="s">
        <v>3192</v>
      </c>
      <c r="G684" t="n">
        <v>2611</v>
      </c>
      <c r="H684" t="n">
        <v>3035193.60404558</v>
      </c>
      <c r="I684" t="n">
        <v>0.781736526946108</v>
      </c>
      <c r="J684" t="n">
        <v>0.777885797057694</v>
      </c>
      <c r="K684" t="n">
        <v>0.152085370310434</v>
      </c>
    </row>
    <row r="685">
      <c r="A685" t="s">
        <v>3977</v>
      </c>
      <c r="B685" t="n">
        <v>2022</v>
      </c>
      <c r="C685" t="s">
        <v>3231</v>
      </c>
      <c r="D685" t="n">
        <v>3</v>
      </c>
      <c r="E685" t="s">
        <v>3198</v>
      </c>
      <c r="F685" t="s">
        <v>3194</v>
      </c>
      <c r="G685" t="n">
        <v>2</v>
      </c>
      <c r="H685" t="n">
        <v>1254.09170332342</v>
      </c>
      <c r="I685" t="n">
        <v>0.000598802395209581</v>
      </c>
      <c r="J685" t="n">
        <v>0.000321409521594567</v>
      </c>
      <c r="K685" t="n">
        <v>0.0283159937641182</v>
      </c>
    </row>
    <row r="686">
      <c r="A686" t="s">
        <v>5083</v>
      </c>
      <c r="B686" t="n">
        <v>2022</v>
      </c>
      <c r="C686" t="s">
        <v>3231</v>
      </c>
      <c r="D686" t="n">
        <v>4</v>
      </c>
      <c r="E686" t="s">
        <v>3189</v>
      </c>
      <c r="F686" t="s">
        <v>4156</v>
      </c>
      <c r="G686" t="n">
        <v>8</v>
      </c>
      <c r="H686" t="n">
        <v>11541.6118222222</v>
      </c>
      <c r="I686" t="n">
        <v>0.0305343511450382</v>
      </c>
      <c r="J686" t="n">
        <v>0.0245919399104434</v>
      </c>
      <c r="K686" t="n">
        <v>0.025256052860931</v>
      </c>
    </row>
    <row r="687">
      <c r="A687" t="s">
        <v>5084</v>
      </c>
      <c r="B687" t="n">
        <v>2022</v>
      </c>
      <c r="C687" t="s">
        <v>3231</v>
      </c>
      <c r="D687" t="n">
        <v>4</v>
      </c>
      <c r="E687" t="s">
        <v>3189</v>
      </c>
      <c r="F687" t="s">
        <v>4159</v>
      </c>
      <c r="G687" t="n">
        <v>31</v>
      </c>
      <c r="H687" t="n">
        <v>59551.1579153205</v>
      </c>
      <c r="I687" t="n">
        <v>0.118320610687023</v>
      </c>
      <c r="J687" t="n">
        <v>0.126886826520295</v>
      </c>
      <c r="K687" t="n">
        <v>0.0716969903077708</v>
      </c>
    </row>
    <row r="688">
      <c r="A688" t="s">
        <v>5085</v>
      </c>
      <c r="B688" t="n">
        <v>2022</v>
      </c>
      <c r="C688" t="s">
        <v>3231</v>
      </c>
      <c r="D688" t="n">
        <v>4</v>
      </c>
      <c r="E688" t="s">
        <v>3189</v>
      </c>
      <c r="F688" t="s">
        <v>4162</v>
      </c>
      <c r="G688" t="n">
        <v>1</v>
      </c>
      <c r="H688" t="n">
        <v>2759.70502944471</v>
      </c>
      <c r="I688" t="n">
        <v>0.00381679389312977</v>
      </c>
      <c r="J688" t="n">
        <v>0.00588015792768068</v>
      </c>
      <c r="K688" t="n">
        <v>0.0329711123110151</v>
      </c>
    </row>
    <row r="689">
      <c r="A689" t="s">
        <v>3979</v>
      </c>
      <c r="B689" t="n">
        <v>2022</v>
      </c>
      <c r="C689" t="s">
        <v>3231</v>
      </c>
      <c r="D689" t="n">
        <v>4</v>
      </c>
      <c r="E689" t="s">
        <v>3189</v>
      </c>
      <c r="F689" t="s">
        <v>3192</v>
      </c>
      <c r="G689" t="n">
        <v>221</v>
      </c>
      <c r="H689" t="n">
        <v>394582.738096905</v>
      </c>
      <c r="I689" t="n">
        <v>0.843511450381679</v>
      </c>
      <c r="J689" t="n">
        <v>0.840745221243199</v>
      </c>
      <c r="K689" t="n">
        <v>0.103750508293304</v>
      </c>
    </row>
    <row r="690">
      <c r="A690" t="s">
        <v>4146</v>
      </c>
      <c r="B690" t="n">
        <v>2022</v>
      </c>
      <c r="C690" t="s">
        <v>3231</v>
      </c>
      <c r="D690" t="n">
        <v>4</v>
      </c>
      <c r="E690" t="s">
        <v>3189</v>
      </c>
      <c r="F690" t="s">
        <v>3194</v>
      </c>
      <c r="G690" t="n">
        <v>1</v>
      </c>
      <c r="H690" t="n">
        <v>889.771836514927</v>
      </c>
      <c r="I690" t="n">
        <v>0.00381679389312977</v>
      </c>
      <c r="J690" t="n">
        <v>0.0018958543983822</v>
      </c>
      <c r="K690" t="n">
        <v>0.0784362549800797</v>
      </c>
    </row>
    <row r="691">
      <c r="A691" t="s">
        <v>4933</v>
      </c>
      <c r="B691" t="n">
        <v>2022</v>
      </c>
      <c r="C691" t="s">
        <v>3231</v>
      </c>
      <c r="D691" t="n">
        <v>4</v>
      </c>
      <c r="E691" t="s">
        <v>3198</v>
      </c>
      <c r="F691" t="s">
        <v>4156</v>
      </c>
      <c r="G691" t="n">
        <v>39</v>
      </c>
      <c r="H691" t="n">
        <v>44145.4370487858</v>
      </c>
      <c r="I691" t="n">
        <v>0.0148968678380443</v>
      </c>
      <c r="J691" t="n">
        <v>0.015620201109653</v>
      </c>
      <c r="K691" t="n">
        <v>0.01872589330383</v>
      </c>
    </row>
    <row r="692">
      <c r="A692" t="s">
        <v>4934</v>
      </c>
      <c r="B692" t="n">
        <v>2022</v>
      </c>
      <c r="C692" t="s">
        <v>3231</v>
      </c>
      <c r="D692" t="n">
        <v>4</v>
      </c>
      <c r="E692" t="s">
        <v>3198</v>
      </c>
      <c r="F692" t="s">
        <v>4159</v>
      </c>
      <c r="G692" t="n">
        <v>189</v>
      </c>
      <c r="H692" t="n">
        <v>207440.858647708</v>
      </c>
      <c r="I692" t="n">
        <v>0.072192513368984</v>
      </c>
      <c r="J692" t="n">
        <v>0.0733998380592639</v>
      </c>
      <c r="K692" t="n">
        <v>0.0473010335373504</v>
      </c>
    </row>
    <row r="693">
      <c r="A693" t="s">
        <v>4935</v>
      </c>
      <c r="B693" t="n">
        <v>2022</v>
      </c>
      <c r="C693" t="s">
        <v>3231</v>
      </c>
      <c r="D693" t="n">
        <v>4</v>
      </c>
      <c r="E693" t="s">
        <v>3198</v>
      </c>
      <c r="F693" t="s">
        <v>4162</v>
      </c>
      <c r="G693" t="n">
        <v>7</v>
      </c>
      <c r="H693" t="n">
        <v>11589.7800672305</v>
      </c>
      <c r="I693" t="n">
        <v>0.00267379679144385</v>
      </c>
      <c r="J693" t="n">
        <v>0.00410086993287038</v>
      </c>
      <c r="K693" t="n">
        <v>0.0193779273039119</v>
      </c>
    </row>
    <row r="694">
      <c r="A694" t="s">
        <v>3980</v>
      </c>
      <c r="B694" t="n">
        <v>2022</v>
      </c>
      <c r="C694" t="s">
        <v>3231</v>
      </c>
      <c r="D694" t="n">
        <v>4</v>
      </c>
      <c r="E694" t="s">
        <v>3198</v>
      </c>
      <c r="F694" t="s">
        <v>3192</v>
      </c>
      <c r="G694" t="n">
        <v>2382</v>
      </c>
      <c r="H694" t="n">
        <v>2562436.25918768</v>
      </c>
      <c r="I694" t="n">
        <v>0.909854851031322</v>
      </c>
      <c r="J694" t="n">
        <v>0.906679656494183</v>
      </c>
      <c r="K694" t="n">
        <v>0.128396774049604</v>
      </c>
    </row>
    <row r="695">
      <c r="A695" t="s">
        <v>4148</v>
      </c>
      <c r="B695" t="n">
        <v>2022</v>
      </c>
      <c r="C695" t="s">
        <v>3231</v>
      </c>
      <c r="D695" t="n">
        <v>4</v>
      </c>
      <c r="E695" t="s">
        <v>3198</v>
      </c>
      <c r="F695" t="s">
        <v>3194</v>
      </c>
      <c r="G695" t="n">
        <v>1</v>
      </c>
      <c r="H695" t="n">
        <v>563.636720594794</v>
      </c>
      <c r="I695" t="n">
        <v>0.000381970970206264</v>
      </c>
      <c r="J695" t="n">
        <v>0.00019943440403017</v>
      </c>
      <c r="K695" t="n">
        <v>0.012726289332188</v>
      </c>
    </row>
    <row r="696">
      <c r="A696" t="s">
        <v>5086</v>
      </c>
      <c r="B696" t="n">
        <v>2022</v>
      </c>
      <c r="C696" t="s">
        <v>3231</v>
      </c>
      <c r="D696" t="n">
        <v>5</v>
      </c>
      <c r="E696" t="s">
        <v>3189</v>
      </c>
      <c r="F696" t="s">
        <v>4156</v>
      </c>
      <c r="G696" t="n">
        <v>18</v>
      </c>
      <c r="H696" t="n">
        <v>32891.8988898351</v>
      </c>
      <c r="I696" t="n">
        <v>0.105882352941176</v>
      </c>
      <c r="J696" t="n">
        <v>0.100381889967414</v>
      </c>
      <c r="K696" t="n">
        <v>0.0719760419821613</v>
      </c>
    </row>
    <row r="697">
      <c r="A697" t="s">
        <v>5087</v>
      </c>
      <c r="B697" t="n">
        <v>2022</v>
      </c>
      <c r="C697" t="s">
        <v>3231</v>
      </c>
      <c r="D697" t="n">
        <v>5</v>
      </c>
      <c r="E697" t="s">
        <v>3189</v>
      </c>
      <c r="F697" t="s">
        <v>4159</v>
      </c>
      <c r="G697" t="n">
        <v>18</v>
      </c>
      <c r="H697" t="n">
        <v>32322.7273817153</v>
      </c>
      <c r="I697" t="n">
        <v>0.105882352941176</v>
      </c>
      <c r="J697" t="n">
        <v>0.0986448509508457</v>
      </c>
      <c r="K697" t="n">
        <v>0.0389151504846115</v>
      </c>
    </row>
    <row r="698">
      <c r="A698" t="s">
        <v>5088</v>
      </c>
      <c r="B698" t="n">
        <v>2022</v>
      </c>
      <c r="C698" t="s">
        <v>3231</v>
      </c>
      <c r="D698" t="n">
        <v>5</v>
      </c>
      <c r="E698" t="s">
        <v>3189</v>
      </c>
      <c r="F698" t="s">
        <v>4162</v>
      </c>
      <c r="G698" t="n">
        <v>1</v>
      </c>
      <c r="H698" t="n">
        <v>1213.19683740686</v>
      </c>
      <c r="I698" t="n">
        <v>0.00588235294117647</v>
      </c>
      <c r="J698" t="n">
        <v>0.00370252237030396</v>
      </c>
      <c r="K698" t="n">
        <v>0.0144944654427646</v>
      </c>
    </row>
    <row r="699">
      <c r="A699" t="s">
        <v>3982</v>
      </c>
      <c r="B699" t="n">
        <v>2022</v>
      </c>
      <c r="C699" t="s">
        <v>3231</v>
      </c>
      <c r="D699" t="n">
        <v>5</v>
      </c>
      <c r="E699" t="s">
        <v>3189</v>
      </c>
      <c r="F699" t="s">
        <v>3192</v>
      </c>
      <c r="G699" t="n">
        <v>133</v>
      </c>
      <c r="H699" t="n">
        <v>261239.835873279</v>
      </c>
      <c r="I699" t="n">
        <v>0.782352941176471</v>
      </c>
      <c r="J699" t="n">
        <v>0.797270736711436</v>
      </c>
      <c r="K699" t="n">
        <v>0.0686896894908154</v>
      </c>
    </row>
    <row r="700">
      <c r="A700" t="s">
        <v>4936</v>
      </c>
      <c r="B700" t="n">
        <v>2022</v>
      </c>
      <c r="C700" t="s">
        <v>3231</v>
      </c>
      <c r="D700" t="n">
        <v>5</v>
      </c>
      <c r="E700" t="s">
        <v>3198</v>
      </c>
      <c r="F700" t="s">
        <v>4156</v>
      </c>
      <c r="G700" t="n">
        <v>154</v>
      </c>
      <c r="H700" t="n">
        <v>176232.293428374</v>
      </c>
      <c r="I700" t="n">
        <v>0.0704160951074531</v>
      </c>
      <c r="J700" t="n">
        <v>0.0719857672302102</v>
      </c>
      <c r="K700" t="n">
        <v>0.0747553392614961</v>
      </c>
    </row>
    <row r="701">
      <c r="A701" t="s">
        <v>4937</v>
      </c>
      <c r="B701" t="n">
        <v>2022</v>
      </c>
      <c r="C701" t="s">
        <v>3231</v>
      </c>
      <c r="D701" t="n">
        <v>5</v>
      </c>
      <c r="E701" t="s">
        <v>3198</v>
      </c>
      <c r="F701" t="s">
        <v>4159</v>
      </c>
      <c r="G701" t="n">
        <v>283</v>
      </c>
      <c r="H701" t="n">
        <v>309922.696278055</v>
      </c>
      <c r="I701" t="n">
        <v>0.129401005944216</v>
      </c>
      <c r="J701" t="n">
        <v>0.126594409228968</v>
      </c>
      <c r="K701" t="n">
        <v>0.0706691244251477</v>
      </c>
    </row>
    <row r="702">
      <c r="A702" t="s">
        <v>4938</v>
      </c>
      <c r="B702" t="n">
        <v>2022</v>
      </c>
      <c r="C702" t="s">
        <v>3231</v>
      </c>
      <c r="D702" t="n">
        <v>5</v>
      </c>
      <c r="E702" t="s">
        <v>3198</v>
      </c>
      <c r="F702" t="s">
        <v>4162</v>
      </c>
      <c r="G702" t="n">
        <v>28</v>
      </c>
      <c r="H702" t="n">
        <v>39513.752297298</v>
      </c>
      <c r="I702" t="n">
        <v>0.0128029263831733</v>
      </c>
      <c r="J702" t="n">
        <v>0.0161402187983301</v>
      </c>
      <c r="K702" t="n">
        <v>0.066066363216571</v>
      </c>
    </row>
    <row r="703">
      <c r="A703" t="s">
        <v>3983</v>
      </c>
      <c r="B703" t="n">
        <v>2022</v>
      </c>
      <c r="C703" t="s">
        <v>3231</v>
      </c>
      <c r="D703" t="n">
        <v>5</v>
      </c>
      <c r="E703" t="s">
        <v>3198</v>
      </c>
      <c r="F703" t="s">
        <v>3192</v>
      </c>
      <c r="G703" t="n">
        <v>1721</v>
      </c>
      <c r="H703" t="n">
        <v>1920702.03458728</v>
      </c>
      <c r="I703" t="n">
        <v>0.78692272519433</v>
      </c>
      <c r="J703" t="n">
        <v>0.784550929291429</v>
      </c>
      <c r="K703" t="n">
        <v>0.096241201812253</v>
      </c>
    </row>
    <row r="704">
      <c r="A704" t="s">
        <v>4150</v>
      </c>
      <c r="B704" t="n">
        <v>2022</v>
      </c>
      <c r="C704" t="s">
        <v>3231</v>
      </c>
      <c r="D704" t="n">
        <v>5</v>
      </c>
      <c r="E704" t="s">
        <v>3198</v>
      </c>
      <c r="F704" t="s">
        <v>3194</v>
      </c>
      <c r="G704" t="n">
        <v>1</v>
      </c>
      <c r="H704" t="n">
        <v>1783.91022068252</v>
      </c>
      <c r="I704" t="n">
        <v>0.000457247370827618</v>
      </c>
      <c r="J704" t="n">
        <v>0.000728675451062191</v>
      </c>
      <c r="K704" t="n">
        <v>0.0402787057363749</v>
      </c>
    </row>
    <row r="705">
      <c r="A705" t="s">
        <v>4939</v>
      </c>
      <c r="B705" t="n">
        <v>2022</v>
      </c>
      <c r="C705" t="s">
        <v>3231</v>
      </c>
      <c r="D705" t="n">
        <v>6</v>
      </c>
      <c r="E705" t="s">
        <v>3189</v>
      </c>
      <c r="F705" t="s">
        <v>4156</v>
      </c>
      <c r="G705" t="n">
        <v>40</v>
      </c>
      <c r="H705" t="n">
        <v>76126.33612697</v>
      </c>
      <c r="I705" t="n">
        <v>0.245398773006135</v>
      </c>
      <c r="J705" t="n">
        <v>0.22050178566315</v>
      </c>
      <c r="K705" t="n">
        <v>0.166584251744621</v>
      </c>
    </row>
    <row r="706">
      <c r="A706" t="s">
        <v>4940</v>
      </c>
      <c r="B706" t="n">
        <v>2022</v>
      </c>
      <c r="C706" t="s">
        <v>3231</v>
      </c>
      <c r="D706" t="n">
        <v>6</v>
      </c>
      <c r="E706" t="s">
        <v>3189</v>
      </c>
      <c r="F706" t="s">
        <v>4159</v>
      </c>
      <c r="G706" t="n">
        <v>25</v>
      </c>
      <c r="H706" t="n">
        <v>48841.4121434273</v>
      </c>
      <c r="I706" t="n">
        <v>0.153374233128834</v>
      </c>
      <c r="J706" t="n">
        <v>0.141470339173727</v>
      </c>
      <c r="K706" t="n">
        <v>0.0588029246726747</v>
      </c>
    </row>
    <row r="707">
      <c r="A707" t="s">
        <v>4941</v>
      </c>
      <c r="B707" t="n">
        <v>2022</v>
      </c>
      <c r="C707" t="s">
        <v>3231</v>
      </c>
      <c r="D707" t="n">
        <v>6</v>
      </c>
      <c r="E707" t="s">
        <v>3189</v>
      </c>
      <c r="F707" t="s">
        <v>4162</v>
      </c>
      <c r="G707" t="n">
        <v>3</v>
      </c>
      <c r="H707" t="n">
        <v>10832.6190255071</v>
      </c>
      <c r="I707" t="n">
        <v>0.0184049079754601</v>
      </c>
      <c r="J707" t="n">
        <v>0.0313769446955782</v>
      </c>
      <c r="K707" t="n">
        <v>0.129420896328294</v>
      </c>
    </row>
    <row r="708">
      <c r="A708" t="s">
        <v>3985</v>
      </c>
      <c r="B708" t="n">
        <v>2022</v>
      </c>
      <c r="C708" t="s">
        <v>3231</v>
      </c>
      <c r="D708" t="n">
        <v>6</v>
      </c>
      <c r="E708" t="s">
        <v>3189</v>
      </c>
      <c r="F708" t="s">
        <v>3192</v>
      </c>
      <c r="G708" t="n">
        <v>95</v>
      </c>
      <c r="H708" t="n">
        <v>209440.991625626</v>
      </c>
      <c r="I708" t="n">
        <v>0.582822085889571</v>
      </c>
      <c r="J708" t="n">
        <v>0.606650930467545</v>
      </c>
      <c r="K708" t="n">
        <v>0.0550698427493701</v>
      </c>
    </row>
    <row r="709">
      <c r="A709" t="s">
        <v>4942</v>
      </c>
      <c r="B709" t="n">
        <v>2022</v>
      </c>
      <c r="C709" t="s">
        <v>3231</v>
      </c>
      <c r="D709" t="n">
        <v>6</v>
      </c>
      <c r="E709" t="s">
        <v>3198</v>
      </c>
      <c r="F709" t="s">
        <v>4156</v>
      </c>
      <c r="G709" t="n">
        <v>301</v>
      </c>
      <c r="H709" t="n">
        <v>384052.197770682</v>
      </c>
      <c r="I709" t="n">
        <v>0.150877192982456</v>
      </c>
      <c r="J709" t="n">
        <v>0.167883301600833</v>
      </c>
      <c r="K709" t="n">
        <v>0.162909712970053</v>
      </c>
    </row>
    <row r="710">
      <c r="A710" t="s">
        <v>4943</v>
      </c>
      <c r="B710" t="n">
        <v>2022</v>
      </c>
      <c r="C710" t="s">
        <v>3231</v>
      </c>
      <c r="D710" t="n">
        <v>6</v>
      </c>
      <c r="E710" t="s">
        <v>3198</v>
      </c>
      <c r="F710" t="s">
        <v>4159</v>
      </c>
      <c r="G710" t="n">
        <v>378</v>
      </c>
      <c r="H710" t="n">
        <v>461832.656120962</v>
      </c>
      <c r="I710" t="n">
        <v>0.189473684210526</v>
      </c>
      <c r="J710" t="n">
        <v>0.201883992714358</v>
      </c>
      <c r="K710" t="n">
        <v>0.105307903651326</v>
      </c>
    </row>
    <row r="711">
      <c r="A711" t="s">
        <v>4944</v>
      </c>
      <c r="B711" t="n">
        <v>2022</v>
      </c>
      <c r="C711" t="s">
        <v>3231</v>
      </c>
      <c r="D711" t="n">
        <v>6</v>
      </c>
      <c r="E711" t="s">
        <v>3198</v>
      </c>
      <c r="F711" t="s">
        <v>4162</v>
      </c>
      <c r="G711" t="n">
        <v>98</v>
      </c>
      <c r="H711" t="n">
        <v>123795.760219639</v>
      </c>
      <c r="I711" t="n">
        <v>0.0491228070175439</v>
      </c>
      <c r="J711" t="n">
        <v>0.0541156672725716</v>
      </c>
      <c r="K711" t="n">
        <v>0.206984535353821</v>
      </c>
    </row>
    <row r="712">
      <c r="A712" t="s">
        <v>3988</v>
      </c>
      <c r="B712" t="n">
        <v>2022</v>
      </c>
      <c r="C712" t="s">
        <v>3231</v>
      </c>
      <c r="D712" t="n">
        <v>6</v>
      </c>
      <c r="E712" t="s">
        <v>3198</v>
      </c>
      <c r="F712" t="s">
        <v>3192</v>
      </c>
      <c r="G712" t="n">
        <v>1212</v>
      </c>
      <c r="H712" t="n">
        <v>1308857.46528001</v>
      </c>
      <c r="I712" t="n">
        <v>0.607518796992481</v>
      </c>
      <c r="J712" t="n">
        <v>0.572149603287286</v>
      </c>
      <c r="K712" t="n">
        <v>0.0655833196358097</v>
      </c>
    </row>
    <row r="713">
      <c r="A713" t="s">
        <v>3989</v>
      </c>
      <c r="B713" t="n">
        <v>2022</v>
      </c>
      <c r="C713" t="s">
        <v>3231</v>
      </c>
      <c r="D713" t="n">
        <v>6</v>
      </c>
      <c r="E713" t="s">
        <v>3198</v>
      </c>
      <c r="F713" t="s">
        <v>3194</v>
      </c>
      <c r="G713" t="n">
        <v>6</v>
      </c>
      <c r="H713" t="n">
        <v>9075.96029337767</v>
      </c>
      <c r="I713" t="n">
        <v>0.00300751879699248</v>
      </c>
      <c r="J713" t="n">
        <v>0.00396743512495172</v>
      </c>
      <c r="K713" t="n">
        <v>0.204925073971557</v>
      </c>
    </row>
    <row r="714">
      <c r="A714" t="s">
        <v>4945</v>
      </c>
      <c r="B714" t="n">
        <v>2022</v>
      </c>
      <c r="C714" t="s">
        <v>3231</v>
      </c>
      <c r="D714" t="n">
        <v>7</v>
      </c>
      <c r="E714" t="s">
        <v>3189</v>
      </c>
      <c r="F714" t="s">
        <v>4156</v>
      </c>
      <c r="G714" t="n">
        <v>5</v>
      </c>
      <c r="H714" t="n">
        <v>11040.2324540273</v>
      </c>
      <c r="I714" t="n">
        <v>0.0490196078431373</v>
      </c>
      <c r="J714" t="n">
        <v>0.0484495763683581</v>
      </c>
      <c r="K714" t="n">
        <v>0.0241589042111965</v>
      </c>
    </row>
    <row r="715">
      <c r="A715" t="s">
        <v>4946</v>
      </c>
      <c r="B715" t="n">
        <v>2022</v>
      </c>
      <c r="C715" t="s">
        <v>3231</v>
      </c>
      <c r="D715" t="n">
        <v>7</v>
      </c>
      <c r="E715" t="s">
        <v>3189</v>
      </c>
      <c r="F715" t="s">
        <v>4159</v>
      </c>
      <c r="G715" t="n">
        <v>22</v>
      </c>
      <c r="H715" t="n">
        <v>45036.5782901397</v>
      </c>
      <c r="I715" t="n">
        <v>0.215686274509804</v>
      </c>
      <c r="J715" t="n">
        <v>0.197641050432929</v>
      </c>
      <c r="K715" t="n">
        <v>0.0542220710763476</v>
      </c>
    </row>
    <row r="716">
      <c r="A716" t="s">
        <v>4947</v>
      </c>
      <c r="B716" t="n">
        <v>2022</v>
      </c>
      <c r="C716" t="s">
        <v>3231</v>
      </c>
      <c r="D716" t="n">
        <v>7</v>
      </c>
      <c r="E716" t="s">
        <v>3189</v>
      </c>
      <c r="F716" t="s">
        <v>4162</v>
      </c>
      <c r="G716" t="n">
        <v>3</v>
      </c>
      <c r="H716" t="n">
        <v>5793.40329108608</v>
      </c>
      <c r="I716" t="n">
        <v>0.0294117647058824</v>
      </c>
      <c r="J716" t="n">
        <v>0.0254240964900863</v>
      </c>
      <c r="K716" t="n">
        <v>0.0692157127429806</v>
      </c>
    </row>
    <row r="717">
      <c r="A717" t="s">
        <v>3991</v>
      </c>
      <c r="B717" t="n">
        <v>2022</v>
      </c>
      <c r="C717" t="s">
        <v>3231</v>
      </c>
      <c r="D717" t="n">
        <v>7</v>
      </c>
      <c r="E717" t="s">
        <v>3189</v>
      </c>
      <c r="F717" t="s">
        <v>3192</v>
      </c>
      <c r="G717" t="n">
        <v>72</v>
      </c>
      <c r="H717" t="n">
        <v>166000.35329622</v>
      </c>
      <c r="I717" t="n">
        <v>0.705882352941177</v>
      </c>
      <c r="J717" t="n">
        <v>0.728485276708627</v>
      </c>
      <c r="K717" t="n">
        <v>0.0436476798615585</v>
      </c>
    </row>
    <row r="718">
      <c r="A718" t="s">
        <v>4948</v>
      </c>
      <c r="B718" t="n">
        <v>2022</v>
      </c>
      <c r="C718" t="s">
        <v>3231</v>
      </c>
      <c r="D718" t="n">
        <v>7</v>
      </c>
      <c r="E718" t="s">
        <v>3198</v>
      </c>
      <c r="F718" t="s">
        <v>4156</v>
      </c>
      <c r="G718" t="n">
        <v>81</v>
      </c>
      <c r="H718" t="n">
        <v>115407.436725387</v>
      </c>
      <c r="I718" t="n">
        <v>0.0532194480946124</v>
      </c>
      <c r="J718" t="n">
        <v>0.0616311925984175</v>
      </c>
      <c r="K718" t="n">
        <v>0.0489542632503522</v>
      </c>
    </row>
    <row r="719">
      <c r="A719" t="s">
        <v>4949</v>
      </c>
      <c r="B719" t="n">
        <v>2022</v>
      </c>
      <c r="C719" t="s">
        <v>3231</v>
      </c>
      <c r="D719" t="n">
        <v>7</v>
      </c>
      <c r="E719" t="s">
        <v>3198</v>
      </c>
      <c r="F719" t="s">
        <v>4159</v>
      </c>
      <c r="G719" t="n">
        <v>380</v>
      </c>
      <c r="H719" t="n">
        <v>487423.172327767</v>
      </c>
      <c r="I719" t="n">
        <v>0.249671484888305</v>
      </c>
      <c r="J719" t="n">
        <v>0.26029926894699</v>
      </c>
      <c r="K719" t="n">
        <v>0.111143098671377</v>
      </c>
    </row>
    <row r="720">
      <c r="A720" t="s">
        <v>4950</v>
      </c>
      <c r="B720" t="n">
        <v>2022</v>
      </c>
      <c r="C720" t="s">
        <v>3231</v>
      </c>
      <c r="D720" t="n">
        <v>7</v>
      </c>
      <c r="E720" t="s">
        <v>3198</v>
      </c>
      <c r="F720" t="s">
        <v>4162</v>
      </c>
      <c r="G720" t="n">
        <v>30</v>
      </c>
      <c r="H720" t="n">
        <v>42708.163411269</v>
      </c>
      <c r="I720" t="n">
        <v>0.0197109067017083</v>
      </c>
      <c r="J720" t="n">
        <v>0.0228074994074068</v>
      </c>
      <c r="K720" t="n">
        <v>0.0714073676175398</v>
      </c>
    </row>
    <row r="721">
      <c r="A721" t="s">
        <v>3993</v>
      </c>
      <c r="B721" t="n">
        <v>2022</v>
      </c>
      <c r="C721" t="s">
        <v>3231</v>
      </c>
      <c r="D721" t="n">
        <v>7</v>
      </c>
      <c r="E721" t="s">
        <v>3198</v>
      </c>
      <c r="F721" t="s">
        <v>3192</v>
      </c>
      <c r="G721" t="n">
        <v>1029</v>
      </c>
      <c r="H721" t="n">
        <v>1224889.6848294</v>
      </c>
      <c r="I721" t="n">
        <v>0.676084099868594</v>
      </c>
      <c r="J721" t="n">
        <v>0.654129527693853</v>
      </c>
      <c r="K721" t="n">
        <v>0.0613759204877109</v>
      </c>
    </row>
    <row r="722">
      <c r="A722" t="s">
        <v>3994</v>
      </c>
      <c r="B722" t="n">
        <v>2022</v>
      </c>
      <c r="C722" t="s">
        <v>3231</v>
      </c>
      <c r="D722" t="n">
        <v>7</v>
      </c>
      <c r="E722" t="s">
        <v>3198</v>
      </c>
      <c r="F722" t="s">
        <v>3194</v>
      </c>
      <c r="G722" t="n">
        <v>2</v>
      </c>
      <c r="H722" t="n">
        <v>2120.68316123791</v>
      </c>
      <c r="I722" t="n">
        <v>0.00131406044678055</v>
      </c>
      <c r="J722" t="n">
        <v>0.00113251135333225</v>
      </c>
      <c r="K722" t="n">
        <v>0.0478826636123572</v>
      </c>
    </row>
    <row r="723">
      <c r="A723" t="s">
        <v>4951</v>
      </c>
      <c r="B723" t="n">
        <v>2022</v>
      </c>
      <c r="C723" t="s">
        <v>3231</v>
      </c>
      <c r="D723" t="n">
        <v>8</v>
      </c>
      <c r="E723" t="s">
        <v>3189</v>
      </c>
      <c r="F723" t="s">
        <v>4156</v>
      </c>
      <c r="G723" t="n">
        <v>19</v>
      </c>
      <c r="H723" t="n">
        <v>35612.0585043236</v>
      </c>
      <c r="I723" t="n">
        <v>0.226190476190476</v>
      </c>
      <c r="J723" t="n">
        <v>0.206749809362163</v>
      </c>
      <c r="K723" t="n">
        <v>0.0779284597269182</v>
      </c>
    </row>
    <row r="724">
      <c r="A724" t="s">
        <v>4952</v>
      </c>
      <c r="B724" t="n">
        <v>2022</v>
      </c>
      <c r="C724" t="s">
        <v>3231</v>
      </c>
      <c r="D724" t="n">
        <v>8</v>
      </c>
      <c r="E724" t="s">
        <v>3189</v>
      </c>
      <c r="F724" t="s">
        <v>4159</v>
      </c>
      <c r="G724" t="n">
        <v>13</v>
      </c>
      <c r="H724" t="n">
        <v>28969.8411279273</v>
      </c>
      <c r="I724" t="n">
        <v>0.154761904761905</v>
      </c>
      <c r="J724" t="n">
        <v>0.168187669626678</v>
      </c>
      <c r="K724" t="n">
        <v>0.0348784220370685</v>
      </c>
    </row>
    <row r="725">
      <c r="A725" t="s">
        <v>4953</v>
      </c>
      <c r="B725" t="n">
        <v>2022</v>
      </c>
      <c r="C725" t="s">
        <v>3231</v>
      </c>
      <c r="D725" t="n">
        <v>8</v>
      </c>
      <c r="E725" t="s">
        <v>3189</v>
      </c>
      <c r="F725" t="s">
        <v>4162</v>
      </c>
      <c r="G725" t="n">
        <v>7</v>
      </c>
      <c r="H725" t="n">
        <v>13078.233660521</v>
      </c>
      <c r="I725" t="n">
        <v>0.0833333333333333</v>
      </c>
      <c r="J725" t="n">
        <v>0.0759271558474569</v>
      </c>
      <c r="K725" t="n">
        <v>0.15625</v>
      </c>
    </row>
    <row r="726">
      <c r="A726" t="s">
        <v>3996</v>
      </c>
      <c r="B726" t="n">
        <v>2022</v>
      </c>
      <c r="C726" t="s">
        <v>3231</v>
      </c>
      <c r="D726" t="n">
        <v>8</v>
      </c>
      <c r="E726" t="s">
        <v>3189</v>
      </c>
      <c r="F726" t="s">
        <v>3192</v>
      </c>
      <c r="G726" t="n">
        <v>45</v>
      </c>
      <c r="H726" t="n">
        <v>94586.9832302821</v>
      </c>
      <c r="I726" t="n">
        <v>0.535714285714286</v>
      </c>
      <c r="J726" t="n">
        <v>0.549135365163703</v>
      </c>
      <c r="K726" t="n">
        <v>0.0248704432317613</v>
      </c>
    </row>
    <row r="727">
      <c r="A727" t="s">
        <v>4954</v>
      </c>
      <c r="B727" t="n">
        <v>2022</v>
      </c>
      <c r="C727" t="s">
        <v>3231</v>
      </c>
      <c r="D727" t="n">
        <v>8</v>
      </c>
      <c r="E727" t="s">
        <v>3198</v>
      </c>
      <c r="F727" t="s">
        <v>4156</v>
      </c>
      <c r="G727" t="n">
        <v>221</v>
      </c>
      <c r="H727" t="n">
        <v>270125.716528658</v>
      </c>
      <c r="I727" t="n">
        <v>0.150135869565217</v>
      </c>
      <c r="J727" t="n">
        <v>0.153096926034272</v>
      </c>
      <c r="K727" t="n">
        <v>0.114583650870785</v>
      </c>
    </row>
    <row r="728">
      <c r="A728" t="s">
        <v>4955</v>
      </c>
      <c r="B728" t="n">
        <v>2022</v>
      </c>
      <c r="C728" t="s">
        <v>3231</v>
      </c>
      <c r="D728" t="n">
        <v>8</v>
      </c>
      <c r="E728" t="s">
        <v>3198</v>
      </c>
      <c r="F728" t="s">
        <v>4159</v>
      </c>
      <c r="G728" t="n">
        <v>214</v>
      </c>
      <c r="H728" t="n">
        <v>261211.801792451</v>
      </c>
      <c r="I728" t="n">
        <v>0.145380434782609</v>
      </c>
      <c r="J728" t="n">
        <v>0.148044860045953</v>
      </c>
      <c r="K728" t="n">
        <v>0.059561979628708</v>
      </c>
    </row>
    <row r="729">
      <c r="A729" t="s">
        <v>4956</v>
      </c>
      <c r="B729" t="n">
        <v>2022</v>
      </c>
      <c r="C729" t="s">
        <v>3231</v>
      </c>
      <c r="D729" t="n">
        <v>8</v>
      </c>
      <c r="E729" t="s">
        <v>3198</v>
      </c>
      <c r="F729" t="s">
        <v>4162</v>
      </c>
      <c r="G729" t="n">
        <v>89</v>
      </c>
      <c r="H729" t="n">
        <v>122402.168427968</v>
      </c>
      <c r="I729" t="n">
        <v>0.0604619565217391</v>
      </c>
      <c r="J729" t="n">
        <v>0.0693728681854809</v>
      </c>
      <c r="K729" t="n">
        <v>0.204654472119344</v>
      </c>
    </row>
    <row r="730">
      <c r="A730" t="s">
        <v>3998</v>
      </c>
      <c r="B730" t="n">
        <v>2022</v>
      </c>
      <c r="C730" t="s">
        <v>3231</v>
      </c>
      <c r="D730" t="n">
        <v>8</v>
      </c>
      <c r="E730" t="s">
        <v>3198</v>
      </c>
      <c r="F730" t="s">
        <v>3192</v>
      </c>
      <c r="G730" t="n">
        <v>945</v>
      </c>
      <c r="H730" t="n">
        <v>1106765.51911075</v>
      </c>
      <c r="I730" t="n">
        <v>0.641983695652174</v>
      </c>
      <c r="J730" t="n">
        <v>0.627272371524109</v>
      </c>
      <c r="K730" t="n">
        <v>0.0554570369403855</v>
      </c>
    </row>
    <row r="731">
      <c r="A731" t="s">
        <v>3999</v>
      </c>
      <c r="B731" t="n">
        <v>2022</v>
      </c>
      <c r="C731" t="s">
        <v>3231</v>
      </c>
      <c r="D731" t="n">
        <v>8</v>
      </c>
      <c r="E731" t="s">
        <v>3198</v>
      </c>
      <c r="F731" t="s">
        <v>3194</v>
      </c>
      <c r="G731" t="n">
        <v>3</v>
      </c>
      <c r="H731" t="n">
        <v>3904.59338192044</v>
      </c>
      <c r="I731" t="n">
        <v>0.00203804347826087</v>
      </c>
      <c r="J731" t="n">
        <v>0.00221297421018543</v>
      </c>
      <c r="K731" t="n">
        <v>0.0881613693487321</v>
      </c>
    </row>
    <row r="732">
      <c r="A732" t="s">
        <v>4957</v>
      </c>
      <c r="B732" t="n">
        <v>2022</v>
      </c>
      <c r="C732" t="s">
        <v>3231</v>
      </c>
      <c r="D732" t="n">
        <v>9</v>
      </c>
      <c r="E732" t="s">
        <v>3189</v>
      </c>
      <c r="F732" t="s">
        <v>4156</v>
      </c>
      <c r="G732" t="n">
        <v>22</v>
      </c>
      <c r="H732" t="n">
        <v>52051.6524361232</v>
      </c>
      <c r="I732" t="n">
        <v>0.141935483870968</v>
      </c>
      <c r="J732" t="n">
        <v>0.148452038572154</v>
      </c>
      <c r="K732" t="n">
        <v>0.113902573199904</v>
      </c>
    </row>
    <row r="733">
      <c r="A733" t="s">
        <v>4958</v>
      </c>
      <c r="B733" t="n">
        <v>2022</v>
      </c>
      <c r="C733" t="s">
        <v>3231</v>
      </c>
      <c r="D733" t="n">
        <v>9</v>
      </c>
      <c r="E733" t="s">
        <v>3189</v>
      </c>
      <c r="F733" t="s">
        <v>4159</v>
      </c>
      <c r="G733" t="n">
        <v>35</v>
      </c>
      <c r="H733" t="n">
        <v>83639.9649686516</v>
      </c>
      <c r="I733" t="n">
        <v>0.225806451612903</v>
      </c>
      <c r="J733" t="n">
        <v>0.238542346392118</v>
      </c>
      <c r="K733" t="n">
        <v>0.10069886073797</v>
      </c>
    </row>
    <row r="734">
      <c r="A734" t="s">
        <v>4959</v>
      </c>
      <c r="B734" t="n">
        <v>2022</v>
      </c>
      <c r="C734" t="s">
        <v>3231</v>
      </c>
      <c r="D734" t="n">
        <v>9</v>
      </c>
      <c r="E734" t="s">
        <v>3189</v>
      </c>
      <c r="F734" t="s">
        <v>4162</v>
      </c>
      <c r="G734" t="n">
        <v>10</v>
      </c>
      <c r="H734" t="n">
        <v>22201.9258254201</v>
      </c>
      <c r="I734" t="n">
        <v>0.0645161290322581</v>
      </c>
      <c r="J734" t="n">
        <v>0.0633202020446142</v>
      </c>
      <c r="K734" t="n">
        <v>0.265253779697624</v>
      </c>
    </row>
    <row r="735">
      <c r="A735" t="s">
        <v>4001</v>
      </c>
      <c r="B735" t="n">
        <v>2022</v>
      </c>
      <c r="C735" t="s">
        <v>3231</v>
      </c>
      <c r="D735" t="n">
        <v>9</v>
      </c>
      <c r="E735" t="s">
        <v>3189</v>
      </c>
      <c r="F735" t="s">
        <v>3192</v>
      </c>
      <c r="G735" t="n">
        <v>88</v>
      </c>
      <c r="H735" t="n">
        <v>192735.878479121</v>
      </c>
      <c r="I735" t="n">
        <v>0.567741935483871</v>
      </c>
      <c r="J735" t="n">
        <v>0.549685412991114</v>
      </c>
      <c r="K735" t="n">
        <v>0.0506774458888124</v>
      </c>
    </row>
    <row r="736">
      <c r="A736" t="s">
        <v>4960</v>
      </c>
      <c r="B736" t="n">
        <v>2022</v>
      </c>
      <c r="C736" t="s">
        <v>3231</v>
      </c>
      <c r="D736" t="n">
        <v>9</v>
      </c>
      <c r="E736" t="s">
        <v>3198</v>
      </c>
      <c r="F736" t="s">
        <v>4156</v>
      </c>
      <c r="G736" t="n">
        <v>238</v>
      </c>
      <c r="H736" t="n">
        <v>340750.806710987</v>
      </c>
      <c r="I736" t="n">
        <v>0.112636062470421</v>
      </c>
      <c r="J736" t="n">
        <v>0.12387001135111</v>
      </c>
      <c r="K736" t="n">
        <v>0.144541852482112</v>
      </c>
    </row>
    <row r="737">
      <c r="A737" t="s">
        <v>4961</v>
      </c>
      <c r="B737" t="n">
        <v>2022</v>
      </c>
      <c r="C737" t="s">
        <v>3231</v>
      </c>
      <c r="D737" t="n">
        <v>9</v>
      </c>
      <c r="E737" t="s">
        <v>3198</v>
      </c>
      <c r="F737" t="s">
        <v>4159</v>
      </c>
      <c r="G737" t="n">
        <v>448</v>
      </c>
      <c r="H737" t="n">
        <v>641920.224718205</v>
      </c>
      <c r="I737" t="n">
        <v>0.212020823473734</v>
      </c>
      <c r="J737" t="n">
        <v>0.233351363977232</v>
      </c>
      <c r="K737" t="n">
        <v>0.146371791341574</v>
      </c>
    </row>
    <row r="738">
      <c r="A738" t="s">
        <v>4962</v>
      </c>
      <c r="B738" t="n">
        <v>2022</v>
      </c>
      <c r="C738" t="s">
        <v>3231</v>
      </c>
      <c r="D738" t="n">
        <v>9</v>
      </c>
      <c r="E738" t="s">
        <v>3198</v>
      </c>
      <c r="F738" t="s">
        <v>4162</v>
      </c>
      <c r="G738" t="n">
        <v>92</v>
      </c>
      <c r="H738" t="n">
        <v>136469.131882213</v>
      </c>
      <c r="I738" t="n">
        <v>0.0435399905347847</v>
      </c>
      <c r="J738" t="n">
        <v>0.0496093701978044</v>
      </c>
      <c r="K738" t="n">
        <v>0.228174210511436</v>
      </c>
    </row>
    <row r="739">
      <c r="A739" t="s">
        <v>4003</v>
      </c>
      <c r="B739" t="n">
        <v>2022</v>
      </c>
      <c r="C739" t="s">
        <v>3231</v>
      </c>
      <c r="D739" t="n">
        <v>9</v>
      </c>
      <c r="E739" t="s">
        <v>3198</v>
      </c>
      <c r="F739" t="s">
        <v>3192</v>
      </c>
      <c r="G739" t="n">
        <v>1329</v>
      </c>
      <c r="H739" t="n">
        <v>1626951.48491489</v>
      </c>
      <c r="I739" t="n">
        <v>0.628963558920965</v>
      </c>
      <c r="J739" t="n">
        <v>0.591430731593376</v>
      </c>
      <c r="K739" t="n">
        <v>0.0815221535557359</v>
      </c>
    </row>
    <row r="740">
      <c r="A740" t="s">
        <v>4004</v>
      </c>
      <c r="B740" t="n">
        <v>2022</v>
      </c>
      <c r="C740" t="s">
        <v>3231</v>
      </c>
      <c r="D740" t="n">
        <v>9</v>
      </c>
      <c r="E740" t="s">
        <v>3198</v>
      </c>
      <c r="F740" t="s">
        <v>3194</v>
      </c>
      <c r="G740" t="n">
        <v>6</v>
      </c>
      <c r="H740" t="n">
        <v>4782.45757424683</v>
      </c>
      <c r="I740" t="n">
        <v>0.00283956460009465</v>
      </c>
      <c r="J740" t="n">
        <v>0.00173852288047732</v>
      </c>
      <c r="K740" t="n">
        <v>0.107982564983615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tabSelected="true" topLeftCell="A1377" workbookViewId="0">
      <selection activeCell="D1" sqref="D1"/>
    </sheetView>
  </sheetViews>
  <sheetFormatPr defaultRowHeight="15.0" baseColWidth="10"/>
  <sheetData>
    <row r="1">
      <c r="A1" t="s">
        <v>3178</v>
      </c>
      <c r="B1" t="s">
        <v>3179</v>
      </c>
      <c r="C1" t="s">
        <v>3180</v>
      </c>
      <c r="D1" t="s">
        <v>3253</v>
      </c>
      <c r="E1" t="s">
        <v>3181</v>
      </c>
      <c r="F1" t="s">
        <v>4154</v>
      </c>
      <c r="G1" t="s">
        <v>3183</v>
      </c>
      <c r="H1" t="s">
        <v>3184</v>
      </c>
      <c r="I1" t="s">
        <v>3185</v>
      </c>
      <c r="J1" t="s">
        <v>3186</v>
      </c>
      <c r="K1" t="s">
        <v>3254</v>
      </c>
    </row>
    <row r="2">
      <c r="A2" t="s">
        <v>4155</v>
      </c>
      <c r="B2" t="n">
        <v>2015</v>
      </c>
      <c r="C2" t="s">
        <v>3188</v>
      </c>
      <c r="D2" t="n">
        <v>-8</v>
      </c>
      <c r="E2" t="s">
        <v>3189</v>
      </c>
      <c r="F2" t="s">
        <v>4156</v>
      </c>
      <c r="G2" t="n">
        <v>1</v>
      </c>
      <c r="H2" t="n">
        <v>670.669793096124</v>
      </c>
      <c r="I2" t="n">
        <v>0.2</v>
      </c>
      <c r="J2" t="n">
        <v>0.142486374253828</v>
      </c>
      <c r="K2" t="n">
        <v>0.00126166581253347</v>
      </c>
    </row>
    <row r="3">
      <c r="A3" t="s">
        <v>3255</v>
      </c>
      <c r="B3" t="n">
        <v>2015</v>
      </c>
      <c r="C3" t="s">
        <v>3188</v>
      </c>
      <c r="D3" t="n">
        <v>-8</v>
      </c>
      <c r="E3" t="s">
        <v>3189</v>
      </c>
      <c r="F3" t="s">
        <v>3192</v>
      </c>
      <c r="G3" t="n">
        <v>4</v>
      </c>
      <c r="H3" t="n">
        <v>4036.23496610127</v>
      </c>
      <c r="I3" t="n">
        <v>0.8</v>
      </c>
      <c r="J3" t="n">
        <v>0.857513625746172</v>
      </c>
      <c r="K3" t="n">
        <v>0.00120273819512826</v>
      </c>
    </row>
    <row r="4">
      <c r="A4" t="s">
        <v>4157</v>
      </c>
      <c r="B4" t="n">
        <v>2015</v>
      </c>
      <c r="C4" t="s">
        <v>3188</v>
      </c>
      <c r="D4" t="n">
        <v>-8</v>
      </c>
      <c r="E4" t="s">
        <v>3198</v>
      </c>
      <c r="F4" t="s">
        <v>4156</v>
      </c>
      <c r="G4" t="n">
        <v>1</v>
      </c>
      <c r="H4" t="n">
        <v>727.166064342371</v>
      </c>
      <c r="I4" t="n">
        <v>0.0714285714285714</v>
      </c>
      <c r="J4" t="n">
        <v>0.0628963509720345</v>
      </c>
      <c r="K4" t="n">
        <v>0.000281560094231881</v>
      </c>
    </row>
    <row r="5">
      <c r="A5" t="s">
        <v>4158</v>
      </c>
      <c r="B5" t="n">
        <v>2015</v>
      </c>
      <c r="C5" t="s">
        <v>3188</v>
      </c>
      <c r="D5" t="n">
        <v>-8</v>
      </c>
      <c r="E5" t="s">
        <v>3198</v>
      </c>
      <c r="F5" t="s">
        <v>4159</v>
      </c>
      <c r="G5" t="n">
        <v>1</v>
      </c>
      <c r="H5" t="n">
        <v>685.09860607463</v>
      </c>
      <c r="I5" t="n">
        <v>0.0714285714285714</v>
      </c>
      <c r="J5" t="n">
        <v>0.0592577190976193</v>
      </c>
      <c r="K5" t="n">
        <v>0.000144446415448164</v>
      </c>
    </row>
    <row r="6">
      <c r="A6" t="s">
        <v>3257</v>
      </c>
      <c r="B6" t="n">
        <v>2015</v>
      </c>
      <c r="C6" t="s">
        <v>3188</v>
      </c>
      <c r="D6" t="n">
        <v>-8</v>
      </c>
      <c r="E6" t="s">
        <v>3198</v>
      </c>
      <c r="F6" t="s">
        <v>3192</v>
      </c>
      <c r="G6" t="n">
        <v>12</v>
      </c>
      <c r="H6" t="n">
        <v>10149.0747889372</v>
      </c>
      <c r="I6" t="n">
        <v>0.857142857142857</v>
      </c>
      <c r="J6" t="n">
        <v>0.877845929930346</v>
      </c>
      <c r="K6" t="n">
        <v>0.000561407129338655</v>
      </c>
    </row>
    <row r="7">
      <c r="A7" t="s">
        <v>4160</v>
      </c>
      <c r="B7" t="n">
        <v>2015</v>
      </c>
      <c r="C7" t="s">
        <v>3188</v>
      </c>
      <c r="D7" t="n">
        <v>1</v>
      </c>
      <c r="E7" t="s">
        <v>3189</v>
      </c>
      <c r="F7" t="s">
        <v>4159</v>
      </c>
      <c r="G7" t="n">
        <v>1</v>
      </c>
      <c r="H7" t="n">
        <v>1281.4801693221</v>
      </c>
      <c r="I7" t="n">
        <v>0.2</v>
      </c>
      <c r="J7" t="n">
        <v>0.276125296130561</v>
      </c>
      <c r="K7" t="n">
        <v>0.00142421712183234</v>
      </c>
    </row>
    <row r="8">
      <c r="A8" t="s">
        <v>4161</v>
      </c>
      <c r="B8" t="n">
        <v>2015</v>
      </c>
      <c r="C8" t="s">
        <v>3188</v>
      </c>
      <c r="D8" t="n">
        <v>1</v>
      </c>
      <c r="E8" t="s">
        <v>3189</v>
      </c>
      <c r="F8" t="s">
        <v>4162</v>
      </c>
      <c r="G8" t="n">
        <v>1</v>
      </c>
      <c r="H8" t="n">
        <v>945.534462397815</v>
      </c>
      <c r="I8" t="n">
        <v>0.2</v>
      </c>
      <c r="J8" t="n">
        <v>0.203737825743617</v>
      </c>
      <c r="K8" t="n">
        <v>0.011293170112494</v>
      </c>
    </row>
    <row r="9">
      <c r="A9" t="s">
        <v>3259</v>
      </c>
      <c r="B9" t="n">
        <v>2015</v>
      </c>
      <c r="C9" t="s">
        <v>3188</v>
      </c>
      <c r="D9" t="n">
        <v>1</v>
      </c>
      <c r="E9" t="s">
        <v>3189</v>
      </c>
      <c r="F9" t="s">
        <v>3192</v>
      </c>
      <c r="G9" t="n">
        <v>3</v>
      </c>
      <c r="H9" t="n">
        <v>2413.92260684507</v>
      </c>
      <c r="I9" t="n">
        <v>0.6</v>
      </c>
      <c r="J9" t="n">
        <v>0.520136878125823</v>
      </c>
      <c r="K9" t="n">
        <v>0.000719313157861208</v>
      </c>
    </row>
    <row r="10">
      <c r="A10" t="s">
        <v>4163</v>
      </c>
      <c r="B10" t="n">
        <v>2015</v>
      </c>
      <c r="C10" t="s">
        <v>3188</v>
      </c>
      <c r="D10" t="n">
        <v>1</v>
      </c>
      <c r="E10" t="s">
        <v>3198</v>
      </c>
      <c r="F10" t="s">
        <v>4156</v>
      </c>
      <c r="G10" t="n">
        <v>66</v>
      </c>
      <c r="H10" t="n">
        <v>45169.6328331415</v>
      </c>
      <c r="I10" t="n">
        <v>0.138075313807531</v>
      </c>
      <c r="J10" t="n">
        <v>0.130492301922957</v>
      </c>
      <c r="K10" t="n">
        <v>0.0174897684319476</v>
      </c>
    </row>
    <row r="11">
      <c r="A11" t="s">
        <v>4164</v>
      </c>
      <c r="B11" t="n">
        <v>2015</v>
      </c>
      <c r="C11" t="s">
        <v>3188</v>
      </c>
      <c r="D11" t="n">
        <v>1</v>
      </c>
      <c r="E11" t="s">
        <v>3198</v>
      </c>
      <c r="F11" t="s">
        <v>4159</v>
      </c>
      <c r="G11" t="n">
        <v>141</v>
      </c>
      <c r="H11" t="n">
        <v>96649.3844064442</v>
      </c>
      <c r="I11" t="n">
        <v>0.294979079497908</v>
      </c>
      <c r="J11" t="n">
        <v>0.279214150294798</v>
      </c>
      <c r="K11" t="n">
        <v>0.0203775879982768</v>
      </c>
    </row>
    <row r="12">
      <c r="A12" t="s">
        <v>4165</v>
      </c>
      <c r="B12" t="n">
        <v>2015</v>
      </c>
      <c r="C12" t="s">
        <v>3188</v>
      </c>
      <c r="D12" t="n">
        <v>1</v>
      </c>
      <c r="E12" t="s">
        <v>3198</v>
      </c>
      <c r="F12" t="s">
        <v>4162</v>
      </c>
      <c r="G12" t="n">
        <v>6</v>
      </c>
      <c r="H12" t="n">
        <v>4460.35250375957</v>
      </c>
      <c r="I12" t="n">
        <v>0.0125523012552301</v>
      </c>
      <c r="J12" t="n">
        <v>0.01288568511844</v>
      </c>
      <c r="K12" t="n">
        <v>0.0085361561764645</v>
      </c>
    </row>
    <row r="13">
      <c r="A13" t="s">
        <v>3261</v>
      </c>
      <c r="B13" t="n">
        <v>2015</v>
      </c>
      <c r="C13" t="s">
        <v>3188</v>
      </c>
      <c r="D13" t="n">
        <v>1</v>
      </c>
      <c r="E13" t="s">
        <v>3198</v>
      </c>
      <c r="F13" t="s">
        <v>3192</v>
      </c>
      <c r="G13" t="n">
        <v>265</v>
      </c>
      <c r="H13" t="n">
        <v>199868.50386693</v>
      </c>
      <c r="I13" t="n">
        <v>0.554393305439331</v>
      </c>
      <c r="J13" t="n">
        <v>0.577407862663806</v>
      </c>
      <c r="K13" t="n">
        <v>0.0110559440475752</v>
      </c>
    </row>
    <row r="14">
      <c r="A14" t="s">
        <v>4166</v>
      </c>
      <c r="B14" t="n">
        <v>2015</v>
      </c>
      <c r="C14" t="s">
        <v>3188</v>
      </c>
      <c r="D14" t="n">
        <v>2</v>
      </c>
      <c r="E14" t="s">
        <v>3189</v>
      </c>
      <c r="F14" t="s">
        <v>4156</v>
      </c>
      <c r="G14" t="n">
        <v>1</v>
      </c>
      <c r="H14" t="n">
        <v>914.993943586516</v>
      </c>
      <c r="I14" t="n">
        <v>0.05</v>
      </c>
      <c r="J14" t="n">
        <v>0.0468300612729774</v>
      </c>
      <c r="K14" t="n">
        <v>0.00172128905935804</v>
      </c>
    </row>
    <row r="15">
      <c r="A15" t="s">
        <v>4167</v>
      </c>
      <c r="B15" t="n">
        <v>2015</v>
      </c>
      <c r="C15" t="s">
        <v>3188</v>
      </c>
      <c r="D15" t="n">
        <v>2</v>
      </c>
      <c r="E15" t="s">
        <v>3189</v>
      </c>
      <c r="F15" t="s">
        <v>4159</v>
      </c>
      <c r="G15" t="n">
        <v>4</v>
      </c>
      <c r="H15" t="n">
        <v>4351.41312023387</v>
      </c>
      <c r="I15" t="n">
        <v>0.2</v>
      </c>
      <c r="J15" t="n">
        <v>0.222708515693385</v>
      </c>
      <c r="K15" t="n">
        <v>0.00483609283886253</v>
      </c>
    </row>
    <row r="16">
      <c r="A16" t="s">
        <v>3263</v>
      </c>
      <c r="B16" t="n">
        <v>2015</v>
      </c>
      <c r="C16" t="s">
        <v>3188</v>
      </c>
      <c r="D16" t="n">
        <v>2</v>
      </c>
      <c r="E16" t="s">
        <v>3189</v>
      </c>
      <c r="F16" t="s">
        <v>3192</v>
      </c>
      <c r="G16" t="n">
        <v>15</v>
      </c>
      <c r="H16" t="n">
        <v>14272.1952508962</v>
      </c>
      <c r="I16" t="n">
        <v>0.75</v>
      </c>
      <c r="J16" t="n">
        <v>0.730461423033638</v>
      </c>
      <c r="K16" t="n">
        <v>0.00425290264336665</v>
      </c>
    </row>
    <row r="17">
      <c r="A17" t="s">
        <v>4168</v>
      </c>
      <c r="B17" t="n">
        <v>2015</v>
      </c>
      <c r="C17" t="s">
        <v>3188</v>
      </c>
      <c r="D17" t="n">
        <v>2</v>
      </c>
      <c r="E17" t="s">
        <v>3198</v>
      </c>
      <c r="F17" t="s">
        <v>4156</v>
      </c>
      <c r="G17" t="n">
        <v>38</v>
      </c>
      <c r="H17" t="n">
        <v>31405.1604879369</v>
      </c>
      <c r="I17" t="n">
        <v>0.205405405405405</v>
      </c>
      <c r="J17" t="n">
        <v>0.216466319268974</v>
      </c>
      <c r="K17" t="n">
        <v>0.0121601383507187</v>
      </c>
    </row>
    <row r="18">
      <c r="A18" t="s">
        <v>4169</v>
      </c>
      <c r="B18" t="n">
        <v>2015</v>
      </c>
      <c r="C18" t="s">
        <v>3188</v>
      </c>
      <c r="D18" t="n">
        <v>2</v>
      </c>
      <c r="E18" t="s">
        <v>3198</v>
      </c>
      <c r="F18" t="s">
        <v>4159</v>
      </c>
      <c r="G18" t="n">
        <v>21</v>
      </c>
      <c r="H18" t="n">
        <v>17316.1677503811</v>
      </c>
      <c r="I18" t="n">
        <v>0.113513513513514</v>
      </c>
      <c r="J18" t="n">
        <v>0.119355132676647</v>
      </c>
      <c r="K18" t="n">
        <v>0.00365094650414333</v>
      </c>
    </row>
    <row r="19">
      <c r="A19" t="s">
        <v>4170</v>
      </c>
      <c r="B19" t="n">
        <v>2015</v>
      </c>
      <c r="C19" t="s">
        <v>3188</v>
      </c>
      <c r="D19" t="n">
        <v>2</v>
      </c>
      <c r="E19" t="s">
        <v>3198</v>
      </c>
      <c r="F19" t="s">
        <v>4162</v>
      </c>
      <c r="G19" t="n">
        <v>6</v>
      </c>
      <c r="H19" t="n">
        <v>4856.98853885541</v>
      </c>
      <c r="I19" t="n">
        <v>0.0324324324324324</v>
      </c>
      <c r="J19" t="n">
        <v>0.0334777601961775</v>
      </c>
      <c r="K19" t="n">
        <v>0.00929523231180087</v>
      </c>
    </row>
    <row r="20">
      <c r="A20" t="s">
        <v>3265</v>
      </c>
      <c r="B20" t="n">
        <v>2015</v>
      </c>
      <c r="C20" t="s">
        <v>3188</v>
      </c>
      <c r="D20" t="n">
        <v>2</v>
      </c>
      <c r="E20" t="s">
        <v>3198</v>
      </c>
      <c r="F20" t="s">
        <v>3192</v>
      </c>
      <c r="G20" t="n">
        <v>120</v>
      </c>
      <c r="H20" t="n">
        <v>91502.7313692309</v>
      </c>
      <c r="I20" t="n">
        <v>0.648648648648649</v>
      </c>
      <c r="J20" t="n">
        <v>0.630700787858202</v>
      </c>
      <c r="K20" t="n">
        <v>0.00506157327765891</v>
      </c>
    </row>
    <row r="21">
      <c r="A21" t="s">
        <v>4171</v>
      </c>
      <c r="B21" t="n">
        <v>2015</v>
      </c>
      <c r="C21" t="s">
        <v>3188</v>
      </c>
      <c r="D21" t="n">
        <v>3</v>
      </c>
      <c r="E21" t="s">
        <v>3189</v>
      </c>
      <c r="F21" t="s">
        <v>4156</v>
      </c>
      <c r="G21" t="n">
        <v>20</v>
      </c>
      <c r="H21" t="n">
        <v>21173.1308814973</v>
      </c>
      <c r="I21" t="n">
        <v>0.104166666666667</v>
      </c>
      <c r="J21" t="n">
        <v>0.112155822305627</v>
      </c>
      <c r="K21" t="n">
        <v>0.0398309505698179</v>
      </c>
    </row>
    <row r="22">
      <c r="A22" t="s">
        <v>4172</v>
      </c>
      <c r="B22" t="n">
        <v>2015</v>
      </c>
      <c r="C22" t="s">
        <v>3188</v>
      </c>
      <c r="D22" t="n">
        <v>3</v>
      </c>
      <c r="E22" t="s">
        <v>3189</v>
      </c>
      <c r="F22" t="s">
        <v>4159</v>
      </c>
      <c r="G22" t="n">
        <v>20</v>
      </c>
      <c r="H22" t="n">
        <v>18781.1974481964</v>
      </c>
      <c r="I22" t="n">
        <v>0.104166666666667</v>
      </c>
      <c r="J22" t="n">
        <v>0.099485553434497</v>
      </c>
      <c r="K22" t="n">
        <v>0.020873130630172</v>
      </c>
    </row>
    <row r="23">
      <c r="A23" t="s">
        <v>4173</v>
      </c>
      <c r="B23" t="n">
        <v>2015</v>
      </c>
      <c r="C23" t="s">
        <v>3188</v>
      </c>
      <c r="D23" t="n">
        <v>3</v>
      </c>
      <c r="E23" t="s">
        <v>3189</v>
      </c>
      <c r="F23" t="s">
        <v>4162</v>
      </c>
      <c r="G23" t="n">
        <v>6</v>
      </c>
      <c r="H23" t="n">
        <v>6544.22237088513</v>
      </c>
      <c r="I23" t="n">
        <v>0.03125</v>
      </c>
      <c r="J23" t="n">
        <v>0.034665286181124</v>
      </c>
      <c r="K23" t="n">
        <v>0.0781621605847936</v>
      </c>
    </row>
    <row r="24">
      <c r="A24" t="s">
        <v>3267</v>
      </c>
      <c r="B24" t="n">
        <v>2015</v>
      </c>
      <c r="C24" t="s">
        <v>3188</v>
      </c>
      <c r="D24" t="n">
        <v>3</v>
      </c>
      <c r="E24" t="s">
        <v>3189</v>
      </c>
      <c r="F24" t="s">
        <v>3192</v>
      </c>
      <c r="G24" t="n">
        <v>146</v>
      </c>
      <c r="H24" t="n">
        <v>142284.612279584</v>
      </c>
      <c r="I24" t="n">
        <v>0.760416666666667</v>
      </c>
      <c r="J24" t="n">
        <v>0.753693338078752</v>
      </c>
      <c r="K24" t="n">
        <v>0.0423987055275358</v>
      </c>
    </row>
    <row r="25">
      <c r="A25" t="s">
        <v>4174</v>
      </c>
      <c r="B25" t="n">
        <v>2015</v>
      </c>
      <c r="C25" t="s">
        <v>3188</v>
      </c>
      <c r="D25" t="n">
        <v>3</v>
      </c>
      <c r="E25" t="s">
        <v>3198</v>
      </c>
      <c r="F25" t="s">
        <v>4156</v>
      </c>
      <c r="G25" t="n">
        <v>362</v>
      </c>
      <c r="H25" t="n">
        <v>292126.045630222</v>
      </c>
      <c r="I25" t="n">
        <v>0.102870133560671</v>
      </c>
      <c r="J25" t="n">
        <v>0.104986114764741</v>
      </c>
      <c r="K25" t="n">
        <v>0.113111764930364</v>
      </c>
    </row>
    <row r="26">
      <c r="A26" t="s">
        <v>4175</v>
      </c>
      <c r="B26" t="n">
        <v>2015</v>
      </c>
      <c r="C26" t="s">
        <v>3188</v>
      </c>
      <c r="D26" t="n">
        <v>3</v>
      </c>
      <c r="E26" t="s">
        <v>3198</v>
      </c>
      <c r="F26" t="s">
        <v>4159</v>
      </c>
      <c r="G26" t="n">
        <v>430</v>
      </c>
      <c r="H26" t="n">
        <v>331731.956625611</v>
      </c>
      <c r="I26" t="n">
        <v>0.122193805058255</v>
      </c>
      <c r="J26" t="n">
        <v>0.119219938757236</v>
      </c>
      <c r="K26" t="n">
        <v>0.0699424748485847</v>
      </c>
    </row>
    <row r="27">
      <c r="A27" t="s">
        <v>4176</v>
      </c>
      <c r="B27" t="n">
        <v>2015</v>
      </c>
      <c r="C27" t="s">
        <v>3188</v>
      </c>
      <c r="D27" t="n">
        <v>3</v>
      </c>
      <c r="E27" t="s">
        <v>3198</v>
      </c>
      <c r="F27" t="s">
        <v>4162</v>
      </c>
      <c r="G27" t="n">
        <v>121</v>
      </c>
      <c r="H27" t="n">
        <v>92705.8606756883</v>
      </c>
      <c r="I27" t="n">
        <v>0.0343847684001137</v>
      </c>
      <c r="J27" t="n">
        <v>0.0333172213633491</v>
      </c>
      <c r="K27" t="n">
        <v>0.177419095135242</v>
      </c>
    </row>
    <row r="28">
      <c r="A28" t="s">
        <v>3269</v>
      </c>
      <c r="B28" t="n">
        <v>2015</v>
      </c>
      <c r="C28" t="s">
        <v>3188</v>
      </c>
      <c r="D28" t="n">
        <v>3</v>
      </c>
      <c r="E28" t="s">
        <v>3198</v>
      </c>
      <c r="F28" t="s">
        <v>3192</v>
      </c>
      <c r="G28" t="n">
        <v>2602</v>
      </c>
      <c r="H28" t="n">
        <v>2062172.0447596</v>
      </c>
      <c r="I28" t="n">
        <v>0.739414606422279</v>
      </c>
      <c r="J28" t="n">
        <v>0.741116494726461</v>
      </c>
      <c r="K28" t="n">
        <v>0.114071293386552</v>
      </c>
    </row>
    <row r="29">
      <c r="A29" t="s">
        <v>3270</v>
      </c>
      <c r="B29" t="n">
        <v>2015</v>
      </c>
      <c r="C29" t="s">
        <v>3188</v>
      </c>
      <c r="D29" t="n">
        <v>3</v>
      </c>
      <c r="E29" t="s">
        <v>3198</v>
      </c>
      <c r="F29" t="s">
        <v>3194</v>
      </c>
      <c r="G29" t="n">
        <v>4</v>
      </c>
      <c r="H29" t="n">
        <v>3784.86931671756</v>
      </c>
      <c r="I29" t="n">
        <v>0.00113668655868144</v>
      </c>
      <c r="J29" t="n">
        <v>0.00136023038821209</v>
      </c>
      <c r="K29" t="n">
        <v>0.17132752992383</v>
      </c>
    </row>
    <row r="30">
      <c r="A30" t="s">
        <v>4177</v>
      </c>
      <c r="B30" t="n">
        <v>2015</v>
      </c>
      <c r="C30" t="s">
        <v>3188</v>
      </c>
      <c r="D30" t="n">
        <v>4</v>
      </c>
      <c r="E30" t="s">
        <v>3189</v>
      </c>
      <c r="F30" t="s">
        <v>4159</v>
      </c>
      <c r="G30" t="n">
        <v>4</v>
      </c>
      <c r="H30" t="n">
        <v>3712.5054667015</v>
      </c>
      <c r="I30" t="n">
        <v>0.222222222222222</v>
      </c>
      <c r="J30" t="n">
        <v>0.214225292541943</v>
      </c>
      <c r="K30" t="n">
        <v>0.00412602081339226</v>
      </c>
    </row>
    <row r="31">
      <c r="A31" t="s">
        <v>3272</v>
      </c>
      <c r="B31" t="n">
        <v>2015</v>
      </c>
      <c r="C31" t="s">
        <v>3188</v>
      </c>
      <c r="D31" t="n">
        <v>4</v>
      </c>
      <c r="E31" t="s">
        <v>3189</v>
      </c>
      <c r="F31" t="s">
        <v>3192</v>
      </c>
      <c r="G31" t="n">
        <v>14</v>
      </c>
      <c r="H31" t="n">
        <v>13617.406527582</v>
      </c>
      <c r="I31" t="n">
        <v>0.777777777777778</v>
      </c>
      <c r="J31" t="n">
        <v>0.785774707458057</v>
      </c>
      <c r="K31" t="n">
        <v>0.00405778530904802</v>
      </c>
    </row>
    <row r="32">
      <c r="A32" t="s">
        <v>4178</v>
      </c>
      <c r="B32" t="n">
        <v>2015</v>
      </c>
      <c r="C32" t="s">
        <v>3188</v>
      </c>
      <c r="D32" t="n">
        <v>4</v>
      </c>
      <c r="E32" t="s">
        <v>3198</v>
      </c>
      <c r="F32" t="s">
        <v>4156</v>
      </c>
      <c r="G32" t="n">
        <v>26</v>
      </c>
      <c r="H32" t="n">
        <v>21462.8172082012</v>
      </c>
      <c r="I32" t="n">
        <v>0.136125654450262</v>
      </c>
      <c r="J32" t="n">
        <v>0.140552070461003</v>
      </c>
      <c r="K32" t="n">
        <v>0.0083104439714028</v>
      </c>
    </row>
    <row r="33">
      <c r="A33" t="s">
        <v>4179</v>
      </c>
      <c r="B33" t="n">
        <v>2015</v>
      </c>
      <c r="C33" t="s">
        <v>3188</v>
      </c>
      <c r="D33" t="n">
        <v>4</v>
      </c>
      <c r="E33" t="s">
        <v>3198</v>
      </c>
      <c r="F33" t="s">
        <v>4159</v>
      </c>
      <c r="G33" t="n">
        <v>23</v>
      </c>
      <c r="H33" t="n">
        <v>19417.1368090099</v>
      </c>
      <c r="I33" t="n">
        <v>0.120418848167539</v>
      </c>
      <c r="J33" t="n">
        <v>0.127155664349975</v>
      </c>
      <c r="K33" t="n">
        <v>0.0040939155115177</v>
      </c>
    </row>
    <row r="34">
      <c r="A34" t="s">
        <v>3274</v>
      </c>
      <c r="B34" t="n">
        <v>2015</v>
      </c>
      <c r="C34" t="s">
        <v>3188</v>
      </c>
      <c r="D34" t="n">
        <v>4</v>
      </c>
      <c r="E34" t="s">
        <v>3198</v>
      </c>
      <c r="F34" t="s">
        <v>3192</v>
      </c>
      <c r="G34" t="n">
        <v>142</v>
      </c>
      <c r="H34" t="n">
        <v>111823.717567308</v>
      </c>
      <c r="I34" t="n">
        <v>0.743455497382199</v>
      </c>
      <c r="J34" t="n">
        <v>0.732292265189022</v>
      </c>
      <c r="K34" t="n">
        <v>0.00618565076886315</v>
      </c>
    </row>
    <row r="35">
      <c r="A35" t="s">
        <v>4180</v>
      </c>
      <c r="B35" t="n">
        <v>2015</v>
      </c>
      <c r="C35" t="s">
        <v>3188</v>
      </c>
      <c r="D35" t="n">
        <v>5</v>
      </c>
      <c r="E35" t="s">
        <v>3189</v>
      </c>
      <c r="F35" t="s">
        <v>4156</v>
      </c>
      <c r="G35" t="n">
        <v>1</v>
      </c>
      <c r="H35" t="n">
        <v>1038.37763958416</v>
      </c>
      <c r="I35" t="n">
        <v>0.0555555555555556</v>
      </c>
      <c r="J35" t="n">
        <v>0.0644036975299288</v>
      </c>
      <c r="K35" t="n">
        <v>0.00195339879900446</v>
      </c>
    </row>
    <row r="36">
      <c r="A36" t="s">
        <v>3276</v>
      </c>
      <c r="B36" t="n">
        <v>2015</v>
      </c>
      <c r="C36" t="s">
        <v>3188</v>
      </c>
      <c r="D36" t="n">
        <v>5</v>
      </c>
      <c r="E36" t="s">
        <v>3189</v>
      </c>
      <c r="F36" t="s">
        <v>3192</v>
      </c>
      <c r="G36" t="n">
        <v>17</v>
      </c>
      <c r="H36" t="n">
        <v>15084.5730512768</v>
      </c>
      <c r="I36" t="n">
        <v>0.944444444444444</v>
      </c>
      <c r="J36" t="n">
        <v>0.935596302470071</v>
      </c>
      <c r="K36" t="n">
        <v>0.00449497918687763</v>
      </c>
    </row>
    <row r="37">
      <c r="A37" t="s">
        <v>4181</v>
      </c>
      <c r="B37" t="n">
        <v>2015</v>
      </c>
      <c r="C37" t="s">
        <v>3188</v>
      </c>
      <c r="D37" t="n">
        <v>5</v>
      </c>
      <c r="E37" t="s">
        <v>3198</v>
      </c>
      <c r="F37" t="s">
        <v>4156</v>
      </c>
      <c r="G37" t="n">
        <v>18</v>
      </c>
      <c r="H37" t="n">
        <v>14992.8421266227</v>
      </c>
      <c r="I37" t="n">
        <v>0.0737704918032787</v>
      </c>
      <c r="J37" t="n">
        <v>0.0756628230712774</v>
      </c>
      <c r="K37" t="n">
        <v>0.00580525721561732</v>
      </c>
    </row>
    <row r="38">
      <c r="A38" t="s">
        <v>4182</v>
      </c>
      <c r="B38" t="n">
        <v>2015</v>
      </c>
      <c r="C38" t="s">
        <v>3188</v>
      </c>
      <c r="D38" t="n">
        <v>5</v>
      </c>
      <c r="E38" t="s">
        <v>3198</v>
      </c>
      <c r="F38" t="s">
        <v>4159</v>
      </c>
      <c r="G38" t="n">
        <v>20</v>
      </c>
      <c r="H38" t="n">
        <v>15234.4295298174</v>
      </c>
      <c r="I38" t="n">
        <v>0.0819672131147541</v>
      </c>
      <c r="J38" t="n">
        <v>0.0768820171900305</v>
      </c>
      <c r="K38" t="n">
        <v>0.00321203213299207</v>
      </c>
    </row>
    <row r="39">
      <c r="A39" t="s">
        <v>4183</v>
      </c>
      <c r="B39" t="n">
        <v>2015</v>
      </c>
      <c r="C39" t="s">
        <v>3188</v>
      </c>
      <c r="D39" t="n">
        <v>5</v>
      </c>
      <c r="E39" t="s">
        <v>3198</v>
      </c>
      <c r="F39" t="s">
        <v>4162</v>
      </c>
      <c r="G39" t="n">
        <v>2</v>
      </c>
      <c r="H39" t="n">
        <v>1822.1219066827</v>
      </c>
      <c r="I39" t="n">
        <v>0.00819672131147541</v>
      </c>
      <c r="J39" t="n">
        <v>0.00919551385089438</v>
      </c>
      <c r="K39" t="n">
        <v>0.00348714976112104</v>
      </c>
    </row>
    <row r="40">
      <c r="A40" t="s">
        <v>3278</v>
      </c>
      <c r="B40" t="n">
        <v>2015</v>
      </c>
      <c r="C40" t="s">
        <v>3188</v>
      </c>
      <c r="D40" t="n">
        <v>5</v>
      </c>
      <c r="E40" t="s">
        <v>3198</v>
      </c>
      <c r="F40" t="s">
        <v>3192</v>
      </c>
      <c r="G40" t="n">
        <v>204</v>
      </c>
      <c r="H40" t="n">
        <v>166103.959933863</v>
      </c>
      <c r="I40" t="n">
        <v>0.836065573770492</v>
      </c>
      <c r="J40" t="n">
        <v>0.838259645887798</v>
      </c>
      <c r="K40" t="n">
        <v>0.00918822151354139</v>
      </c>
    </row>
    <row r="41">
      <c r="A41" t="s">
        <v>4184</v>
      </c>
      <c r="B41" t="n">
        <v>2015</v>
      </c>
      <c r="C41" t="s">
        <v>3188</v>
      </c>
      <c r="D41" t="n">
        <v>6</v>
      </c>
      <c r="E41" t="s">
        <v>3189</v>
      </c>
      <c r="F41" t="s">
        <v>4156</v>
      </c>
      <c r="G41" t="n">
        <v>18</v>
      </c>
      <c r="H41" t="n">
        <v>19393.2294451748</v>
      </c>
      <c r="I41" t="n">
        <v>0.0548780487804878</v>
      </c>
      <c r="J41" t="n">
        <v>0.0588078400574928</v>
      </c>
      <c r="K41" t="n">
        <v>0.0364825952167009</v>
      </c>
    </row>
    <row r="42">
      <c r="A42" t="s">
        <v>4185</v>
      </c>
      <c r="B42" t="n">
        <v>2015</v>
      </c>
      <c r="C42" t="s">
        <v>3188</v>
      </c>
      <c r="D42" t="n">
        <v>6</v>
      </c>
      <c r="E42" t="s">
        <v>3189</v>
      </c>
      <c r="F42" t="s">
        <v>4159</v>
      </c>
      <c r="G42" t="n">
        <v>38</v>
      </c>
      <c r="H42" t="n">
        <v>37165.3681518459</v>
      </c>
      <c r="I42" t="n">
        <v>0.115853658536585</v>
      </c>
      <c r="J42" t="n">
        <v>0.11269990035081</v>
      </c>
      <c r="K42" t="n">
        <v>0.0413050119137324</v>
      </c>
    </row>
    <row r="43">
      <c r="A43" t="s">
        <v>3280</v>
      </c>
      <c r="B43" t="n">
        <v>2015</v>
      </c>
      <c r="C43" t="s">
        <v>3188</v>
      </c>
      <c r="D43" t="n">
        <v>6</v>
      </c>
      <c r="E43" t="s">
        <v>3189</v>
      </c>
      <c r="F43" t="s">
        <v>3190</v>
      </c>
      <c r="G43" t="n">
        <v>1</v>
      </c>
      <c r="H43" t="n">
        <v>846.583181449206</v>
      </c>
      <c r="I43" t="n">
        <v>0.00304878048780488</v>
      </c>
      <c r="J43" t="n">
        <v>0.00256717059274598</v>
      </c>
      <c r="K43" t="n">
        <v>1</v>
      </c>
    </row>
    <row r="44">
      <c r="A44" t="s">
        <v>4186</v>
      </c>
      <c r="B44" t="n">
        <v>2015</v>
      </c>
      <c r="C44" t="s">
        <v>3188</v>
      </c>
      <c r="D44" t="n">
        <v>6</v>
      </c>
      <c r="E44" t="s">
        <v>3189</v>
      </c>
      <c r="F44" t="s">
        <v>4162</v>
      </c>
      <c r="G44" t="n">
        <v>6</v>
      </c>
      <c r="H44" t="n">
        <v>5814.91478167132</v>
      </c>
      <c r="I44" t="n">
        <v>0.0182926829268293</v>
      </c>
      <c r="J44" t="n">
        <v>0.0176330909400734</v>
      </c>
      <c r="K44" t="n">
        <v>0.069451537125932</v>
      </c>
    </row>
    <row r="45">
      <c r="A45" t="s">
        <v>3281</v>
      </c>
      <c r="B45" t="n">
        <v>2015</v>
      </c>
      <c r="C45" t="s">
        <v>3188</v>
      </c>
      <c r="D45" t="n">
        <v>6</v>
      </c>
      <c r="E45" t="s">
        <v>3189</v>
      </c>
      <c r="F45" t="s">
        <v>3192</v>
      </c>
      <c r="G45" t="n">
        <v>264</v>
      </c>
      <c r="H45" t="n">
        <v>265610.892101867</v>
      </c>
      <c r="I45" t="n">
        <v>0.804878048780488</v>
      </c>
      <c r="J45" t="n">
        <v>0.805435881858291</v>
      </c>
      <c r="K45" t="n">
        <v>0.0791481089817678</v>
      </c>
    </row>
    <row r="46">
      <c r="A46" t="s">
        <v>3282</v>
      </c>
      <c r="B46" t="n">
        <v>2015</v>
      </c>
      <c r="C46" t="s">
        <v>3188</v>
      </c>
      <c r="D46" t="n">
        <v>6</v>
      </c>
      <c r="E46" t="s">
        <v>3189</v>
      </c>
      <c r="F46" t="s">
        <v>3194</v>
      </c>
      <c r="G46" t="n">
        <v>1</v>
      </c>
      <c r="H46" t="n">
        <v>941.869600140459</v>
      </c>
      <c r="I46" t="n">
        <v>0.00304878048780488</v>
      </c>
      <c r="J46" t="n">
        <v>0.00285611620058752</v>
      </c>
      <c r="K46" t="n">
        <v>0.165877796901893</v>
      </c>
    </row>
    <row r="47">
      <c r="A47" t="s">
        <v>4187</v>
      </c>
      <c r="B47" t="n">
        <v>2015</v>
      </c>
      <c r="C47" t="s">
        <v>3188</v>
      </c>
      <c r="D47" t="n">
        <v>6</v>
      </c>
      <c r="E47" t="s">
        <v>3198</v>
      </c>
      <c r="F47" t="s">
        <v>4156</v>
      </c>
      <c r="G47" t="n">
        <v>96</v>
      </c>
      <c r="H47" t="n">
        <v>73759.8793992771</v>
      </c>
      <c r="I47" t="n">
        <v>0.0420131291028446</v>
      </c>
      <c r="J47" t="n">
        <v>0.0402350585515562</v>
      </c>
      <c r="K47" t="n">
        <v>0.0285599667154084</v>
      </c>
    </row>
    <row r="48">
      <c r="A48" t="s">
        <v>4188</v>
      </c>
      <c r="B48" t="n">
        <v>2015</v>
      </c>
      <c r="C48" t="s">
        <v>3188</v>
      </c>
      <c r="D48" t="n">
        <v>6</v>
      </c>
      <c r="E48" t="s">
        <v>3198</v>
      </c>
      <c r="F48" t="s">
        <v>4159</v>
      </c>
      <c r="G48" t="n">
        <v>259</v>
      </c>
      <c r="H48" t="n">
        <v>204706.26156772</v>
      </c>
      <c r="I48" t="n">
        <v>0.113347921225383</v>
      </c>
      <c r="J48" t="n">
        <v>0.111664613433847</v>
      </c>
      <c r="K48" t="n">
        <v>0.0431603355211475</v>
      </c>
    </row>
    <row r="49">
      <c r="A49" t="s">
        <v>4189</v>
      </c>
      <c r="B49" t="n">
        <v>2015</v>
      </c>
      <c r="C49" t="s">
        <v>3188</v>
      </c>
      <c r="D49" t="n">
        <v>6</v>
      </c>
      <c r="E49" t="s">
        <v>3198</v>
      </c>
      <c r="F49" t="s">
        <v>4162</v>
      </c>
      <c r="G49" t="n">
        <v>12</v>
      </c>
      <c r="H49" t="n">
        <v>10022.8724141339</v>
      </c>
      <c r="I49" t="n">
        <v>0.00525164113785558</v>
      </c>
      <c r="J49" t="n">
        <v>0.005467347041804</v>
      </c>
      <c r="K49" t="n">
        <v>0.0191816239168789</v>
      </c>
    </row>
    <row r="50">
      <c r="A50" t="s">
        <v>3284</v>
      </c>
      <c r="B50" t="n">
        <v>2015</v>
      </c>
      <c r="C50" t="s">
        <v>3188</v>
      </c>
      <c r="D50" t="n">
        <v>6</v>
      </c>
      <c r="E50" t="s">
        <v>3198</v>
      </c>
      <c r="F50" t="s">
        <v>3192</v>
      </c>
      <c r="G50" t="n">
        <v>1914</v>
      </c>
      <c r="H50" t="n">
        <v>1541988.69244092</v>
      </c>
      <c r="I50" t="n">
        <v>0.837636761487965</v>
      </c>
      <c r="J50" t="n">
        <v>0.841134853140856</v>
      </c>
      <c r="K50" t="n">
        <v>0.0852967845147372</v>
      </c>
    </row>
    <row r="51">
      <c r="A51" t="s">
        <v>3285</v>
      </c>
      <c r="B51" t="n">
        <v>2015</v>
      </c>
      <c r="C51" t="s">
        <v>3188</v>
      </c>
      <c r="D51" t="n">
        <v>6</v>
      </c>
      <c r="E51" t="s">
        <v>3198</v>
      </c>
      <c r="F51" t="s">
        <v>3194</v>
      </c>
      <c r="G51" t="n">
        <v>4</v>
      </c>
      <c r="H51" t="n">
        <v>2746.40406119391</v>
      </c>
      <c r="I51" t="n">
        <v>0.00175054704595186</v>
      </c>
      <c r="J51" t="n">
        <v>0.00149812783193694</v>
      </c>
      <c r="K51" t="n">
        <v>0.124319912948857</v>
      </c>
    </row>
    <row r="52">
      <c r="A52" t="s">
        <v>4190</v>
      </c>
      <c r="B52" t="n">
        <v>2015</v>
      </c>
      <c r="C52" t="s">
        <v>3188</v>
      </c>
      <c r="D52" t="n">
        <v>7</v>
      </c>
      <c r="E52" t="s">
        <v>3189</v>
      </c>
      <c r="F52" t="s">
        <v>4156</v>
      </c>
      <c r="G52" t="n">
        <v>22</v>
      </c>
      <c r="H52" t="n">
        <v>23826.491155823</v>
      </c>
      <c r="I52" t="n">
        <v>0.0502283105022831</v>
      </c>
      <c r="J52" t="n">
        <v>0.0534045978773972</v>
      </c>
      <c r="K52" t="n">
        <v>0.0448224590303328</v>
      </c>
    </row>
    <row r="53">
      <c r="A53" t="s">
        <v>4191</v>
      </c>
      <c r="B53" t="n">
        <v>2015</v>
      </c>
      <c r="C53" t="s">
        <v>3188</v>
      </c>
      <c r="D53" t="n">
        <v>7</v>
      </c>
      <c r="E53" t="s">
        <v>3189</v>
      </c>
      <c r="F53" t="s">
        <v>4159</v>
      </c>
      <c r="G53" t="n">
        <v>107</v>
      </c>
      <c r="H53" t="n">
        <v>110912.169735866</v>
      </c>
      <c r="I53" t="n">
        <v>0.244292237442922</v>
      </c>
      <c r="J53" t="n">
        <v>0.248598074543005</v>
      </c>
      <c r="K53" t="n">
        <v>0.123266059779104</v>
      </c>
    </row>
    <row r="54">
      <c r="A54" t="s">
        <v>4192</v>
      </c>
      <c r="B54" t="n">
        <v>2015</v>
      </c>
      <c r="C54" t="s">
        <v>3188</v>
      </c>
      <c r="D54" t="n">
        <v>7</v>
      </c>
      <c r="E54" t="s">
        <v>3189</v>
      </c>
      <c r="F54" t="s">
        <v>4162</v>
      </c>
      <c r="G54" t="n">
        <v>18</v>
      </c>
      <c r="H54" t="n">
        <v>19707.185978555</v>
      </c>
      <c r="I54" t="n">
        <v>0.0410958904109589</v>
      </c>
      <c r="J54" t="n">
        <v>0.0441716044379703</v>
      </c>
      <c r="K54" t="n">
        <v>0.235376511957045</v>
      </c>
    </row>
    <row r="55">
      <c r="A55" t="s">
        <v>3287</v>
      </c>
      <c r="B55" t="n">
        <v>2015</v>
      </c>
      <c r="C55" t="s">
        <v>3188</v>
      </c>
      <c r="D55" t="n">
        <v>7</v>
      </c>
      <c r="E55" t="s">
        <v>3189</v>
      </c>
      <c r="F55" t="s">
        <v>3192</v>
      </c>
      <c r="G55" t="n">
        <v>289</v>
      </c>
      <c r="H55" t="n">
        <v>289770.885723109</v>
      </c>
      <c r="I55" t="n">
        <v>0.659817351598174</v>
      </c>
      <c r="J55" t="n">
        <v>0.649491254394708</v>
      </c>
      <c r="K55" t="n">
        <v>0.0863474289832967</v>
      </c>
    </row>
    <row r="56">
      <c r="A56" t="s">
        <v>3288</v>
      </c>
      <c r="B56" t="n">
        <v>2015</v>
      </c>
      <c r="C56" t="s">
        <v>3188</v>
      </c>
      <c r="D56" t="n">
        <v>7</v>
      </c>
      <c r="E56" t="s">
        <v>3189</v>
      </c>
      <c r="F56" t="s">
        <v>3194</v>
      </c>
      <c r="G56" t="n">
        <v>2</v>
      </c>
      <c r="H56" t="n">
        <v>1933.82565113145</v>
      </c>
      <c r="I56" t="n">
        <v>0.0045662100456621</v>
      </c>
      <c r="J56" t="n">
        <v>0.0043344687469196</v>
      </c>
      <c r="K56" t="n">
        <v>0.340576592082616</v>
      </c>
    </row>
    <row r="57">
      <c r="A57" t="s">
        <v>4193</v>
      </c>
      <c r="B57" t="n">
        <v>2015</v>
      </c>
      <c r="C57" t="s">
        <v>3188</v>
      </c>
      <c r="D57" t="n">
        <v>7</v>
      </c>
      <c r="E57" t="s">
        <v>3198</v>
      </c>
      <c r="F57" t="s">
        <v>4156</v>
      </c>
      <c r="G57" t="n">
        <v>239</v>
      </c>
      <c r="H57" t="n">
        <v>192766.314983957</v>
      </c>
      <c r="I57" t="n">
        <v>0.0541336353340883</v>
      </c>
      <c r="J57" t="n">
        <v>0.0549493508424624</v>
      </c>
      <c r="K57" t="n">
        <v>0.0746394867322368</v>
      </c>
    </row>
    <row r="58">
      <c r="A58" t="s">
        <v>4194</v>
      </c>
      <c r="B58" t="n">
        <v>2015</v>
      </c>
      <c r="C58" t="s">
        <v>3188</v>
      </c>
      <c r="D58" t="n">
        <v>7</v>
      </c>
      <c r="E58" t="s">
        <v>3198</v>
      </c>
      <c r="F58" t="s">
        <v>4159</v>
      </c>
      <c r="G58" t="n">
        <v>931</v>
      </c>
      <c r="H58" t="n">
        <v>760715.463274583</v>
      </c>
      <c r="I58" t="n">
        <v>0.210872027180068</v>
      </c>
      <c r="J58" t="n">
        <v>0.216847123348498</v>
      </c>
      <c r="K58" t="n">
        <v>0.160389498492182</v>
      </c>
    </row>
    <row r="59">
      <c r="A59" t="s">
        <v>3290</v>
      </c>
      <c r="B59" t="n">
        <v>2015</v>
      </c>
      <c r="C59" t="s">
        <v>3188</v>
      </c>
      <c r="D59" t="n">
        <v>7</v>
      </c>
      <c r="E59" t="s">
        <v>3198</v>
      </c>
      <c r="F59" t="s">
        <v>3190</v>
      </c>
      <c r="G59" t="n">
        <v>2</v>
      </c>
      <c r="H59" t="n">
        <v>1818.51612454547</v>
      </c>
      <c r="I59" t="n">
        <v>0.000453001132502831</v>
      </c>
      <c r="J59" t="n">
        <v>0.000518380405563287</v>
      </c>
      <c r="K59" t="n">
        <v>1</v>
      </c>
    </row>
    <row r="60">
      <c r="A60" t="s">
        <v>4195</v>
      </c>
      <c r="B60" t="n">
        <v>2015</v>
      </c>
      <c r="C60" t="s">
        <v>3188</v>
      </c>
      <c r="D60" t="n">
        <v>7</v>
      </c>
      <c r="E60" t="s">
        <v>3198</v>
      </c>
      <c r="F60" t="s">
        <v>4162</v>
      </c>
      <c r="G60" t="n">
        <v>116</v>
      </c>
      <c r="H60" t="n">
        <v>96012.3628955327</v>
      </c>
      <c r="I60" t="n">
        <v>0.0262740656851642</v>
      </c>
      <c r="J60" t="n">
        <v>0.0273689778963691</v>
      </c>
      <c r="K60" t="n">
        <v>0.183747029827092</v>
      </c>
    </row>
    <row r="61">
      <c r="A61" t="s">
        <v>3291</v>
      </c>
      <c r="B61" t="n">
        <v>2015</v>
      </c>
      <c r="C61" t="s">
        <v>3188</v>
      </c>
      <c r="D61" t="n">
        <v>7</v>
      </c>
      <c r="E61" t="s">
        <v>3198</v>
      </c>
      <c r="F61" t="s">
        <v>3192</v>
      </c>
      <c r="G61" t="n">
        <v>3125</v>
      </c>
      <c r="H61" t="n">
        <v>2455229.94204792</v>
      </c>
      <c r="I61" t="n">
        <v>0.707814269535674</v>
      </c>
      <c r="J61" t="n">
        <v>0.699880015321858</v>
      </c>
      <c r="K61" t="n">
        <v>0.135813719210536</v>
      </c>
    </row>
    <row r="62">
      <c r="A62" t="s">
        <v>3292</v>
      </c>
      <c r="B62" t="n">
        <v>2015</v>
      </c>
      <c r="C62" t="s">
        <v>3188</v>
      </c>
      <c r="D62" t="n">
        <v>7</v>
      </c>
      <c r="E62" t="s">
        <v>3198</v>
      </c>
      <c r="F62" t="s">
        <v>3194</v>
      </c>
      <c r="G62" t="n">
        <v>2</v>
      </c>
      <c r="H62" t="n">
        <v>1530.05355356667</v>
      </c>
      <c r="I62" t="n">
        <v>0.000453001132502831</v>
      </c>
      <c r="J62" t="n">
        <v>0.000436152185249217</v>
      </c>
      <c r="K62" t="n">
        <v>0.0692600652883569</v>
      </c>
    </row>
    <row r="63">
      <c r="A63" t="s">
        <v>4196</v>
      </c>
      <c r="B63" t="n">
        <v>2015</v>
      </c>
      <c r="C63" t="s">
        <v>3188</v>
      </c>
      <c r="D63" t="n">
        <v>8</v>
      </c>
      <c r="E63" t="s">
        <v>3189</v>
      </c>
      <c r="F63" t="s">
        <v>4156</v>
      </c>
      <c r="G63" t="n">
        <v>89</v>
      </c>
      <c r="H63" t="n">
        <v>83003.0220253482</v>
      </c>
      <c r="I63" t="n">
        <v>0.309027777777778</v>
      </c>
      <c r="J63" t="n">
        <v>0.304257682008293</v>
      </c>
      <c r="K63" t="n">
        <v>0.15614550752748</v>
      </c>
    </row>
    <row r="64">
      <c r="A64" t="s">
        <v>4197</v>
      </c>
      <c r="B64" t="n">
        <v>2015</v>
      </c>
      <c r="C64" t="s">
        <v>3188</v>
      </c>
      <c r="D64" t="n">
        <v>8</v>
      </c>
      <c r="E64" t="s">
        <v>3189</v>
      </c>
      <c r="F64" t="s">
        <v>4159</v>
      </c>
      <c r="G64" t="n">
        <v>47</v>
      </c>
      <c r="H64" t="n">
        <v>43912.379567638</v>
      </c>
      <c r="I64" t="n">
        <v>0.163194444444444</v>
      </c>
      <c r="J64" t="n">
        <v>0.160966173191112</v>
      </c>
      <c r="K64" t="n">
        <v>0.0488035354255341</v>
      </c>
    </row>
    <row r="65">
      <c r="A65" t="s">
        <v>4198</v>
      </c>
      <c r="B65" t="n">
        <v>2015</v>
      </c>
      <c r="C65" t="s">
        <v>3188</v>
      </c>
      <c r="D65" t="n">
        <v>8</v>
      </c>
      <c r="E65" t="s">
        <v>3189</v>
      </c>
      <c r="F65" t="s">
        <v>4162</v>
      </c>
      <c r="G65" t="n">
        <v>18</v>
      </c>
      <c r="H65" t="n">
        <v>16851.0366593223</v>
      </c>
      <c r="I65" t="n">
        <v>0.0625</v>
      </c>
      <c r="J65" t="n">
        <v>0.0617695263172036</v>
      </c>
      <c r="K65" t="n">
        <v>0.201263551074602</v>
      </c>
    </row>
    <row r="66">
      <c r="A66" t="s">
        <v>3294</v>
      </c>
      <c r="B66" t="n">
        <v>2015</v>
      </c>
      <c r="C66" t="s">
        <v>3188</v>
      </c>
      <c r="D66" t="n">
        <v>8</v>
      </c>
      <c r="E66" t="s">
        <v>3189</v>
      </c>
      <c r="F66" t="s">
        <v>3192</v>
      </c>
      <c r="G66" t="n">
        <v>134</v>
      </c>
      <c r="H66" t="n">
        <v>129038.578460748</v>
      </c>
      <c r="I66" t="n">
        <v>0.465277777777778</v>
      </c>
      <c r="J66" t="n">
        <v>0.473006618483391</v>
      </c>
      <c r="K66" t="n">
        <v>0.0384515837812356</v>
      </c>
    </row>
    <row r="67">
      <c r="A67" t="s">
        <v>4199</v>
      </c>
      <c r="B67" t="n">
        <v>2015</v>
      </c>
      <c r="C67" t="s">
        <v>3188</v>
      </c>
      <c r="D67" t="n">
        <v>8</v>
      </c>
      <c r="E67" t="s">
        <v>3198</v>
      </c>
      <c r="F67" t="s">
        <v>4156</v>
      </c>
      <c r="G67" t="n">
        <v>323</v>
      </c>
      <c r="H67" t="n">
        <v>262205.265455447</v>
      </c>
      <c r="I67" t="n">
        <v>0.202380952380952</v>
      </c>
      <c r="J67" t="n">
        <v>0.207920961937294</v>
      </c>
      <c r="K67" t="n">
        <v>0.101526381482747</v>
      </c>
    </row>
    <row r="68">
      <c r="A68" t="s">
        <v>4200</v>
      </c>
      <c r="B68" t="n">
        <v>2015</v>
      </c>
      <c r="C68" t="s">
        <v>3188</v>
      </c>
      <c r="D68" t="n">
        <v>8</v>
      </c>
      <c r="E68" t="s">
        <v>3198</v>
      </c>
      <c r="F68" t="s">
        <v>4159</v>
      </c>
      <c r="G68" t="n">
        <v>255</v>
      </c>
      <c r="H68" t="n">
        <v>202781.975833816</v>
      </c>
      <c r="I68" t="n">
        <v>0.159774436090226</v>
      </c>
      <c r="J68" t="n">
        <v>0.160800064047822</v>
      </c>
      <c r="K68" t="n">
        <v>0.0427546184840729</v>
      </c>
    </row>
    <row r="69">
      <c r="A69" t="s">
        <v>4201</v>
      </c>
      <c r="B69" t="n">
        <v>2015</v>
      </c>
      <c r="C69" t="s">
        <v>3188</v>
      </c>
      <c r="D69" t="n">
        <v>8</v>
      </c>
      <c r="E69" t="s">
        <v>3198</v>
      </c>
      <c r="F69" t="s">
        <v>4162</v>
      </c>
      <c r="G69" t="n">
        <v>91</v>
      </c>
      <c r="H69" t="n">
        <v>77676.9607276932</v>
      </c>
      <c r="I69" t="n">
        <v>0.0570175438596491</v>
      </c>
      <c r="J69" t="n">
        <v>0.0615955151274857</v>
      </c>
      <c r="K69" t="n">
        <v>0.148657010298133</v>
      </c>
    </row>
    <row r="70">
      <c r="A70" t="s">
        <v>3296</v>
      </c>
      <c r="B70" t="n">
        <v>2015</v>
      </c>
      <c r="C70" t="s">
        <v>3188</v>
      </c>
      <c r="D70" t="n">
        <v>8</v>
      </c>
      <c r="E70" t="s">
        <v>3198</v>
      </c>
      <c r="F70" t="s">
        <v>3192</v>
      </c>
      <c r="G70" t="n">
        <v>927</v>
      </c>
      <c r="H70" t="n">
        <v>718417.23495006</v>
      </c>
      <c r="I70" t="n">
        <v>0.580827067669173</v>
      </c>
      <c r="J70" t="n">
        <v>0.569683458887398</v>
      </c>
      <c r="K70" t="n">
        <v>0.0397400320648307</v>
      </c>
    </row>
    <row r="71">
      <c r="A71" t="s">
        <v>4202</v>
      </c>
      <c r="B71" t="n">
        <v>2015</v>
      </c>
      <c r="C71" t="s">
        <v>3188</v>
      </c>
      <c r="D71" t="n">
        <v>9</v>
      </c>
      <c r="E71" t="s">
        <v>3189</v>
      </c>
      <c r="F71" t="s">
        <v>4156</v>
      </c>
      <c r="G71" t="n">
        <v>51</v>
      </c>
      <c r="H71" t="n">
        <v>55821.9602832922</v>
      </c>
      <c r="I71" t="n">
        <v>0.236111111111111</v>
      </c>
      <c r="J71" t="n">
        <v>0.244677547173853</v>
      </c>
      <c r="K71" t="n">
        <v>0.105012421318245</v>
      </c>
    </row>
    <row r="72">
      <c r="A72" t="s">
        <v>4203</v>
      </c>
      <c r="B72" t="n">
        <v>2015</v>
      </c>
      <c r="C72" t="s">
        <v>3188</v>
      </c>
      <c r="D72" t="n">
        <v>9</v>
      </c>
      <c r="E72" t="s">
        <v>3189</v>
      </c>
      <c r="F72" t="s">
        <v>4159</v>
      </c>
      <c r="G72" t="n">
        <v>55</v>
      </c>
      <c r="H72" t="n">
        <v>58868.6824399074</v>
      </c>
      <c r="I72" t="n">
        <v>0.25462962962963</v>
      </c>
      <c r="J72" t="n">
        <v>0.258031870461993</v>
      </c>
      <c r="K72" t="n">
        <v>0.0654257377349653</v>
      </c>
    </row>
    <row r="73">
      <c r="A73" t="s">
        <v>4204</v>
      </c>
      <c r="B73" t="n">
        <v>2015</v>
      </c>
      <c r="C73" t="s">
        <v>3188</v>
      </c>
      <c r="D73" t="n">
        <v>9</v>
      </c>
      <c r="E73" t="s">
        <v>3189</v>
      </c>
      <c r="F73" t="s">
        <v>4162</v>
      </c>
      <c r="G73" t="n">
        <v>5</v>
      </c>
      <c r="H73" t="n">
        <v>5174.78550738649</v>
      </c>
      <c r="I73" t="n">
        <v>0.0231481481481481</v>
      </c>
      <c r="J73" t="n">
        <v>0.0226820021846688</v>
      </c>
      <c r="K73" t="n">
        <v>0.0618060317784554</v>
      </c>
    </row>
    <row r="74">
      <c r="A74" t="s">
        <v>3298</v>
      </c>
      <c r="B74" t="n">
        <v>2015</v>
      </c>
      <c r="C74" t="s">
        <v>3188</v>
      </c>
      <c r="D74" t="n">
        <v>9</v>
      </c>
      <c r="E74" t="s">
        <v>3189</v>
      </c>
      <c r="F74" t="s">
        <v>3192</v>
      </c>
      <c r="G74" t="n">
        <v>105</v>
      </c>
      <c r="H74" t="n">
        <v>108279.577014332</v>
      </c>
      <c r="I74" t="n">
        <v>0.486111111111111</v>
      </c>
      <c r="J74" t="n">
        <v>0.474608580179486</v>
      </c>
      <c r="K74" t="n">
        <v>0.0322657090385557</v>
      </c>
    </row>
    <row r="75">
      <c r="A75" t="s">
        <v>4205</v>
      </c>
      <c r="B75" t="n">
        <v>2015</v>
      </c>
      <c r="C75" t="s">
        <v>3188</v>
      </c>
      <c r="D75" t="n">
        <v>9</v>
      </c>
      <c r="E75" t="s">
        <v>3198</v>
      </c>
      <c r="F75" t="s">
        <v>4156</v>
      </c>
      <c r="G75" t="n">
        <v>302</v>
      </c>
      <c r="H75" t="n">
        <v>264434.840743637</v>
      </c>
      <c r="I75" t="n">
        <v>0.180946674655482</v>
      </c>
      <c r="J75" t="n">
        <v>0.193885626260205</v>
      </c>
      <c r="K75" t="n">
        <v>0.102389677308863</v>
      </c>
    </row>
    <row r="76">
      <c r="A76" t="s">
        <v>4206</v>
      </c>
      <c r="B76" t="n">
        <v>2015</v>
      </c>
      <c r="C76" t="s">
        <v>3188</v>
      </c>
      <c r="D76" t="n">
        <v>9</v>
      </c>
      <c r="E76" t="s">
        <v>3198</v>
      </c>
      <c r="F76" t="s">
        <v>4159</v>
      </c>
      <c r="G76" t="n">
        <v>627</v>
      </c>
      <c r="H76" t="n">
        <v>520560.757515707</v>
      </c>
      <c r="I76" t="n">
        <v>0.37567405632115</v>
      </c>
      <c r="J76" t="n">
        <v>0.381679086589304</v>
      </c>
      <c r="K76" t="n">
        <v>0.10975520133803</v>
      </c>
    </row>
    <row r="77">
      <c r="A77" t="s">
        <v>4207</v>
      </c>
      <c r="B77" t="n">
        <v>2015</v>
      </c>
      <c r="C77" t="s">
        <v>3188</v>
      </c>
      <c r="D77" t="n">
        <v>9</v>
      </c>
      <c r="E77" t="s">
        <v>3198</v>
      </c>
      <c r="F77" t="s">
        <v>4162</v>
      </c>
      <c r="G77" t="n">
        <v>25</v>
      </c>
      <c r="H77" t="n">
        <v>19540.935329055</v>
      </c>
      <c r="I77" t="n">
        <v>0.0149790293588975</v>
      </c>
      <c r="J77" t="n">
        <v>0.014327561653107</v>
      </c>
      <c r="K77" t="n">
        <v>0.0373971509342387</v>
      </c>
    </row>
    <row r="78">
      <c r="A78" t="s">
        <v>3300</v>
      </c>
      <c r="B78" t="n">
        <v>2015</v>
      </c>
      <c r="C78" t="s">
        <v>3188</v>
      </c>
      <c r="D78" t="n">
        <v>9</v>
      </c>
      <c r="E78" t="s">
        <v>3198</v>
      </c>
      <c r="F78" t="s">
        <v>3192</v>
      </c>
      <c r="G78" t="n">
        <v>714</v>
      </c>
      <c r="H78" t="n">
        <v>558308.48878304</v>
      </c>
      <c r="I78" t="n">
        <v>0.427801078490114</v>
      </c>
      <c r="J78" t="n">
        <v>0.409356008798522</v>
      </c>
      <c r="K78" t="n">
        <v>0.0308834423325708</v>
      </c>
    </row>
    <row r="79">
      <c r="A79" t="s">
        <v>3301</v>
      </c>
      <c r="B79" t="n">
        <v>2015</v>
      </c>
      <c r="C79" t="s">
        <v>3188</v>
      </c>
      <c r="D79" t="n">
        <v>9</v>
      </c>
      <c r="E79" t="s">
        <v>3198</v>
      </c>
      <c r="F79" t="s">
        <v>3194</v>
      </c>
      <c r="G79" t="n">
        <v>1</v>
      </c>
      <c r="H79" t="n">
        <v>1025.24405435379</v>
      </c>
      <c r="I79" t="n">
        <v>0.000599161174355902</v>
      </c>
      <c r="J79" t="n">
        <v>0.000751716698862114</v>
      </c>
      <c r="K79" t="n">
        <v>0.0464091403699673</v>
      </c>
    </row>
    <row r="80">
      <c r="A80" t="s">
        <v>4208</v>
      </c>
      <c r="B80" t="n">
        <v>2015</v>
      </c>
      <c r="C80" t="s">
        <v>3188</v>
      </c>
      <c r="D80" t="n">
        <v>10</v>
      </c>
      <c r="E80" t="s">
        <v>3189</v>
      </c>
      <c r="F80" t="s">
        <v>4156</v>
      </c>
      <c r="G80" t="n">
        <v>41</v>
      </c>
      <c r="H80" t="n">
        <v>40979.2681410009</v>
      </c>
      <c r="I80" t="n">
        <v>0.114206128133705</v>
      </c>
      <c r="J80" t="n">
        <v>0.107665100395419</v>
      </c>
      <c r="K80" t="n">
        <v>0.0770903090736523</v>
      </c>
    </row>
    <row r="81">
      <c r="A81" t="s">
        <v>4209</v>
      </c>
      <c r="B81" t="n">
        <v>2015</v>
      </c>
      <c r="C81" t="s">
        <v>3188</v>
      </c>
      <c r="D81" t="n">
        <v>10</v>
      </c>
      <c r="E81" t="s">
        <v>3189</v>
      </c>
      <c r="F81" t="s">
        <v>4159</v>
      </c>
      <c r="G81" t="n">
        <v>59</v>
      </c>
      <c r="H81" t="n">
        <v>63884.6572494751</v>
      </c>
      <c r="I81" t="n">
        <v>0.164345403899721</v>
      </c>
      <c r="J81" t="n">
        <v>0.167844579674421</v>
      </c>
      <c r="K81" t="n">
        <v>0.0710004140955407</v>
      </c>
    </row>
    <row r="82">
      <c r="A82" t="s">
        <v>4210</v>
      </c>
      <c r="B82" t="n">
        <v>2015</v>
      </c>
      <c r="C82" t="s">
        <v>3188</v>
      </c>
      <c r="D82" t="n">
        <v>10</v>
      </c>
      <c r="E82" t="s">
        <v>3189</v>
      </c>
      <c r="F82" t="s">
        <v>4162</v>
      </c>
      <c r="G82" t="n">
        <v>4</v>
      </c>
      <c r="H82" t="n">
        <v>3172.54909411773</v>
      </c>
      <c r="I82" t="n">
        <v>0.011142061281337</v>
      </c>
      <c r="J82" t="n">
        <v>0.00833525907667026</v>
      </c>
      <c r="K82" t="n">
        <v>0.0378919415790011</v>
      </c>
    </row>
    <row r="83">
      <c r="A83" t="s">
        <v>3303</v>
      </c>
      <c r="B83" t="n">
        <v>2015</v>
      </c>
      <c r="C83" t="s">
        <v>3188</v>
      </c>
      <c r="D83" t="n">
        <v>10</v>
      </c>
      <c r="E83" t="s">
        <v>3189</v>
      </c>
      <c r="F83" t="s">
        <v>3192</v>
      </c>
      <c r="G83" t="n">
        <v>254</v>
      </c>
      <c r="H83" t="n">
        <v>271638.368894465</v>
      </c>
      <c r="I83" t="n">
        <v>0.707520891364902</v>
      </c>
      <c r="J83" t="n">
        <v>0.713677271093309</v>
      </c>
      <c r="K83" t="n">
        <v>0.0809442077271561</v>
      </c>
    </row>
    <row r="84">
      <c r="A84" t="s">
        <v>3304</v>
      </c>
      <c r="B84" t="n">
        <v>2015</v>
      </c>
      <c r="C84" t="s">
        <v>3188</v>
      </c>
      <c r="D84" t="n">
        <v>10</v>
      </c>
      <c r="E84" t="s">
        <v>3189</v>
      </c>
      <c r="F84" t="s">
        <v>3194</v>
      </c>
      <c r="G84" t="n">
        <v>1</v>
      </c>
      <c r="H84" t="n">
        <v>943.091220892911</v>
      </c>
      <c r="I84" t="n">
        <v>0.00278551532033426</v>
      </c>
      <c r="J84" t="n">
        <v>0.00247778976018076</v>
      </c>
      <c r="K84" t="n">
        <v>0.166092943201377</v>
      </c>
    </row>
    <row r="85">
      <c r="A85" t="s">
        <v>4211</v>
      </c>
      <c r="B85" t="n">
        <v>2015</v>
      </c>
      <c r="C85" t="s">
        <v>3188</v>
      </c>
      <c r="D85" t="n">
        <v>10</v>
      </c>
      <c r="E85" t="s">
        <v>3198</v>
      </c>
      <c r="F85" t="s">
        <v>4156</v>
      </c>
      <c r="G85" t="n">
        <v>86</v>
      </c>
      <c r="H85" t="n">
        <v>72092.8061244954</v>
      </c>
      <c r="I85" t="n">
        <v>0.078826764436297</v>
      </c>
      <c r="J85" t="n">
        <v>0.0804987673076846</v>
      </c>
      <c r="K85" t="n">
        <v>0.0279144727473098</v>
      </c>
    </row>
    <row r="86">
      <c r="A86" t="s">
        <v>4212</v>
      </c>
      <c r="B86" t="n">
        <v>2015</v>
      </c>
      <c r="C86" t="s">
        <v>3188</v>
      </c>
      <c r="D86" t="n">
        <v>10</v>
      </c>
      <c r="E86" t="s">
        <v>3198</v>
      </c>
      <c r="F86" t="s">
        <v>4159</v>
      </c>
      <c r="G86" t="n">
        <v>194</v>
      </c>
      <c r="H86" t="n">
        <v>165501.794316945</v>
      </c>
      <c r="I86" t="n">
        <v>0.17781851512374</v>
      </c>
      <c r="J86" t="n">
        <v>0.184799165768597</v>
      </c>
      <c r="K86" t="n">
        <v>0.0348944527508173</v>
      </c>
    </row>
    <row r="87">
      <c r="A87" t="s">
        <v>4213</v>
      </c>
      <c r="B87" t="n">
        <v>2015</v>
      </c>
      <c r="C87" t="s">
        <v>3188</v>
      </c>
      <c r="D87" t="n">
        <v>10</v>
      </c>
      <c r="E87" t="s">
        <v>3198</v>
      </c>
      <c r="F87" t="s">
        <v>4162</v>
      </c>
      <c r="G87" t="n">
        <v>4</v>
      </c>
      <c r="H87" t="n">
        <v>3116.59769395003</v>
      </c>
      <c r="I87" t="n">
        <v>0.00366636113657195</v>
      </c>
      <c r="J87" t="n">
        <v>0.00347999039077085</v>
      </c>
      <c r="K87" t="n">
        <v>0.00596449823917339</v>
      </c>
    </row>
    <row r="88">
      <c r="A88" t="s">
        <v>3306</v>
      </c>
      <c r="B88" t="n">
        <v>2015</v>
      </c>
      <c r="C88" t="s">
        <v>3188</v>
      </c>
      <c r="D88" t="n">
        <v>10</v>
      </c>
      <c r="E88" t="s">
        <v>3198</v>
      </c>
      <c r="F88" t="s">
        <v>3192</v>
      </c>
      <c r="G88" t="n">
        <v>807</v>
      </c>
      <c r="H88" t="n">
        <v>654865.324781295</v>
      </c>
      <c r="I88" t="n">
        <v>0.739688359303391</v>
      </c>
      <c r="J88" t="n">
        <v>0.731222076532947</v>
      </c>
      <c r="K88" t="n">
        <v>0.0362245889142171</v>
      </c>
    </row>
    <row r="89">
      <c r="A89" t="s">
        <v>4214</v>
      </c>
      <c r="B89" t="n">
        <v>2015</v>
      </c>
      <c r="C89" t="s">
        <v>3188</v>
      </c>
      <c r="D89" t="n">
        <v>11</v>
      </c>
      <c r="E89" t="s">
        <v>3189</v>
      </c>
      <c r="F89" t="s">
        <v>4156</v>
      </c>
      <c r="G89" t="n">
        <v>14</v>
      </c>
      <c r="H89" t="n">
        <v>15038.1514626836</v>
      </c>
      <c r="I89" t="n">
        <v>0.0353535353535354</v>
      </c>
      <c r="J89" t="n">
        <v>0.0368707487068281</v>
      </c>
      <c r="K89" t="n">
        <v>0.0282898108420528</v>
      </c>
    </row>
    <row r="90">
      <c r="A90" t="s">
        <v>4215</v>
      </c>
      <c r="B90" t="n">
        <v>2015</v>
      </c>
      <c r="C90" t="s">
        <v>3188</v>
      </c>
      <c r="D90" t="n">
        <v>11</v>
      </c>
      <c r="E90" t="s">
        <v>3189</v>
      </c>
      <c r="F90" t="s">
        <v>4159</v>
      </c>
      <c r="G90" t="n">
        <v>65</v>
      </c>
      <c r="H90" t="n">
        <v>67523.8654710295</v>
      </c>
      <c r="I90" t="n">
        <v>0.164141414141414</v>
      </c>
      <c r="J90" t="n">
        <v>0.165555951585802</v>
      </c>
      <c r="K90" t="n">
        <v>0.075044973491097</v>
      </c>
    </row>
    <row r="91">
      <c r="A91" t="s">
        <v>4216</v>
      </c>
      <c r="B91" t="n">
        <v>2015</v>
      </c>
      <c r="C91" t="s">
        <v>3188</v>
      </c>
      <c r="D91" t="n">
        <v>11</v>
      </c>
      <c r="E91" t="s">
        <v>3189</v>
      </c>
      <c r="F91" t="s">
        <v>4162</v>
      </c>
      <c r="G91" t="n">
        <v>1</v>
      </c>
      <c r="H91" t="n">
        <v>878.345321012957</v>
      </c>
      <c r="I91" t="n">
        <v>0.00252525252525253</v>
      </c>
      <c r="J91" t="n">
        <v>0.00215353926240531</v>
      </c>
      <c r="K91" t="n">
        <v>0.0104906838641901</v>
      </c>
    </row>
    <row r="92">
      <c r="A92" t="s">
        <v>3308</v>
      </c>
      <c r="B92" t="n">
        <v>2015</v>
      </c>
      <c r="C92" t="s">
        <v>3188</v>
      </c>
      <c r="D92" t="n">
        <v>11</v>
      </c>
      <c r="E92" t="s">
        <v>3189</v>
      </c>
      <c r="F92" t="s">
        <v>3192</v>
      </c>
      <c r="G92" t="n">
        <v>316</v>
      </c>
      <c r="H92" t="n">
        <v>324420.936745656</v>
      </c>
      <c r="I92" t="n">
        <v>0.797979797979798</v>
      </c>
      <c r="J92" t="n">
        <v>0.795419760444965</v>
      </c>
      <c r="K92" t="n">
        <v>0.0966726306075757</v>
      </c>
    </row>
    <row r="93">
      <c r="A93" t="s">
        <v>4217</v>
      </c>
      <c r="B93" t="n">
        <v>2015</v>
      </c>
      <c r="C93" t="s">
        <v>3188</v>
      </c>
      <c r="D93" t="n">
        <v>11</v>
      </c>
      <c r="E93" t="s">
        <v>3198</v>
      </c>
      <c r="F93" t="s">
        <v>4156</v>
      </c>
      <c r="G93" t="n">
        <v>28</v>
      </c>
      <c r="H93" t="n">
        <v>23258.4967125442</v>
      </c>
      <c r="I93" t="n">
        <v>0.0264150943396226</v>
      </c>
      <c r="J93" t="n">
        <v>0.0278741679594715</v>
      </c>
      <c r="K93" t="n">
        <v>0.00900573451815062</v>
      </c>
    </row>
    <row r="94">
      <c r="A94" t="s">
        <v>4218</v>
      </c>
      <c r="B94" t="n">
        <v>2015</v>
      </c>
      <c r="C94" t="s">
        <v>3188</v>
      </c>
      <c r="D94" t="n">
        <v>11</v>
      </c>
      <c r="E94" t="s">
        <v>3198</v>
      </c>
      <c r="F94" t="s">
        <v>4159</v>
      </c>
      <c r="G94" t="n">
        <v>157</v>
      </c>
      <c r="H94" t="n">
        <v>129168.731574787</v>
      </c>
      <c r="I94" t="n">
        <v>0.14811320754717</v>
      </c>
      <c r="J94" t="n">
        <v>0.154802391724897</v>
      </c>
      <c r="K94" t="n">
        <v>0.0272339778515496</v>
      </c>
    </row>
    <row r="95">
      <c r="A95" t="s">
        <v>4219</v>
      </c>
      <c r="B95" t="n">
        <v>2015</v>
      </c>
      <c r="C95" t="s">
        <v>3188</v>
      </c>
      <c r="D95" t="n">
        <v>11</v>
      </c>
      <c r="E95" t="s">
        <v>3198</v>
      </c>
      <c r="F95" t="s">
        <v>4162</v>
      </c>
      <c r="G95" t="n">
        <v>1</v>
      </c>
      <c r="H95" t="n">
        <v>1194.71581480383</v>
      </c>
      <c r="I95" t="n">
        <v>0.000943396226415094</v>
      </c>
      <c r="J95" t="n">
        <v>0.00143180832782361</v>
      </c>
      <c r="K95" t="n">
        <v>0.00228642932886168</v>
      </c>
    </row>
    <row r="96">
      <c r="A96" t="s">
        <v>3310</v>
      </c>
      <c r="B96" t="n">
        <v>2015</v>
      </c>
      <c r="C96" t="s">
        <v>3188</v>
      </c>
      <c r="D96" t="n">
        <v>11</v>
      </c>
      <c r="E96" t="s">
        <v>3198</v>
      </c>
      <c r="F96" t="s">
        <v>3192</v>
      </c>
      <c r="G96" t="n">
        <v>874</v>
      </c>
      <c r="H96" t="n">
        <v>680788.494493256</v>
      </c>
      <c r="I96" t="n">
        <v>0.824528301886792</v>
      </c>
      <c r="J96" t="n">
        <v>0.815891631987808</v>
      </c>
      <c r="K96" t="n">
        <v>0.0376585572900551</v>
      </c>
    </row>
    <row r="97">
      <c r="A97" t="s">
        <v>4220</v>
      </c>
      <c r="B97" t="n">
        <v>2015</v>
      </c>
      <c r="C97" t="s">
        <v>3188</v>
      </c>
      <c r="D97" t="n">
        <v>12</v>
      </c>
      <c r="E97" t="s">
        <v>3189</v>
      </c>
      <c r="F97" t="s">
        <v>4156</v>
      </c>
      <c r="G97" t="n">
        <v>3</v>
      </c>
      <c r="H97" t="n">
        <v>2937.99790964696</v>
      </c>
      <c r="I97" t="n">
        <v>0.0447761194029851</v>
      </c>
      <c r="J97" t="n">
        <v>0.0468181198777473</v>
      </c>
      <c r="K97" t="n">
        <v>0.00552696954306555</v>
      </c>
    </row>
    <row r="98">
      <c r="A98" t="s">
        <v>4221</v>
      </c>
      <c r="B98" t="n">
        <v>2015</v>
      </c>
      <c r="C98" t="s">
        <v>3188</v>
      </c>
      <c r="D98" t="n">
        <v>12</v>
      </c>
      <c r="E98" t="s">
        <v>3189</v>
      </c>
      <c r="F98" t="s">
        <v>4159</v>
      </c>
      <c r="G98" t="n">
        <v>12</v>
      </c>
      <c r="H98" t="n">
        <v>10589.0086822536</v>
      </c>
      <c r="I98" t="n">
        <v>0.17910447761194</v>
      </c>
      <c r="J98" t="n">
        <v>0.168739901497012</v>
      </c>
      <c r="K98" t="n">
        <v>0.0117684594967042</v>
      </c>
    </row>
    <row r="99">
      <c r="A99" t="s">
        <v>3312</v>
      </c>
      <c r="B99" t="n">
        <v>2015</v>
      </c>
      <c r="C99" t="s">
        <v>3188</v>
      </c>
      <c r="D99" t="n">
        <v>12</v>
      </c>
      <c r="E99" t="s">
        <v>3189</v>
      </c>
      <c r="F99" t="s">
        <v>3192</v>
      </c>
      <c r="G99" t="n">
        <v>52</v>
      </c>
      <c r="H99" t="n">
        <v>49226.4298408041</v>
      </c>
      <c r="I99" t="n">
        <v>0.776119402985075</v>
      </c>
      <c r="J99" t="n">
        <v>0.784441978625241</v>
      </c>
      <c r="K99" t="n">
        <v>0.0146687464621332</v>
      </c>
    </row>
    <row r="100">
      <c r="A100" t="s">
        <v>4222</v>
      </c>
      <c r="B100" t="n">
        <v>2015</v>
      </c>
      <c r="C100" t="s">
        <v>3188</v>
      </c>
      <c r="D100" t="n">
        <v>12</v>
      </c>
      <c r="E100" t="s">
        <v>3198</v>
      </c>
      <c r="F100" t="s">
        <v>4156</v>
      </c>
      <c r="G100" t="n">
        <v>17</v>
      </c>
      <c r="H100" t="n">
        <v>13914.7132675895</v>
      </c>
      <c r="I100" t="n">
        <v>0.046070460704607</v>
      </c>
      <c r="J100" t="n">
        <v>0.0479780188812174</v>
      </c>
      <c r="K100" t="n">
        <v>0.00538780365441733</v>
      </c>
    </row>
    <row r="101">
      <c r="A101" t="s">
        <v>4223</v>
      </c>
      <c r="B101" t="n">
        <v>2015</v>
      </c>
      <c r="C101" t="s">
        <v>3188</v>
      </c>
      <c r="D101" t="n">
        <v>12</v>
      </c>
      <c r="E101" t="s">
        <v>3198</v>
      </c>
      <c r="F101" t="s">
        <v>4159</v>
      </c>
      <c r="G101" t="n">
        <v>58</v>
      </c>
      <c r="H101" t="n">
        <v>46977.3316112753</v>
      </c>
      <c r="I101" t="n">
        <v>0.157181571815718</v>
      </c>
      <c r="J101" t="n">
        <v>0.161978134920306</v>
      </c>
      <c r="K101" t="n">
        <v>0.009904716048757</v>
      </c>
    </row>
    <row r="102">
      <c r="A102" t="s">
        <v>4224</v>
      </c>
      <c r="B102" t="n">
        <v>2015</v>
      </c>
      <c r="C102" t="s">
        <v>3188</v>
      </c>
      <c r="D102" t="n">
        <v>12</v>
      </c>
      <c r="E102" t="s">
        <v>3198</v>
      </c>
      <c r="F102" t="s">
        <v>4162</v>
      </c>
      <c r="G102" t="n">
        <v>1</v>
      </c>
      <c r="H102" t="n">
        <v>718.752572688823</v>
      </c>
      <c r="I102" t="n">
        <v>0.002710027100271</v>
      </c>
      <c r="J102" t="n">
        <v>0.0024782633921541</v>
      </c>
      <c r="K102" t="n">
        <v>0.00137553796645804</v>
      </c>
    </row>
    <row r="103">
      <c r="A103" t="s">
        <v>3314</v>
      </c>
      <c r="B103" t="n">
        <v>2015</v>
      </c>
      <c r="C103" t="s">
        <v>3188</v>
      </c>
      <c r="D103" t="n">
        <v>12</v>
      </c>
      <c r="E103" t="s">
        <v>3198</v>
      </c>
      <c r="F103" t="s">
        <v>3192</v>
      </c>
      <c r="G103" t="n">
        <v>292</v>
      </c>
      <c r="H103" t="n">
        <v>227807.305793605</v>
      </c>
      <c r="I103" t="n">
        <v>0.791327913279133</v>
      </c>
      <c r="J103" t="n">
        <v>0.785481023464761</v>
      </c>
      <c r="K103" t="n">
        <v>0.0126014093153958</v>
      </c>
    </row>
    <row r="104">
      <c r="A104" t="s">
        <v>3315</v>
      </c>
      <c r="B104" t="n">
        <v>2015</v>
      </c>
      <c r="C104" t="s">
        <v>3188</v>
      </c>
      <c r="D104" t="n">
        <v>12</v>
      </c>
      <c r="E104" t="s">
        <v>3198</v>
      </c>
      <c r="F104" t="s">
        <v>3194</v>
      </c>
      <c r="G104" t="n">
        <v>1</v>
      </c>
      <c r="H104" t="n">
        <v>604.569471676384</v>
      </c>
      <c r="I104" t="n">
        <v>0.002710027100271</v>
      </c>
      <c r="J104" t="n">
        <v>0.00208455934156106</v>
      </c>
      <c r="K104" t="n">
        <v>0.0273667029379761</v>
      </c>
    </row>
    <row r="105">
      <c r="A105" t="s">
        <v>4225</v>
      </c>
      <c r="B105" t="n">
        <v>2015</v>
      </c>
      <c r="C105" t="s">
        <v>3188</v>
      </c>
      <c r="D105" t="n">
        <v>13</v>
      </c>
      <c r="E105" t="s">
        <v>3189</v>
      </c>
      <c r="F105" t="s">
        <v>4156</v>
      </c>
      <c r="G105" t="n">
        <v>46</v>
      </c>
      <c r="H105" t="n">
        <v>45162.0975973964</v>
      </c>
      <c r="I105" t="n">
        <v>0.0771812080536913</v>
      </c>
      <c r="J105" t="n">
        <v>0.0754819069242282</v>
      </c>
      <c r="K105" t="n">
        <v>0.0849590590592891</v>
      </c>
    </row>
    <row r="106">
      <c r="A106" t="s">
        <v>4226</v>
      </c>
      <c r="B106" t="n">
        <v>2015</v>
      </c>
      <c r="C106" t="s">
        <v>3188</v>
      </c>
      <c r="D106" t="n">
        <v>13</v>
      </c>
      <c r="E106" t="s">
        <v>3189</v>
      </c>
      <c r="F106" t="s">
        <v>4159</v>
      </c>
      <c r="G106" t="n">
        <v>116</v>
      </c>
      <c r="H106" t="n">
        <v>114887.323664344</v>
      </c>
      <c r="I106" t="n">
        <v>0.194630872483221</v>
      </c>
      <c r="J106" t="n">
        <v>0.19201752648676</v>
      </c>
      <c r="K106" t="n">
        <v>0.127683984006408</v>
      </c>
    </row>
    <row r="107">
      <c r="A107" t="s">
        <v>4227</v>
      </c>
      <c r="B107" t="n">
        <v>2015</v>
      </c>
      <c r="C107" t="s">
        <v>3188</v>
      </c>
      <c r="D107" t="n">
        <v>13</v>
      </c>
      <c r="E107" t="s">
        <v>3189</v>
      </c>
      <c r="F107" t="s">
        <v>4162</v>
      </c>
      <c r="G107" t="n">
        <v>1</v>
      </c>
      <c r="H107" t="n">
        <v>1033.49115657436</v>
      </c>
      <c r="I107" t="n">
        <v>0.00167785234899329</v>
      </c>
      <c r="J107" t="n">
        <v>0.00172733082468817</v>
      </c>
      <c r="K107" t="n">
        <v>0.012343697564819</v>
      </c>
    </row>
    <row r="108">
      <c r="A108" t="s">
        <v>3317</v>
      </c>
      <c r="B108" t="n">
        <v>2015</v>
      </c>
      <c r="C108" t="s">
        <v>3188</v>
      </c>
      <c r="D108" t="n">
        <v>13</v>
      </c>
      <c r="E108" t="s">
        <v>3189</v>
      </c>
      <c r="F108" t="s">
        <v>3192</v>
      </c>
      <c r="G108" t="n">
        <v>433</v>
      </c>
      <c r="H108" t="n">
        <v>437233.948372337</v>
      </c>
      <c r="I108" t="n">
        <v>0.726510067114094</v>
      </c>
      <c r="J108" t="n">
        <v>0.730773235764324</v>
      </c>
      <c r="K108" t="n">
        <v>0.130289235966386</v>
      </c>
    </row>
    <row r="109">
      <c r="A109" t="s">
        <v>4228</v>
      </c>
      <c r="B109" t="n">
        <v>2015</v>
      </c>
      <c r="C109" t="s">
        <v>3188</v>
      </c>
      <c r="D109" t="n">
        <v>13</v>
      </c>
      <c r="E109" t="s">
        <v>3198</v>
      </c>
      <c r="F109" t="s">
        <v>4156</v>
      </c>
      <c r="G109" t="n">
        <v>121</v>
      </c>
      <c r="H109" t="n">
        <v>93425.8151757562</v>
      </c>
      <c r="I109" t="n">
        <v>0.0587378640776699</v>
      </c>
      <c r="J109" t="n">
        <v>0.0589152410310205</v>
      </c>
      <c r="K109" t="n">
        <v>0.0361746547514778</v>
      </c>
    </row>
    <row r="110">
      <c r="A110" t="s">
        <v>4229</v>
      </c>
      <c r="B110" t="n">
        <v>2015</v>
      </c>
      <c r="C110" t="s">
        <v>3188</v>
      </c>
      <c r="D110" t="n">
        <v>13</v>
      </c>
      <c r="E110" t="s">
        <v>3198</v>
      </c>
      <c r="F110" t="s">
        <v>4159</v>
      </c>
      <c r="G110" t="n">
        <v>362</v>
      </c>
      <c r="H110" t="n">
        <v>276006.997549403</v>
      </c>
      <c r="I110" t="n">
        <v>0.175728155339806</v>
      </c>
      <c r="J110" t="n">
        <v>0.174052736454914</v>
      </c>
      <c r="K110" t="n">
        <v>0.0581934061478422</v>
      </c>
    </row>
    <row r="111">
      <c r="A111" t="s">
        <v>4230</v>
      </c>
      <c r="B111" t="n">
        <v>2015</v>
      </c>
      <c r="C111" t="s">
        <v>3188</v>
      </c>
      <c r="D111" t="n">
        <v>13</v>
      </c>
      <c r="E111" t="s">
        <v>3198</v>
      </c>
      <c r="F111" t="s">
        <v>4162</v>
      </c>
      <c r="G111" t="n">
        <v>9</v>
      </c>
      <c r="H111" t="n">
        <v>7983.20165183806</v>
      </c>
      <c r="I111" t="n">
        <v>0.00436893203883495</v>
      </c>
      <c r="J111" t="n">
        <v>0.0050342857446036</v>
      </c>
      <c r="K111" t="n">
        <v>0.0152781323966794</v>
      </c>
    </row>
    <row r="112">
      <c r="A112" t="s">
        <v>3319</v>
      </c>
      <c r="B112" t="n">
        <v>2015</v>
      </c>
      <c r="C112" t="s">
        <v>3188</v>
      </c>
      <c r="D112" t="n">
        <v>13</v>
      </c>
      <c r="E112" t="s">
        <v>3198</v>
      </c>
      <c r="F112" t="s">
        <v>3192</v>
      </c>
      <c r="G112" t="n">
        <v>1565</v>
      </c>
      <c r="H112" t="n">
        <v>1205885.3259376</v>
      </c>
      <c r="I112" t="n">
        <v>0.759708737864078</v>
      </c>
      <c r="J112" t="n">
        <v>0.760443186925713</v>
      </c>
      <c r="K112" t="n">
        <v>0.0667048606129284</v>
      </c>
    </row>
    <row r="113">
      <c r="A113" t="s">
        <v>3320</v>
      </c>
      <c r="B113" t="n">
        <v>2015</v>
      </c>
      <c r="C113" t="s">
        <v>3188</v>
      </c>
      <c r="D113" t="n">
        <v>13</v>
      </c>
      <c r="E113" t="s">
        <v>3198</v>
      </c>
      <c r="F113" t="s">
        <v>3194</v>
      </c>
      <c r="G113" t="n">
        <v>3</v>
      </c>
      <c r="H113" t="n">
        <v>2465.15305448959</v>
      </c>
      <c r="I113" t="n">
        <v>0.00145631067961165</v>
      </c>
      <c r="J113" t="n">
        <v>0.00155454984374917</v>
      </c>
      <c r="K113" t="n">
        <v>0.111588683351469</v>
      </c>
    </row>
    <row r="114">
      <c r="A114" t="s">
        <v>4231</v>
      </c>
      <c r="B114" t="n">
        <v>2015</v>
      </c>
      <c r="C114" t="s">
        <v>3188</v>
      </c>
      <c r="D114" t="n">
        <v>14</v>
      </c>
      <c r="E114" t="s">
        <v>3189</v>
      </c>
      <c r="F114" t="s">
        <v>4156</v>
      </c>
      <c r="G114" t="n">
        <v>25</v>
      </c>
      <c r="H114" t="n">
        <v>26857.3322426563</v>
      </c>
      <c r="I114" t="n">
        <v>0.0905797101449275</v>
      </c>
      <c r="J114" t="n">
        <v>0.0950534175562387</v>
      </c>
      <c r="K114" t="n">
        <v>0.0505240854071917</v>
      </c>
    </row>
    <row r="115">
      <c r="A115" t="s">
        <v>4232</v>
      </c>
      <c r="B115" t="n">
        <v>2015</v>
      </c>
      <c r="C115" t="s">
        <v>3188</v>
      </c>
      <c r="D115" t="n">
        <v>14</v>
      </c>
      <c r="E115" t="s">
        <v>3189</v>
      </c>
      <c r="F115" t="s">
        <v>4159</v>
      </c>
      <c r="G115" t="n">
        <v>57</v>
      </c>
      <c r="H115" t="n">
        <v>60746.313536426</v>
      </c>
      <c r="I115" t="n">
        <v>0.206521739130435</v>
      </c>
      <c r="J115" t="n">
        <v>0.214993233632091</v>
      </c>
      <c r="K115" t="n">
        <v>0.0675125077218636</v>
      </c>
    </row>
    <row r="116">
      <c r="A116" t="s">
        <v>4233</v>
      </c>
      <c r="B116" t="n">
        <v>2015</v>
      </c>
      <c r="C116" t="s">
        <v>3188</v>
      </c>
      <c r="D116" t="n">
        <v>14</v>
      </c>
      <c r="E116" t="s">
        <v>3189</v>
      </c>
      <c r="F116" t="s">
        <v>4162</v>
      </c>
      <c r="G116" t="n">
        <v>6</v>
      </c>
      <c r="H116" t="n">
        <v>6309.67118641436</v>
      </c>
      <c r="I116" t="n">
        <v>0.0217391304347826</v>
      </c>
      <c r="J116" t="n">
        <v>0.0223311758780065</v>
      </c>
      <c r="K116" t="n">
        <v>0.0753607540452602</v>
      </c>
    </row>
    <row r="117">
      <c r="A117" t="s">
        <v>3322</v>
      </c>
      <c r="B117" t="n">
        <v>2015</v>
      </c>
      <c r="C117" t="s">
        <v>3188</v>
      </c>
      <c r="D117" t="n">
        <v>14</v>
      </c>
      <c r="E117" t="s">
        <v>3189</v>
      </c>
      <c r="F117" t="s">
        <v>3192</v>
      </c>
      <c r="G117" t="n">
        <v>186</v>
      </c>
      <c r="H117" t="n">
        <v>186777.261704637</v>
      </c>
      <c r="I117" t="n">
        <v>0.673913043478261</v>
      </c>
      <c r="J117" t="n">
        <v>0.661041718008915</v>
      </c>
      <c r="K117" t="n">
        <v>0.055656855589511</v>
      </c>
    </row>
    <row r="118">
      <c r="A118" t="s">
        <v>3323</v>
      </c>
      <c r="B118" t="n">
        <v>2015</v>
      </c>
      <c r="C118" t="s">
        <v>3188</v>
      </c>
      <c r="D118" t="n">
        <v>14</v>
      </c>
      <c r="E118" t="s">
        <v>3189</v>
      </c>
      <c r="F118" t="s">
        <v>3194</v>
      </c>
      <c r="G118" t="n">
        <v>2</v>
      </c>
      <c r="H118" t="n">
        <v>1859.30678523188</v>
      </c>
      <c r="I118" t="n">
        <v>0.0072463768115942</v>
      </c>
      <c r="J118" t="n">
        <v>0.00658045492474848</v>
      </c>
      <c r="K118" t="n">
        <v>0.327452667814114</v>
      </c>
    </row>
    <row r="119">
      <c r="A119" t="s">
        <v>4234</v>
      </c>
      <c r="B119" t="n">
        <v>2015</v>
      </c>
      <c r="C119" t="s">
        <v>3188</v>
      </c>
      <c r="D119" t="n">
        <v>14</v>
      </c>
      <c r="E119" t="s">
        <v>3198</v>
      </c>
      <c r="F119" t="s">
        <v>4156</v>
      </c>
      <c r="G119" t="n">
        <v>107</v>
      </c>
      <c r="H119" t="n">
        <v>85692.6144187664</v>
      </c>
      <c r="I119" t="n">
        <v>0.0720053835800808</v>
      </c>
      <c r="J119" t="n">
        <v>0.0732031619790399</v>
      </c>
      <c r="K119" t="n">
        <v>0.0331803445923243</v>
      </c>
    </row>
    <row r="120">
      <c r="A120" t="s">
        <v>4235</v>
      </c>
      <c r="B120" t="n">
        <v>2015</v>
      </c>
      <c r="C120" t="s">
        <v>3188</v>
      </c>
      <c r="D120" t="n">
        <v>14</v>
      </c>
      <c r="E120" t="s">
        <v>3198</v>
      </c>
      <c r="F120" t="s">
        <v>4159</v>
      </c>
      <c r="G120" t="n">
        <v>272</v>
      </c>
      <c r="H120" t="n">
        <v>213029.608667838</v>
      </c>
      <c r="I120" t="n">
        <v>0.183041722745626</v>
      </c>
      <c r="J120" t="n">
        <v>0.18198115503205</v>
      </c>
      <c r="K120" t="n">
        <v>0.0449152327614607</v>
      </c>
    </row>
    <row r="121">
      <c r="A121" t="s">
        <v>4236</v>
      </c>
      <c r="B121" t="n">
        <v>2015</v>
      </c>
      <c r="C121" t="s">
        <v>3188</v>
      </c>
      <c r="D121" t="n">
        <v>14</v>
      </c>
      <c r="E121" t="s">
        <v>3198</v>
      </c>
      <c r="F121" t="s">
        <v>4162</v>
      </c>
      <c r="G121" t="n">
        <v>23</v>
      </c>
      <c r="H121" t="n">
        <v>21067.3831004844</v>
      </c>
      <c r="I121" t="n">
        <v>0.0154777927321669</v>
      </c>
      <c r="J121" t="n">
        <v>0.0179968725197572</v>
      </c>
      <c r="K121" t="n">
        <v>0.0403184439399272</v>
      </c>
    </row>
    <row r="122">
      <c r="A122" t="s">
        <v>3325</v>
      </c>
      <c r="B122" t="n">
        <v>2015</v>
      </c>
      <c r="C122" t="s">
        <v>3188</v>
      </c>
      <c r="D122" t="n">
        <v>14</v>
      </c>
      <c r="E122" t="s">
        <v>3198</v>
      </c>
      <c r="F122" t="s">
        <v>3192</v>
      </c>
      <c r="G122" t="n">
        <v>1083</v>
      </c>
      <c r="H122" t="n">
        <v>849869.628545095</v>
      </c>
      <c r="I122" t="n">
        <v>0.728802153432032</v>
      </c>
      <c r="J122" t="n">
        <v>0.726003571036206</v>
      </c>
      <c r="K122" t="n">
        <v>0.0470114644335552</v>
      </c>
    </row>
    <row r="123">
      <c r="A123" t="s">
        <v>3326</v>
      </c>
      <c r="B123" t="n">
        <v>2015</v>
      </c>
      <c r="C123" t="s">
        <v>3188</v>
      </c>
      <c r="D123" t="n">
        <v>14</v>
      </c>
      <c r="E123" t="s">
        <v>3198</v>
      </c>
      <c r="F123" t="s">
        <v>3194</v>
      </c>
      <c r="G123" t="n">
        <v>1</v>
      </c>
      <c r="H123" t="n">
        <v>954.330338988169</v>
      </c>
      <c r="I123" t="n">
        <v>0.000672947510094213</v>
      </c>
      <c r="J123" t="n">
        <v>0.000815239432946557</v>
      </c>
      <c r="K123" t="n">
        <v>0.0431991294885745</v>
      </c>
    </row>
    <row r="124">
      <c r="A124" t="s">
        <v>4237</v>
      </c>
      <c r="B124" t="n">
        <v>2015</v>
      </c>
      <c r="C124" t="s">
        <v>3188</v>
      </c>
      <c r="D124" t="n">
        <v>15</v>
      </c>
      <c r="E124" t="s">
        <v>3189</v>
      </c>
      <c r="F124" t="s">
        <v>4156</v>
      </c>
      <c r="G124" t="n">
        <v>60</v>
      </c>
      <c r="H124" t="n">
        <v>55090.2094525735</v>
      </c>
      <c r="I124" t="n">
        <v>0.185758513931889</v>
      </c>
      <c r="J124" t="n">
        <v>0.183769025448766</v>
      </c>
      <c r="K124" t="n">
        <v>0.103635849694006</v>
      </c>
    </row>
    <row r="125">
      <c r="A125" t="s">
        <v>4238</v>
      </c>
      <c r="B125" t="n">
        <v>2015</v>
      </c>
      <c r="C125" t="s">
        <v>3188</v>
      </c>
      <c r="D125" t="n">
        <v>15</v>
      </c>
      <c r="E125" t="s">
        <v>3189</v>
      </c>
      <c r="F125" t="s">
        <v>4159</v>
      </c>
      <c r="G125" t="n">
        <v>43</v>
      </c>
      <c r="H125" t="n">
        <v>39657.4744868479</v>
      </c>
      <c r="I125" t="n">
        <v>0.13312693498452</v>
      </c>
      <c r="J125" t="n">
        <v>0.132288758939669</v>
      </c>
      <c r="K125" t="n">
        <v>0.0440747001201556</v>
      </c>
    </row>
    <row r="126">
      <c r="A126" t="s">
        <v>4239</v>
      </c>
      <c r="B126" t="n">
        <v>2015</v>
      </c>
      <c r="C126" t="s">
        <v>3188</v>
      </c>
      <c r="D126" t="n">
        <v>15</v>
      </c>
      <c r="E126" t="s">
        <v>3189</v>
      </c>
      <c r="F126" t="s">
        <v>4162</v>
      </c>
      <c r="G126" t="n">
        <v>4</v>
      </c>
      <c r="H126" t="n">
        <v>3594.00825371366</v>
      </c>
      <c r="I126" t="n">
        <v>0.0123839009287926</v>
      </c>
      <c r="J126" t="n">
        <v>0.0119888343283278</v>
      </c>
      <c r="K126" t="n">
        <v>0.0429257189547252</v>
      </c>
    </row>
    <row r="127">
      <c r="A127" t="s">
        <v>3328</v>
      </c>
      <c r="B127" t="n">
        <v>2015</v>
      </c>
      <c r="C127" t="s">
        <v>3188</v>
      </c>
      <c r="D127" t="n">
        <v>15</v>
      </c>
      <c r="E127" t="s">
        <v>3189</v>
      </c>
      <c r="F127" t="s">
        <v>3192</v>
      </c>
      <c r="G127" t="n">
        <v>216</v>
      </c>
      <c r="H127" t="n">
        <v>201437.932354813</v>
      </c>
      <c r="I127" t="n">
        <v>0.668730650154799</v>
      </c>
      <c r="J127" t="n">
        <v>0.671953381283237</v>
      </c>
      <c r="K127" t="n">
        <v>0.06002551814391</v>
      </c>
    </row>
    <row r="128">
      <c r="A128" t="s">
        <v>4240</v>
      </c>
      <c r="B128" t="n">
        <v>2015</v>
      </c>
      <c r="C128" t="s">
        <v>3188</v>
      </c>
      <c r="D128" t="n">
        <v>15</v>
      </c>
      <c r="E128" t="s">
        <v>3198</v>
      </c>
      <c r="F128" t="s">
        <v>4156</v>
      </c>
      <c r="G128" t="n">
        <v>257</v>
      </c>
      <c r="H128" t="n">
        <v>204995.926066078</v>
      </c>
      <c r="I128" t="n">
        <v>0.125304729400293</v>
      </c>
      <c r="J128" t="n">
        <v>0.130448250464067</v>
      </c>
      <c r="K128" t="n">
        <v>0.079374815589773</v>
      </c>
    </row>
    <row r="129">
      <c r="A129" t="s">
        <v>4241</v>
      </c>
      <c r="B129" t="n">
        <v>2015</v>
      </c>
      <c r="C129" t="s">
        <v>3188</v>
      </c>
      <c r="D129" t="n">
        <v>15</v>
      </c>
      <c r="E129" t="s">
        <v>3198</v>
      </c>
      <c r="F129" t="s">
        <v>4159</v>
      </c>
      <c r="G129" t="n">
        <v>209</v>
      </c>
      <c r="H129" t="n">
        <v>160209.708066863</v>
      </c>
      <c r="I129" t="n">
        <v>0.101901511457825</v>
      </c>
      <c r="J129" t="n">
        <v>0.101948738815154</v>
      </c>
      <c r="K129" t="n">
        <v>0.0337786675451712</v>
      </c>
    </row>
    <row r="130">
      <c r="A130" t="s">
        <v>4242</v>
      </c>
      <c r="B130" t="n">
        <v>2015</v>
      </c>
      <c r="C130" t="s">
        <v>3188</v>
      </c>
      <c r="D130" t="n">
        <v>15</v>
      </c>
      <c r="E130" t="s">
        <v>3198</v>
      </c>
      <c r="F130" t="s">
        <v>4162</v>
      </c>
      <c r="G130" t="n">
        <v>18</v>
      </c>
      <c r="H130" t="n">
        <v>13661.1065906039</v>
      </c>
      <c r="I130" t="n">
        <v>0.00877620672842516</v>
      </c>
      <c r="J130" t="n">
        <v>0.00869318472979309</v>
      </c>
      <c r="K130" t="n">
        <v>0.0261444222855552</v>
      </c>
    </row>
    <row r="131">
      <c r="A131" t="s">
        <v>3330</v>
      </c>
      <c r="B131" t="n">
        <v>2015</v>
      </c>
      <c r="C131" t="s">
        <v>3188</v>
      </c>
      <c r="D131" t="n">
        <v>15</v>
      </c>
      <c r="E131" t="s">
        <v>3198</v>
      </c>
      <c r="F131" t="s">
        <v>3192</v>
      </c>
      <c r="G131" t="n">
        <v>1560</v>
      </c>
      <c r="H131" t="n">
        <v>1187408.09633903</v>
      </c>
      <c r="I131" t="n">
        <v>0.76060458313018</v>
      </c>
      <c r="J131" t="n">
        <v>0.755601887933942</v>
      </c>
      <c r="K131" t="n">
        <v>0.0656827725267935</v>
      </c>
    </row>
    <row r="132">
      <c r="A132" t="s">
        <v>3331</v>
      </c>
      <c r="B132" t="n">
        <v>2015</v>
      </c>
      <c r="C132" t="s">
        <v>3188</v>
      </c>
      <c r="D132" t="n">
        <v>15</v>
      </c>
      <c r="E132" t="s">
        <v>3198</v>
      </c>
      <c r="F132" t="s">
        <v>3194</v>
      </c>
      <c r="G132" t="n">
        <v>7</v>
      </c>
      <c r="H132" t="n">
        <v>5198.33591451364</v>
      </c>
      <c r="I132" t="n">
        <v>0.00341296928327645</v>
      </c>
      <c r="J132" t="n">
        <v>0.00330793805704338</v>
      </c>
      <c r="K132" t="n">
        <v>0.235310119695321</v>
      </c>
    </row>
    <row r="133">
      <c r="A133" t="s">
        <v>4243</v>
      </c>
      <c r="B133" t="n">
        <v>2015</v>
      </c>
      <c r="C133" t="s">
        <v>3188</v>
      </c>
      <c r="D133" t="n">
        <v>16</v>
      </c>
      <c r="E133" t="s">
        <v>3189</v>
      </c>
      <c r="F133" t="s">
        <v>4156</v>
      </c>
      <c r="G133" t="n">
        <v>15</v>
      </c>
      <c r="H133" t="n">
        <v>14856.1299705683</v>
      </c>
      <c r="I133" t="n">
        <v>0.0303643724696356</v>
      </c>
      <c r="J133" t="n">
        <v>0.0312458248116669</v>
      </c>
      <c r="K133" t="n">
        <v>0.0279473915231685</v>
      </c>
    </row>
    <row r="134">
      <c r="A134" t="s">
        <v>4244</v>
      </c>
      <c r="B134" t="n">
        <v>2015</v>
      </c>
      <c r="C134" t="s">
        <v>3188</v>
      </c>
      <c r="D134" t="n">
        <v>16</v>
      </c>
      <c r="E134" t="s">
        <v>3189</v>
      </c>
      <c r="F134" t="s">
        <v>4159</v>
      </c>
      <c r="G134" t="n">
        <v>84</v>
      </c>
      <c r="H134" t="n">
        <v>83235.1299683141</v>
      </c>
      <c r="I134" t="n">
        <v>0.17004048582996</v>
      </c>
      <c r="J134" t="n">
        <v>0.175062435123997</v>
      </c>
      <c r="K134" t="n">
        <v>0.0925062284042387</v>
      </c>
    </row>
    <row r="135">
      <c r="A135" t="s">
        <v>4245</v>
      </c>
      <c r="B135" t="n">
        <v>2015</v>
      </c>
      <c r="C135" t="s">
        <v>3188</v>
      </c>
      <c r="D135" t="n">
        <v>16</v>
      </c>
      <c r="E135" t="s">
        <v>3189</v>
      </c>
      <c r="F135" t="s">
        <v>4162</v>
      </c>
      <c r="G135" t="n">
        <v>3</v>
      </c>
      <c r="H135" t="n">
        <v>2785.29531559046</v>
      </c>
      <c r="I135" t="n">
        <v>0.00607287449392713</v>
      </c>
      <c r="J135" t="n">
        <v>0.00585811039968757</v>
      </c>
      <c r="K135" t="n">
        <v>0.033266702656959</v>
      </c>
    </row>
    <row r="136">
      <c r="A136" t="s">
        <v>3333</v>
      </c>
      <c r="B136" t="n">
        <v>2015</v>
      </c>
      <c r="C136" t="s">
        <v>3188</v>
      </c>
      <c r="D136" t="n">
        <v>16</v>
      </c>
      <c r="E136" t="s">
        <v>3189</v>
      </c>
      <c r="F136" t="s">
        <v>3192</v>
      </c>
      <c r="G136" t="n">
        <v>392</v>
      </c>
      <c r="H136" t="n">
        <v>374583.128082839</v>
      </c>
      <c r="I136" t="n">
        <v>0.793522267206478</v>
      </c>
      <c r="J136" t="n">
        <v>0.787833629664649</v>
      </c>
      <c r="K136" t="n">
        <v>0.111620220125843</v>
      </c>
    </row>
    <row r="137">
      <c r="A137" t="s">
        <v>4246</v>
      </c>
      <c r="B137" t="n">
        <v>2015</v>
      </c>
      <c r="C137" t="s">
        <v>3188</v>
      </c>
      <c r="D137" t="n">
        <v>16</v>
      </c>
      <c r="E137" t="s">
        <v>3198</v>
      </c>
      <c r="F137" t="s">
        <v>4156</v>
      </c>
      <c r="G137" t="n">
        <v>117</v>
      </c>
      <c r="H137" t="n">
        <v>88882.5296828402</v>
      </c>
      <c r="I137" t="n">
        <v>0.0305562810133194</v>
      </c>
      <c r="J137" t="n">
        <v>0.0305579143758561</v>
      </c>
      <c r="K137" t="n">
        <v>0.0344154858982605</v>
      </c>
    </row>
    <row r="138">
      <c r="A138" t="s">
        <v>4247</v>
      </c>
      <c r="B138" t="n">
        <v>2015</v>
      </c>
      <c r="C138" t="s">
        <v>3188</v>
      </c>
      <c r="D138" t="n">
        <v>16</v>
      </c>
      <c r="E138" t="s">
        <v>3198</v>
      </c>
      <c r="F138" t="s">
        <v>4159</v>
      </c>
      <c r="G138" t="n">
        <v>706</v>
      </c>
      <c r="H138" t="n">
        <v>538940.630996572</v>
      </c>
      <c r="I138" t="n">
        <v>0.184382345259859</v>
      </c>
      <c r="J138" t="n">
        <v>0.185288399356197</v>
      </c>
      <c r="K138" t="n">
        <v>0.113630419908264</v>
      </c>
    </row>
    <row r="139">
      <c r="A139" t="s">
        <v>4248</v>
      </c>
      <c r="B139" t="n">
        <v>2015</v>
      </c>
      <c r="C139" t="s">
        <v>3188</v>
      </c>
      <c r="D139" t="n">
        <v>16</v>
      </c>
      <c r="E139" t="s">
        <v>3198</v>
      </c>
      <c r="F139" t="s">
        <v>4162</v>
      </c>
      <c r="G139" t="n">
        <v>9</v>
      </c>
      <c r="H139" t="n">
        <v>7135.84284958786</v>
      </c>
      <c r="I139" t="n">
        <v>0.00235048315487072</v>
      </c>
      <c r="J139" t="n">
        <v>0.00245331085394805</v>
      </c>
      <c r="K139" t="n">
        <v>0.0136564697439153</v>
      </c>
    </row>
    <row r="140">
      <c r="A140" t="s">
        <v>3335</v>
      </c>
      <c r="B140" t="n">
        <v>2015</v>
      </c>
      <c r="C140" t="s">
        <v>3188</v>
      </c>
      <c r="D140" t="n">
        <v>16</v>
      </c>
      <c r="E140" t="s">
        <v>3198</v>
      </c>
      <c r="F140" t="s">
        <v>3192</v>
      </c>
      <c r="G140" t="n">
        <v>2996</v>
      </c>
      <c r="H140" t="n">
        <v>2272687.2213504</v>
      </c>
      <c r="I140" t="n">
        <v>0.782449725776965</v>
      </c>
      <c r="J140" t="n">
        <v>0.781352440810828</v>
      </c>
      <c r="K140" t="n">
        <v>0.125716169735369</v>
      </c>
    </row>
    <row r="141">
      <c r="A141" t="s">
        <v>3336</v>
      </c>
      <c r="B141" t="n">
        <v>2015</v>
      </c>
      <c r="C141" t="s">
        <v>3188</v>
      </c>
      <c r="D141" t="n">
        <v>16</v>
      </c>
      <c r="E141" t="s">
        <v>3198</v>
      </c>
      <c r="F141" t="s">
        <v>3194</v>
      </c>
      <c r="G141" t="n">
        <v>1</v>
      </c>
      <c r="H141" t="n">
        <v>1012.02285318393</v>
      </c>
      <c r="I141" t="n">
        <v>0.000261164794985636</v>
      </c>
      <c r="J141" t="n">
        <v>0.000347934603170668</v>
      </c>
      <c r="K141" t="n">
        <v>0.0458106637649619</v>
      </c>
    </row>
    <row r="142">
      <c r="A142" t="s">
        <v>4249</v>
      </c>
      <c r="B142" t="n">
        <v>2015</v>
      </c>
      <c r="C142" t="s">
        <v>3188</v>
      </c>
      <c r="D142" t="n">
        <v>17</v>
      </c>
      <c r="E142" t="s">
        <v>3189</v>
      </c>
      <c r="F142" t="s">
        <v>4156</v>
      </c>
      <c r="G142" t="n">
        <v>82</v>
      </c>
      <c r="H142" t="n">
        <v>82155.2172231466</v>
      </c>
      <c r="I142" t="n">
        <v>0.155009451795841</v>
      </c>
      <c r="J142" t="n">
        <v>0.159368601653143</v>
      </c>
      <c r="K142" t="n">
        <v>0.154550614860998</v>
      </c>
    </row>
    <row r="143">
      <c r="A143" t="s">
        <v>4250</v>
      </c>
      <c r="B143" t="n">
        <v>2015</v>
      </c>
      <c r="C143" t="s">
        <v>3188</v>
      </c>
      <c r="D143" t="n">
        <v>17</v>
      </c>
      <c r="E143" t="s">
        <v>3189</v>
      </c>
      <c r="F143" t="s">
        <v>4159</v>
      </c>
      <c r="G143" t="n">
        <v>92</v>
      </c>
      <c r="H143" t="n">
        <v>86014.3171801423</v>
      </c>
      <c r="I143" t="n">
        <v>0.173913043478261</v>
      </c>
      <c r="J143" t="n">
        <v>0.166854667475544</v>
      </c>
      <c r="K143" t="n">
        <v>0.0955949738305195</v>
      </c>
    </row>
    <row r="144">
      <c r="A144" t="s">
        <v>4251</v>
      </c>
      <c r="B144" t="n">
        <v>2015</v>
      </c>
      <c r="C144" t="s">
        <v>3188</v>
      </c>
      <c r="D144" t="n">
        <v>17</v>
      </c>
      <c r="E144" t="s">
        <v>3189</v>
      </c>
      <c r="F144" t="s">
        <v>4162</v>
      </c>
      <c r="G144" t="n">
        <v>12</v>
      </c>
      <c r="H144" t="n">
        <v>10915.1814231582</v>
      </c>
      <c r="I144" t="n">
        <v>0.0226843100189036</v>
      </c>
      <c r="J144" t="n">
        <v>0.0211737885796618</v>
      </c>
      <c r="K144" t="n">
        <v>0.130367538701723</v>
      </c>
    </row>
    <row r="145">
      <c r="A145" t="s">
        <v>3338</v>
      </c>
      <c r="B145" t="n">
        <v>2015</v>
      </c>
      <c r="C145" t="s">
        <v>3188</v>
      </c>
      <c r="D145" t="n">
        <v>17</v>
      </c>
      <c r="E145" t="s">
        <v>3189</v>
      </c>
      <c r="F145" t="s">
        <v>3192</v>
      </c>
      <c r="G145" t="n">
        <v>343</v>
      </c>
      <c r="H145" t="n">
        <v>336419.69577624</v>
      </c>
      <c r="I145" t="n">
        <v>0.648393194706994</v>
      </c>
      <c r="J145" t="n">
        <v>0.652602942291651</v>
      </c>
      <c r="K145" t="n">
        <v>0.100248082953989</v>
      </c>
    </row>
    <row r="146">
      <c r="A146" t="s">
        <v>4252</v>
      </c>
      <c r="B146" t="n">
        <v>2015</v>
      </c>
      <c r="C146" t="s">
        <v>3188</v>
      </c>
      <c r="D146" t="n">
        <v>17</v>
      </c>
      <c r="E146" t="s">
        <v>3198</v>
      </c>
      <c r="F146" t="s">
        <v>4156</v>
      </c>
      <c r="G146" t="n">
        <v>847</v>
      </c>
      <c r="H146" t="n">
        <v>667612.966563799</v>
      </c>
      <c r="I146" t="n">
        <v>0.175580431177446</v>
      </c>
      <c r="J146" t="n">
        <v>0.182131413514368</v>
      </c>
      <c r="K146" t="n">
        <v>0.258501020597168</v>
      </c>
    </row>
    <row r="147">
      <c r="A147" t="s">
        <v>4253</v>
      </c>
      <c r="B147" t="n">
        <v>2015</v>
      </c>
      <c r="C147" t="s">
        <v>3188</v>
      </c>
      <c r="D147" t="n">
        <v>17</v>
      </c>
      <c r="E147" t="s">
        <v>3198</v>
      </c>
      <c r="F147" t="s">
        <v>4159</v>
      </c>
      <c r="G147" t="n">
        <v>856</v>
      </c>
      <c r="H147" t="n">
        <v>645986.687232043</v>
      </c>
      <c r="I147" t="n">
        <v>0.177446102819237</v>
      </c>
      <c r="J147" t="n">
        <v>0.17623155083791</v>
      </c>
      <c r="K147" t="n">
        <v>0.136200045614658</v>
      </c>
    </row>
    <row r="148">
      <c r="A148" t="s">
        <v>4254</v>
      </c>
      <c r="B148" t="n">
        <v>2015</v>
      </c>
      <c r="C148" t="s">
        <v>3188</v>
      </c>
      <c r="D148" t="n">
        <v>17</v>
      </c>
      <c r="E148" t="s">
        <v>3198</v>
      </c>
      <c r="F148" t="s">
        <v>4162</v>
      </c>
      <c r="G148" t="n">
        <v>195</v>
      </c>
      <c r="H148" t="n">
        <v>146250.523486247</v>
      </c>
      <c r="I148" t="n">
        <v>0.0404228855721393</v>
      </c>
      <c r="J148" t="n">
        <v>0.0398985878103387</v>
      </c>
      <c r="K148" t="n">
        <v>0.279892073174939</v>
      </c>
    </row>
    <row r="149">
      <c r="A149" t="s">
        <v>3340</v>
      </c>
      <c r="B149" t="n">
        <v>2015</v>
      </c>
      <c r="C149" t="s">
        <v>3188</v>
      </c>
      <c r="D149" t="n">
        <v>17</v>
      </c>
      <c r="E149" t="s">
        <v>3198</v>
      </c>
      <c r="F149" t="s">
        <v>3192</v>
      </c>
      <c r="G149" t="n">
        <v>2924</v>
      </c>
      <c r="H149" t="n">
        <v>2203729.04183054</v>
      </c>
      <c r="I149" t="n">
        <v>0.606135986733002</v>
      </c>
      <c r="J149" t="n">
        <v>0.601199056179363</v>
      </c>
      <c r="K149" t="n">
        <v>0.121901672905484</v>
      </c>
    </row>
    <row r="150">
      <c r="A150" t="s">
        <v>3341</v>
      </c>
      <c r="B150" t="n">
        <v>2015</v>
      </c>
      <c r="C150" t="s">
        <v>3188</v>
      </c>
      <c r="D150" t="n">
        <v>17</v>
      </c>
      <c r="E150" t="s">
        <v>3198</v>
      </c>
      <c r="F150" t="s">
        <v>3194</v>
      </c>
      <c r="G150" t="n">
        <v>2</v>
      </c>
      <c r="H150" t="n">
        <v>1977.1705385838</v>
      </c>
      <c r="I150" t="n">
        <v>0.000414593698175788</v>
      </c>
      <c r="J150" t="n">
        <v>0.000539391658021098</v>
      </c>
      <c r="K150" t="n">
        <v>0.0894994559303591</v>
      </c>
    </row>
    <row r="151">
      <c r="A151" t="s">
        <v>4255</v>
      </c>
      <c r="B151" t="n">
        <v>2015</v>
      </c>
      <c r="C151" t="s">
        <v>3188</v>
      </c>
      <c r="D151" t="n">
        <v>18</v>
      </c>
      <c r="E151" t="s">
        <v>3189</v>
      </c>
      <c r="F151" t="s">
        <v>4156</v>
      </c>
      <c r="G151" t="n">
        <v>41</v>
      </c>
      <c r="H151" t="n">
        <v>41930.910707161</v>
      </c>
      <c r="I151" t="n">
        <v>0.139931740614334</v>
      </c>
      <c r="J151" t="n">
        <v>0.14078753076292</v>
      </c>
      <c r="K151" t="n">
        <v>0.0788805416200341</v>
      </c>
    </row>
    <row r="152">
      <c r="A152" t="s">
        <v>4256</v>
      </c>
      <c r="B152" t="n">
        <v>2015</v>
      </c>
      <c r="C152" t="s">
        <v>3188</v>
      </c>
      <c r="D152" t="n">
        <v>18</v>
      </c>
      <c r="E152" t="s">
        <v>3189</v>
      </c>
      <c r="F152" t="s">
        <v>4159</v>
      </c>
      <c r="G152" t="n">
        <v>84</v>
      </c>
      <c r="H152" t="n">
        <v>87487.5918075994</v>
      </c>
      <c r="I152" t="n">
        <v>0.286689419795222</v>
      </c>
      <c r="J152" t="n">
        <v>0.293748974569319</v>
      </c>
      <c r="K152" t="n">
        <v>0.0972323483290227</v>
      </c>
    </row>
    <row r="153">
      <c r="A153" t="s">
        <v>3343</v>
      </c>
      <c r="B153" t="n">
        <v>2015</v>
      </c>
      <c r="C153" t="s">
        <v>3188</v>
      </c>
      <c r="D153" t="n">
        <v>18</v>
      </c>
      <c r="E153" t="s">
        <v>3189</v>
      </c>
      <c r="F153" t="s">
        <v>3192</v>
      </c>
      <c r="G153" t="n">
        <v>168</v>
      </c>
      <c r="H153" t="n">
        <v>168412.636933027</v>
      </c>
      <c r="I153" t="n">
        <v>0.573378839590444</v>
      </c>
      <c r="J153" t="n">
        <v>0.56546349466776</v>
      </c>
      <c r="K153" t="n">
        <v>0.0501844696066529</v>
      </c>
    </row>
    <row r="154">
      <c r="A154" t="s">
        <v>4257</v>
      </c>
      <c r="B154" t="n">
        <v>2015</v>
      </c>
      <c r="C154" t="s">
        <v>3188</v>
      </c>
      <c r="D154" t="n">
        <v>18</v>
      </c>
      <c r="E154" t="s">
        <v>3198</v>
      </c>
      <c r="F154" t="s">
        <v>4156</v>
      </c>
      <c r="G154" t="n">
        <v>150</v>
      </c>
      <c r="H154" t="n">
        <v>124168.713677821</v>
      </c>
      <c r="I154" t="n">
        <v>0.0880798590722255</v>
      </c>
      <c r="J154" t="n">
        <v>0.0919796075721935</v>
      </c>
      <c r="K154" t="n">
        <v>0.0480783639915821</v>
      </c>
    </row>
    <row r="155">
      <c r="A155" t="s">
        <v>4258</v>
      </c>
      <c r="B155" t="n">
        <v>2015</v>
      </c>
      <c r="C155" t="s">
        <v>3188</v>
      </c>
      <c r="D155" t="n">
        <v>18</v>
      </c>
      <c r="E155" t="s">
        <v>3198</v>
      </c>
      <c r="F155" t="s">
        <v>4159</v>
      </c>
      <c r="G155" t="n">
        <v>483</v>
      </c>
      <c r="H155" t="n">
        <v>385337.917732503</v>
      </c>
      <c r="I155" t="n">
        <v>0.283617146212566</v>
      </c>
      <c r="J155" t="n">
        <v>0.285444130054258</v>
      </c>
      <c r="K155" t="n">
        <v>0.0812447733204937</v>
      </c>
    </row>
    <row r="156">
      <c r="A156" t="s">
        <v>4259</v>
      </c>
      <c r="B156" t="n">
        <v>2015</v>
      </c>
      <c r="C156" t="s">
        <v>3188</v>
      </c>
      <c r="D156" t="n">
        <v>18</v>
      </c>
      <c r="E156" t="s">
        <v>3198</v>
      </c>
      <c r="F156" t="s">
        <v>4162</v>
      </c>
      <c r="G156" t="n">
        <v>16</v>
      </c>
      <c r="H156" t="n">
        <v>14298.1281015154</v>
      </c>
      <c r="I156" t="n">
        <v>0.00939518496770405</v>
      </c>
      <c r="J156" t="n">
        <v>0.0105915264227244</v>
      </c>
      <c r="K156" t="n">
        <v>0.0273635445635197</v>
      </c>
    </row>
    <row r="157">
      <c r="A157" t="s">
        <v>3345</v>
      </c>
      <c r="B157" t="n">
        <v>2015</v>
      </c>
      <c r="C157" t="s">
        <v>3188</v>
      </c>
      <c r="D157" t="n">
        <v>18</v>
      </c>
      <c r="E157" t="s">
        <v>3198</v>
      </c>
      <c r="F157" t="s">
        <v>3192</v>
      </c>
      <c r="G157" t="n">
        <v>1053</v>
      </c>
      <c r="H157" t="n">
        <v>825361.12735831</v>
      </c>
      <c r="I157" t="n">
        <v>0.618320610687023</v>
      </c>
      <c r="J157" t="n">
        <v>0.611397109232684</v>
      </c>
      <c r="K157" t="n">
        <v>0.0456557499884647</v>
      </c>
    </row>
    <row r="158">
      <c r="A158" t="s">
        <v>3346</v>
      </c>
      <c r="B158" t="n">
        <v>2015</v>
      </c>
      <c r="C158" t="s">
        <v>3188</v>
      </c>
      <c r="D158" t="n">
        <v>18</v>
      </c>
      <c r="E158" t="s">
        <v>3198</v>
      </c>
      <c r="F158" t="s">
        <v>3194</v>
      </c>
      <c r="G158" t="n">
        <v>1</v>
      </c>
      <c r="H158" t="n">
        <v>793.272070191677</v>
      </c>
      <c r="I158" t="n">
        <v>0.000587199060481503</v>
      </c>
      <c r="J158" t="n">
        <v>0.000587626718140393</v>
      </c>
      <c r="K158" t="n">
        <v>0.0359085963003264</v>
      </c>
    </row>
    <row r="159">
      <c r="A159" t="s">
        <v>4260</v>
      </c>
      <c r="B159" t="n">
        <v>2015</v>
      </c>
      <c r="C159" t="s">
        <v>3188</v>
      </c>
      <c r="D159" t="n">
        <v>20</v>
      </c>
      <c r="E159" t="s">
        <v>3189</v>
      </c>
      <c r="F159" t="s">
        <v>4156</v>
      </c>
      <c r="G159" t="n">
        <v>1</v>
      </c>
      <c r="H159" t="n">
        <v>725.642726956463</v>
      </c>
      <c r="I159" t="n">
        <v>0.0666666666666667</v>
      </c>
      <c r="J159" t="n">
        <v>0.0583497053045187</v>
      </c>
      <c r="K159" t="n">
        <v>0.001365081043069</v>
      </c>
    </row>
    <row r="160">
      <c r="A160" t="s">
        <v>4261</v>
      </c>
      <c r="B160" t="n">
        <v>2015</v>
      </c>
      <c r="C160" t="s">
        <v>3188</v>
      </c>
      <c r="D160" t="n">
        <v>20</v>
      </c>
      <c r="E160" t="s">
        <v>3189</v>
      </c>
      <c r="F160" t="s">
        <v>4159</v>
      </c>
      <c r="G160" t="n">
        <v>4</v>
      </c>
      <c r="H160" t="n">
        <v>3552.47314813029</v>
      </c>
      <c r="I160" t="n">
        <v>0.266666666666667</v>
      </c>
      <c r="J160" t="n">
        <v>0.28565815324165</v>
      </c>
      <c r="K160" t="n">
        <v>0.00394816338445037</v>
      </c>
    </row>
    <row r="161">
      <c r="A161" t="s">
        <v>3348</v>
      </c>
      <c r="B161" t="n">
        <v>2015</v>
      </c>
      <c r="C161" t="s">
        <v>3188</v>
      </c>
      <c r="D161" t="n">
        <v>20</v>
      </c>
      <c r="E161" t="s">
        <v>3189</v>
      </c>
      <c r="F161" t="s">
        <v>3192</v>
      </c>
      <c r="G161" t="n">
        <v>10</v>
      </c>
      <c r="H161" t="n">
        <v>8157.98338487417</v>
      </c>
      <c r="I161" t="n">
        <v>0.666666666666667</v>
      </c>
      <c r="J161" t="n">
        <v>0.655992141453831</v>
      </c>
      <c r="K161" t="n">
        <v>0.00243095813167872</v>
      </c>
    </row>
    <row r="162">
      <c r="A162" t="s">
        <v>4262</v>
      </c>
      <c r="B162" t="n">
        <v>2015</v>
      </c>
      <c r="C162" t="s">
        <v>3188</v>
      </c>
      <c r="D162" t="n">
        <v>20</v>
      </c>
      <c r="E162" t="s">
        <v>3198</v>
      </c>
      <c r="F162" t="s">
        <v>4156</v>
      </c>
      <c r="G162" t="n">
        <v>4</v>
      </c>
      <c r="H162" t="n">
        <v>3436.31037678486</v>
      </c>
      <c r="I162" t="n">
        <v>0.0579710144927536</v>
      </c>
      <c r="J162" t="n">
        <v>0.0665301468363856</v>
      </c>
      <c r="K162" t="n">
        <v>0.0013305459659652</v>
      </c>
    </row>
    <row r="163">
      <c r="A163" t="s">
        <v>4263</v>
      </c>
      <c r="B163" t="n">
        <v>2015</v>
      </c>
      <c r="C163" t="s">
        <v>3188</v>
      </c>
      <c r="D163" t="n">
        <v>20</v>
      </c>
      <c r="E163" t="s">
        <v>3198</v>
      </c>
      <c r="F163" t="s">
        <v>4159</v>
      </c>
      <c r="G163" t="n">
        <v>13</v>
      </c>
      <c r="H163" t="n">
        <v>9796.91006686721</v>
      </c>
      <c r="I163" t="n">
        <v>0.188405797101449</v>
      </c>
      <c r="J163" t="n">
        <v>0.189677239196705</v>
      </c>
      <c r="K163" t="n">
        <v>0.00206558374090875</v>
      </c>
    </row>
    <row r="164">
      <c r="A164" t="s">
        <v>3350</v>
      </c>
      <c r="B164" t="n">
        <v>2015</v>
      </c>
      <c r="C164" t="s">
        <v>3188</v>
      </c>
      <c r="D164" t="n">
        <v>20</v>
      </c>
      <c r="E164" t="s">
        <v>3198</v>
      </c>
      <c r="F164" t="s">
        <v>3192</v>
      </c>
      <c r="G164" t="n">
        <v>52</v>
      </c>
      <c r="H164" t="n">
        <v>38417.2048174797</v>
      </c>
      <c r="I164" t="n">
        <v>0.753623188405797</v>
      </c>
      <c r="J164" t="n">
        <v>0.743792613966909</v>
      </c>
      <c r="K164" t="n">
        <v>0.00212508953991609</v>
      </c>
    </row>
    <row r="165">
      <c r="A165" t="s">
        <v>4264</v>
      </c>
      <c r="B165" t="n">
        <v>2015</v>
      </c>
      <c r="C165" t="s">
        <v>3188</v>
      </c>
      <c r="D165" t="n">
        <v>21</v>
      </c>
      <c r="E165" t="s">
        <v>3189</v>
      </c>
      <c r="F165" t="s">
        <v>4159</v>
      </c>
      <c r="G165" t="n">
        <v>3</v>
      </c>
      <c r="H165" t="n">
        <v>3215.30582045355</v>
      </c>
      <c r="I165" t="n">
        <v>0.176470588235294</v>
      </c>
      <c r="J165" t="n">
        <v>0.196417910447761</v>
      </c>
      <c r="K165" t="n">
        <v>0.00357344086240488</v>
      </c>
    </row>
    <row r="166">
      <c r="A166" t="s">
        <v>3352</v>
      </c>
      <c r="B166" t="n">
        <v>2015</v>
      </c>
      <c r="C166" t="s">
        <v>3188</v>
      </c>
      <c r="D166" t="n">
        <v>21</v>
      </c>
      <c r="E166" t="s">
        <v>3189</v>
      </c>
      <c r="F166" t="s">
        <v>3192</v>
      </c>
      <c r="G166" t="n">
        <v>14</v>
      </c>
      <c r="H166" t="n">
        <v>13154.4122624027</v>
      </c>
      <c r="I166" t="n">
        <v>0.823529411764706</v>
      </c>
      <c r="J166" t="n">
        <v>0.803582089552239</v>
      </c>
      <c r="K166" t="n">
        <v>0.00391981988049063</v>
      </c>
    </row>
    <row r="167">
      <c r="A167" t="s">
        <v>4265</v>
      </c>
      <c r="B167" t="n">
        <v>2015</v>
      </c>
      <c r="C167" t="s">
        <v>3188</v>
      </c>
      <c r="D167" t="n">
        <v>21</v>
      </c>
      <c r="E167" t="s">
        <v>3198</v>
      </c>
      <c r="F167" t="s">
        <v>4156</v>
      </c>
      <c r="G167" t="n">
        <v>7</v>
      </c>
      <c r="H167" t="n">
        <v>6100.98337620145</v>
      </c>
      <c r="I167" t="n">
        <v>0.233333333333333</v>
      </c>
      <c r="J167" t="n">
        <v>0.256221291201858</v>
      </c>
      <c r="K167" t="n">
        <v>0.00236231246003476</v>
      </c>
    </row>
    <row r="168">
      <c r="A168" t="s">
        <v>4266</v>
      </c>
      <c r="B168" t="n">
        <v>2015</v>
      </c>
      <c r="C168" t="s">
        <v>3188</v>
      </c>
      <c r="D168" t="n">
        <v>21</v>
      </c>
      <c r="E168" t="s">
        <v>3198</v>
      </c>
      <c r="F168" t="s">
        <v>4159</v>
      </c>
      <c r="G168" t="n">
        <v>3</v>
      </c>
      <c r="H168" t="n">
        <v>2170.68084661541</v>
      </c>
      <c r="I168" t="n">
        <v>0.1</v>
      </c>
      <c r="J168" t="n">
        <v>0.0911614759477058</v>
      </c>
      <c r="K168" t="n">
        <v>0.00045766706368313</v>
      </c>
    </row>
    <row r="169">
      <c r="A169" t="s">
        <v>3354</v>
      </c>
      <c r="B169" t="n">
        <v>2015</v>
      </c>
      <c r="C169" t="s">
        <v>3188</v>
      </c>
      <c r="D169" t="n">
        <v>21</v>
      </c>
      <c r="E169" t="s">
        <v>3198</v>
      </c>
      <c r="F169" t="s">
        <v>3192</v>
      </c>
      <c r="G169" t="n">
        <v>20</v>
      </c>
      <c r="H169" t="n">
        <v>15539.7190841033</v>
      </c>
      <c r="I169" t="n">
        <v>0.666666666666667</v>
      </c>
      <c r="J169" t="n">
        <v>0.652617232850437</v>
      </c>
      <c r="K169" t="n">
        <v>0.000859596491617654</v>
      </c>
    </row>
    <row r="170">
      <c r="A170" t="s">
        <v>4267</v>
      </c>
      <c r="B170" t="n">
        <v>2016</v>
      </c>
      <c r="C170" t="s">
        <v>3188</v>
      </c>
      <c r="D170" t="n">
        <v>-8</v>
      </c>
      <c r="E170" t="s">
        <v>3189</v>
      </c>
      <c r="F170" t="s">
        <v>4159</v>
      </c>
      <c r="G170" t="n">
        <v>2</v>
      </c>
      <c r="H170" t="n">
        <v>1946.99473244948</v>
      </c>
      <c r="I170" t="n">
        <v>0.333333333333333</v>
      </c>
      <c r="J170" t="n">
        <v>0.276200873362445</v>
      </c>
      <c r="K170" t="n">
        <v>0.00211291130783364</v>
      </c>
    </row>
    <row r="171">
      <c r="A171" t="s">
        <v>3356</v>
      </c>
      <c r="B171" t="n">
        <v>2016</v>
      </c>
      <c r="C171" t="s">
        <v>3188</v>
      </c>
      <c r="D171" t="n">
        <v>-8</v>
      </c>
      <c r="E171" t="s">
        <v>3189</v>
      </c>
      <c r="F171" t="s">
        <v>3192</v>
      </c>
      <c r="G171" t="n">
        <v>4</v>
      </c>
      <c r="H171" t="n">
        <v>5102.20358740713</v>
      </c>
      <c r="I171" t="n">
        <v>0.666666666666667</v>
      </c>
      <c r="J171" t="n">
        <v>0.723799126637555</v>
      </c>
      <c r="K171" t="n">
        <v>0.00145424767907115</v>
      </c>
    </row>
    <row r="172">
      <c r="A172" t="s">
        <v>4268</v>
      </c>
      <c r="B172" t="n">
        <v>2016</v>
      </c>
      <c r="C172" t="s">
        <v>3188</v>
      </c>
      <c r="D172" t="n">
        <v>-8</v>
      </c>
      <c r="E172" t="s">
        <v>3198</v>
      </c>
      <c r="F172" t="s">
        <v>4156</v>
      </c>
      <c r="G172" t="n">
        <v>13</v>
      </c>
      <c r="H172" t="n">
        <v>8597.09061436134</v>
      </c>
      <c r="I172" t="n">
        <v>0.102362204724409</v>
      </c>
      <c r="J172" t="n">
        <v>0.100067365707926</v>
      </c>
      <c r="K172" t="n">
        <v>0.00336650073114109</v>
      </c>
    </row>
    <row r="173">
      <c r="A173" t="s">
        <v>4269</v>
      </c>
      <c r="B173" t="n">
        <v>2016</v>
      </c>
      <c r="C173" t="s">
        <v>3188</v>
      </c>
      <c r="D173" t="n">
        <v>-8</v>
      </c>
      <c r="E173" t="s">
        <v>3198</v>
      </c>
      <c r="F173" t="s">
        <v>4159</v>
      </c>
      <c r="G173" t="n">
        <v>23</v>
      </c>
      <c r="H173" t="n">
        <v>15912.1037611339</v>
      </c>
      <c r="I173" t="n">
        <v>0.181102362204724</v>
      </c>
      <c r="J173" t="n">
        <v>0.185211762638393</v>
      </c>
      <c r="K173" t="n">
        <v>0.00327926491777724</v>
      </c>
    </row>
    <row r="174">
      <c r="A174" t="s">
        <v>4270</v>
      </c>
      <c r="B174" t="n">
        <v>2016</v>
      </c>
      <c r="C174" t="s">
        <v>3188</v>
      </c>
      <c r="D174" t="n">
        <v>-8</v>
      </c>
      <c r="E174" t="s">
        <v>3198</v>
      </c>
      <c r="F174" t="s">
        <v>4162</v>
      </c>
      <c r="G174" t="n">
        <v>4</v>
      </c>
      <c r="H174" t="n">
        <v>3132.84876770961</v>
      </c>
      <c r="I174" t="n">
        <v>0.031496062992126</v>
      </c>
      <c r="J174" t="n">
        <v>0.0364653505945756</v>
      </c>
      <c r="K174" t="n">
        <v>0.00618707324103247</v>
      </c>
    </row>
    <row r="175">
      <c r="A175" t="s">
        <v>3358</v>
      </c>
      <c r="B175" t="n">
        <v>2016</v>
      </c>
      <c r="C175" t="s">
        <v>3188</v>
      </c>
      <c r="D175" t="n">
        <v>-8</v>
      </c>
      <c r="E175" t="s">
        <v>3198</v>
      </c>
      <c r="F175" t="s">
        <v>3192</v>
      </c>
      <c r="G175" t="n">
        <v>86</v>
      </c>
      <c r="H175" t="n">
        <v>57667.0644253823</v>
      </c>
      <c r="I175" t="n">
        <v>0.677165354330709</v>
      </c>
      <c r="J175" t="n">
        <v>0.671226055884248</v>
      </c>
      <c r="K175" t="n">
        <v>0.00311716950073328</v>
      </c>
    </row>
    <row r="176">
      <c r="A176" t="s">
        <v>3359</v>
      </c>
      <c r="B176" t="n">
        <v>2016</v>
      </c>
      <c r="C176" t="s">
        <v>3188</v>
      </c>
      <c r="D176" t="n">
        <v>-8</v>
      </c>
      <c r="E176" t="s">
        <v>3198</v>
      </c>
      <c r="F176" t="s">
        <v>3194</v>
      </c>
      <c r="G176" t="n">
        <v>1</v>
      </c>
      <c r="H176" t="n">
        <v>603.922654016309</v>
      </c>
      <c r="I176" t="n">
        <v>0.0078740157480315</v>
      </c>
      <c r="J176" t="n">
        <v>0.00702946517485795</v>
      </c>
      <c r="K176" t="n">
        <v>0.0265266648245372</v>
      </c>
    </row>
    <row r="177">
      <c r="A177" t="s">
        <v>3361</v>
      </c>
      <c r="B177" t="n">
        <v>2016</v>
      </c>
      <c r="C177" t="s">
        <v>3188</v>
      </c>
      <c r="D177" t="n">
        <v>1</v>
      </c>
      <c r="E177" t="s">
        <v>3189</v>
      </c>
      <c r="F177" t="s">
        <v>3192</v>
      </c>
      <c r="G177" t="n">
        <v>6</v>
      </c>
      <c r="H177" t="n">
        <v>7027.39403102154</v>
      </c>
      <c r="I177" t="n">
        <v>1</v>
      </c>
      <c r="J177" t="n">
        <v>1</v>
      </c>
      <c r="K177" t="n">
        <v>0.00200297210498513</v>
      </c>
    </row>
    <row r="178">
      <c r="A178" t="s">
        <v>4271</v>
      </c>
      <c r="B178" t="n">
        <v>2016</v>
      </c>
      <c r="C178" t="s">
        <v>3188</v>
      </c>
      <c r="D178" t="n">
        <v>1</v>
      </c>
      <c r="E178" t="s">
        <v>3198</v>
      </c>
      <c r="F178" t="s">
        <v>4156</v>
      </c>
      <c r="G178" t="n">
        <v>63</v>
      </c>
      <c r="H178" t="n">
        <v>53769.2469625854</v>
      </c>
      <c r="I178" t="n">
        <v>0.154411764705882</v>
      </c>
      <c r="J178" t="n">
        <v>0.161055817056028</v>
      </c>
      <c r="K178" t="n">
        <v>0.0210552868792691</v>
      </c>
    </row>
    <row r="179">
      <c r="A179" t="s">
        <v>4272</v>
      </c>
      <c r="B179" t="n">
        <v>2016</v>
      </c>
      <c r="C179" t="s">
        <v>3188</v>
      </c>
      <c r="D179" t="n">
        <v>1</v>
      </c>
      <c r="E179" t="s">
        <v>3198</v>
      </c>
      <c r="F179" t="s">
        <v>4159</v>
      </c>
      <c r="G179" t="n">
        <v>118</v>
      </c>
      <c r="H179" t="n">
        <v>87733.6053900235</v>
      </c>
      <c r="I179" t="n">
        <v>0.28921568627451</v>
      </c>
      <c r="J179" t="n">
        <v>0.262789759901111</v>
      </c>
      <c r="K179" t="n">
        <v>0.0180806849040503</v>
      </c>
    </row>
    <row r="180">
      <c r="A180" t="s">
        <v>4273</v>
      </c>
      <c r="B180" t="n">
        <v>2016</v>
      </c>
      <c r="C180" t="s">
        <v>3188</v>
      </c>
      <c r="D180" t="n">
        <v>1</v>
      </c>
      <c r="E180" t="s">
        <v>3198</v>
      </c>
      <c r="F180" t="s">
        <v>4162</v>
      </c>
      <c r="G180" t="n">
        <v>3</v>
      </c>
      <c r="H180" t="n">
        <v>2159.02348810831</v>
      </c>
      <c r="I180" t="n">
        <v>0.00735294117647059</v>
      </c>
      <c r="J180" t="n">
        <v>0.00646695484060615</v>
      </c>
      <c r="K180" t="n">
        <v>0.00426386252273563</v>
      </c>
    </row>
    <row r="181">
      <c r="A181" t="s">
        <v>3362</v>
      </c>
      <c r="B181" t="n">
        <v>2016</v>
      </c>
      <c r="C181" t="s">
        <v>3188</v>
      </c>
      <c r="D181" t="n">
        <v>1</v>
      </c>
      <c r="E181" t="s">
        <v>3198</v>
      </c>
      <c r="F181" t="s">
        <v>3192</v>
      </c>
      <c r="G181" t="n">
        <v>222</v>
      </c>
      <c r="H181" t="n">
        <v>188500.616557036</v>
      </c>
      <c r="I181" t="n">
        <v>0.544117647058823</v>
      </c>
      <c r="J181" t="n">
        <v>0.564618672013085</v>
      </c>
      <c r="K181" t="n">
        <v>0.0101893234666265</v>
      </c>
    </row>
    <row r="182">
      <c r="A182" t="s">
        <v>3363</v>
      </c>
      <c r="B182" t="n">
        <v>2016</v>
      </c>
      <c r="C182" t="s">
        <v>3188</v>
      </c>
      <c r="D182" t="n">
        <v>1</v>
      </c>
      <c r="E182" t="s">
        <v>3198</v>
      </c>
      <c r="F182" t="s">
        <v>3194</v>
      </c>
      <c r="G182" t="n">
        <v>2</v>
      </c>
      <c r="H182" t="n">
        <v>1692.24160344153</v>
      </c>
      <c r="I182" t="n">
        <v>0.00490196078431373</v>
      </c>
      <c r="J182" t="n">
        <v>0.00506879618916973</v>
      </c>
      <c r="K182" t="n">
        <v>0.0743299253937552</v>
      </c>
    </row>
    <row r="183">
      <c r="A183" t="s">
        <v>4274</v>
      </c>
      <c r="B183" t="n">
        <v>2016</v>
      </c>
      <c r="C183" t="s">
        <v>3188</v>
      </c>
      <c r="D183" t="n">
        <v>2</v>
      </c>
      <c r="E183" t="s">
        <v>3189</v>
      </c>
      <c r="F183" t="s">
        <v>4156</v>
      </c>
      <c r="G183" t="n">
        <v>2</v>
      </c>
      <c r="H183" t="n">
        <v>1950.84254812626</v>
      </c>
      <c r="I183" t="n">
        <v>0.133333333333333</v>
      </c>
      <c r="J183" t="n">
        <v>0.110449495316244</v>
      </c>
      <c r="K183" t="n">
        <v>0.00357739257238281</v>
      </c>
    </row>
    <row r="184">
      <c r="A184" t="s">
        <v>4275</v>
      </c>
      <c r="B184" t="n">
        <v>2016</v>
      </c>
      <c r="C184" t="s">
        <v>3188</v>
      </c>
      <c r="D184" t="n">
        <v>2</v>
      </c>
      <c r="E184" t="s">
        <v>3189</v>
      </c>
      <c r="F184" t="s">
        <v>4159</v>
      </c>
      <c r="G184" t="n">
        <v>2</v>
      </c>
      <c r="H184" t="n">
        <v>2049.60315049688</v>
      </c>
      <c r="I184" t="n">
        <v>0.133333333333333</v>
      </c>
      <c r="J184" t="n">
        <v>0.116040955631399</v>
      </c>
      <c r="K184" t="n">
        <v>0.00222426368242303</v>
      </c>
    </row>
    <row r="185">
      <c r="A185" t="s">
        <v>3365</v>
      </c>
      <c r="B185" t="n">
        <v>2016</v>
      </c>
      <c r="C185" t="s">
        <v>3188</v>
      </c>
      <c r="D185" t="n">
        <v>2</v>
      </c>
      <c r="E185" t="s">
        <v>3189</v>
      </c>
      <c r="F185" t="s">
        <v>3192</v>
      </c>
      <c r="G185" t="n">
        <v>11</v>
      </c>
      <c r="H185" t="n">
        <v>13662.3108630118</v>
      </c>
      <c r="I185" t="n">
        <v>0.733333333333333</v>
      </c>
      <c r="J185" t="n">
        <v>0.773509549052356</v>
      </c>
      <c r="K185" t="n">
        <v>0.00389407900388786</v>
      </c>
    </row>
    <row r="186">
      <c r="A186" t="s">
        <v>4276</v>
      </c>
      <c r="B186" t="n">
        <v>2016</v>
      </c>
      <c r="C186" t="s">
        <v>3188</v>
      </c>
      <c r="D186" t="n">
        <v>2</v>
      </c>
      <c r="E186" t="s">
        <v>3198</v>
      </c>
      <c r="F186" t="s">
        <v>4156</v>
      </c>
      <c r="G186" t="n">
        <v>17</v>
      </c>
      <c r="H186" t="n">
        <v>15432.7401545084</v>
      </c>
      <c r="I186" t="n">
        <v>0.16504854368932</v>
      </c>
      <c r="J186" t="n">
        <v>0.173525542178901</v>
      </c>
      <c r="K186" t="n">
        <v>0.00604324571464608</v>
      </c>
    </row>
    <row r="187">
      <c r="A187" t="s">
        <v>4277</v>
      </c>
      <c r="B187" t="n">
        <v>2016</v>
      </c>
      <c r="C187" t="s">
        <v>3188</v>
      </c>
      <c r="D187" t="n">
        <v>2</v>
      </c>
      <c r="E187" t="s">
        <v>3198</v>
      </c>
      <c r="F187" t="s">
        <v>4159</v>
      </c>
      <c r="G187" t="n">
        <v>17</v>
      </c>
      <c r="H187" t="n">
        <v>14925.6967595739</v>
      </c>
      <c r="I187" t="n">
        <v>0.16504854368932</v>
      </c>
      <c r="J187" t="n">
        <v>0.167824352426896</v>
      </c>
      <c r="K187" t="n">
        <v>0.00307598005215398</v>
      </c>
    </row>
    <row r="188">
      <c r="A188" t="s">
        <v>4278</v>
      </c>
      <c r="B188" t="n">
        <v>2016</v>
      </c>
      <c r="C188" t="s">
        <v>3188</v>
      </c>
      <c r="D188" t="n">
        <v>2</v>
      </c>
      <c r="E188" t="s">
        <v>3198</v>
      </c>
      <c r="F188" t="s">
        <v>4162</v>
      </c>
      <c r="G188" t="n">
        <v>3</v>
      </c>
      <c r="H188" t="n">
        <v>2491.18094781728</v>
      </c>
      <c r="I188" t="n">
        <v>0.029126213592233</v>
      </c>
      <c r="J188" t="n">
        <v>0.028010808210845</v>
      </c>
      <c r="K188" t="n">
        <v>0.00491984137238727</v>
      </c>
    </row>
    <row r="189">
      <c r="A189" t="s">
        <v>3367</v>
      </c>
      <c r="B189" t="n">
        <v>2016</v>
      </c>
      <c r="C189" t="s">
        <v>3188</v>
      </c>
      <c r="D189" t="n">
        <v>2</v>
      </c>
      <c r="E189" t="s">
        <v>3198</v>
      </c>
      <c r="F189" t="s">
        <v>3192</v>
      </c>
      <c r="G189" t="n">
        <v>65</v>
      </c>
      <c r="H189" t="n">
        <v>55268.9882200593</v>
      </c>
      <c r="I189" t="n">
        <v>0.631067961165049</v>
      </c>
      <c r="J189" t="n">
        <v>0.621443829841414</v>
      </c>
      <c r="K189" t="n">
        <v>0.00298754247563406</v>
      </c>
    </row>
    <row r="190">
      <c r="A190" t="s">
        <v>3368</v>
      </c>
      <c r="B190" t="n">
        <v>2016</v>
      </c>
      <c r="C190" t="s">
        <v>3188</v>
      </c>
      <c r="D190" t="n">
        <v>2</v>
      </c>
      <c r="E190" t="s">
        <v>3198</v>
      </c>
      <c r="F190" t="s">
        <v>3194</v>
      </c>
      <c r="G190" t="n">
        <v>1</v>
      </c>
      <c r="H190" t="n">
        <v>817.811927313752</v>
      </c>
      <c r="I190" t="n">
        <v>0.00970873786407767</v>
      </c>
      <c r="J190" t="n">
        <v>0.00919546734194406</v>
      </c>
      <c r="K190" t="n">
        <v>0.0359215252832274</v>
      </c>
    </row>
    <row r="191">
      <c r="A191" t="s">
        <v>4279</v>
      </c>
      <c r="B191" t="n">
        <v>2016</v>
      </c>
      <c r="C191" t="s">
        <v>3188</v>
      </c>
      <c r="D191" t="n">
        <v>3</v>
      </c>
      <c r="E191" t="s">
        <v>3189</v>
      </c>
      <c r="F191" t="s">
        <v>4156</v>
      </c>
      <c r="G191" t="n">
        <v>9</v>
      </c>
      <c r="H191" t="n">
        <v>10135.1464926323</v>
      </c>
      <c r="I191" t="n">
        <v>0.0523255813953488</v>
      </c>
      <c r="J191" t="n">
        <v>0.0534525677796418</v>
      </c>
      <c r="K191" t="n">
        <v>0.0185855069736811</v>
      </c>
    </row>
    <row r="192">
      <c r="A192" t="s">
        <v>4280</v>
      </c>
      <c r="B192" t="n">
        <v>2016</v>
      </c>
      <c r="C192" t="s">
        <v>3188</v>
      </c>
      <c r="D192" t="n">
        <v>3</v>
      </c>
      <c r="E192" t="s">
        <v>3189</v>
      </c>
      <c r="F192" t="s">
        <v>4159</v>
      </c>
      <c r="G192" t="n">
        <v>22</v>
      </c>
      <c r="H192" t="n">
        <v>23472.9582335691</v>
      </c>
      <c r="I192" t="n">
        <v>0.127906976744186</v>
      </c>
      <c r="J192" t="n">
        <v>0.123795930515721</v>
      </c>
      <c r="K192" t="n">
        <v>0.0254732475920049</v>
      </c>
    </row>
    <row r="193">
      <c r="A193" t="s">
        <v>4281</v>
      </c>
      <c r="B193" t="n">
        <v>2016</v>
      </c>
      <c r="C193" t="s">
        <v>3188</v>
      </c>
      <c r="D193" t="n">
        <v>3</v>
      </c>
      <c r="E193" t="s">
        <v>3189</v>
      </c>
      <c r="F193" t="s">
        <v>4162</v>
      </c>
      <c r="G193" t="n">
        <v>2</v>
      </c>
      <c r="H193" t="n">
        <v>1704.58234481249</v>
      </c>
      <c r="I193" t="n">
        <v>0.0116279069767442</v>
      </c>
      <c r="J193" t="n">
        <v>0.00898993452026625</v>
      </c>
      <c r="K193" t="n">
        <v>0.021968394604602</v>
      </c>
    </row>
    <row r="194">
      <c r="A194" t="s">
        <v>3370</v>
      </c>
      <c r="B194" t="n">
        <v>2016</v>
      </c>
      <c r="C194" t="s">
        <v>3188</v>
      </c>
      <c r="D194" t="n">
        <v>3</v>
      </c>
      <c r="E194" t="s">
        <v>3189</v>
      </c>
      <c r="F194" t="s">
        <v>3192</v>
      </c>
      <c r="G194" t="n">
        <v>136</v>
      </c>
      <c r="H194" t="n">
        <v>151135.786757697</v>
      </c>
      <c r="I194" t="n">
        <v>0.790697674418605</v>
      </c>
      <c r="J194" t="n">
        <v>0.797087234157692</v>
      </c>
      <c r="K194" t="n">
        <v>0.043077243655945</v>
      </c>
    </row>
    <row r="195">
      <c r="A195" t="s">
        <v>3371</v>
      </c>
      <c r="B195" t="n">
        <v>2016</v>
      </c>
      <c r="C195" t="s">
        <v>3188</v>
      </c>
      <c r="D195" t="n">
        <v>3</v>
      </c>
      <c r="E195" t="s">
        <v>3189</v>
      </c>
      <c r="F195" t="s">
        <v>3194</v>
      </c>
      <c r="G195" t="n">
        <v>3</v>
      </c>
      <c r="H195" t="n">
        <v>3161.62188108562</v>
      </c>
      <c r="I195" t="n">
        <v>0.0174418604651163</v>
      </c>
      <c r="J195" t="n">
        <v>0.0166743330266789</v>
      </c>
      <c r="K195" t="n">
        <v>0.339298004129387</v>
      </c>
    </row>
    <row r="196">
      <c r="A196" t="s">
        <v>4282</v>
      </c>
      <c r="B196" t="n">
        <v>2016</v>
      </c>
      <c r="C196" t="s">
        <v>3188</v>
      </c>
      <c r="D196" t="n">
        <v>3</v>
      </c>
      <c r="E196" t="s">
        <v>3198</v>
      </c>
      <c r="F196" t="s">
        <v>4156</v>
      </c>
      <c r="G196" t="n">
        <v>314</v>
      </c>
      <c r="H196" t="n">
        <v>279182.119401977</v>
      </c>
      <c r="I196" t="n">
        <v>0.0965856659489388</v>
      </c>
      <c r="J196" t="n">
        <v>0.0971230106623247</v>
      </c>
      <c r="K196" t="n">
        <v>0.109323822586939</v>
      </c>
    </row>
    <row r="197">
      <c r="A197" t="s">
        <v>4283</v>
      </c>
      <c r="B197" t="n">
        <v>2016</v>
      </c>
      <c r="C197" t="s">
        <v>3188</v>
      </c>
      <c r="D197" t="n">
        <v>3</v>
      </c>
      <c r="E197" t="s">
        <v>3198</v>
      </c>
      <c r="F197" t="s">
        <v>4159</v>
      </c>
      <c r="G197" t="n">
        <v>395</v>
      </c>
      <c r="H197" t="n">
        <v>351374.781828647</v>
      </c>
      <c r="I197" t="n">
        <v>0.121501076591818</v>
      </c>
      <c r="J197" t="n">
        <v>0.122237687553618</v>
      </c>
      <c r="K197" t="n">
        <v>0.0724134917883545</v>
      </c>
    </row>
    <row r="198">
      <c r="A198" t="s">
        <v>4284</v>
      </c>
      <c r="B198" t="n">
        <v>2016</v>
      </c>
      <c r="C198" t="s">
        <v>3188</v>
      </c>
      <c r="D198" t="n">
        <v>3</v>
      </c>
      <c r="E198" t="s">
        <v>3198</v>
      </c>
      <c r="F198" t="s">
        <v>4162</v>
      </c>
      <c r="G198" t="n">
        <v>98</v>
      </c>
      <c r="H198" t="n">
        <v>86303.0636033224</v>
      </c>
      <c r="I198" t="n">
        <v>0.0301445709012612</v>
      </c>
      <c r="J198" t="n">
        <v>0.0300234606159287</v>
      </c>
      <c r="K198" t="n">
        <v>0.17044020156441</v>
      </c>
    </row>
    <row r="199">
      <c r="A199" t="s">
        <v>3373</v>
      </c>
      <c r="B199" t="n">
        <v>2016</v>
      </c>
      <c r="C199" t="s">
        <v>3188</v>
      </c>
      <c r="D199" t="n">
        <v>3</v>
      </c>
      <c r="E199" t="s">
        <v>3198</v>
      </c>
      <c r="F199" t="s">
        <v>3192</v>
      </c>
      <c r="G199" t="n">
        <v>2442</v>
      </c>
      <c r="H199" t="n">
        <v>2156007.64935481</v>
      </c>
      <c r="I199" t="n">
        <v>0.751153491233467</v>
      </c>
      <c r="J199" t="n">
        <v>0.750040705919429</v>
      </c>
      <c r="K199" t="n">
        <v>0.116542108652203</v>
      </c>
    </row>
    <row r="200">
      <c r="A200" t="s">
        <v>3374</v>
      </c>
      <c r="B200" t="n">
        <v>2016</v>
      </c>
      <c r="C200" t="s">
        <v>3188</v>
      </c>
      <c r="D200" t="n">
        <v>3</v>
      </c>
      <c r="E200" t="s">
        <v>3198</v>
      </c>
      <c r="F200" t="s">
        <v>3194</v>
      </c>
      <c r="G200" t="n">
        <v>2</v>
      </c>
      <c r="H200" t="n">
        <v>1653.23826536965</v>
      </c>
      <c r="I200" t="n">
        <v>0.000615195324515534</v>
      </c>
      <c r="J200" t="n">
        <v>0.000575135248700037</v>
      </c>
      <c r="K200" t="n">
        <v>0.0726167449571705</v>
      </c>
    </row>
    <row r="201">
      <c r="A201" t="s">
        <v>4285</v>
      </c>
      <c r="B201" t="n">
        <v>2016</v>
      </c>
      <c r="C201" t="s">
        <v>3188</v>
      </c>
      <c r="D201" t="n">
        <v>4</v>
      </c>
      <c r="E201" t="s">
        <v>3189</v>
      </c>
      <c r="F201" t="s">
        <v>4156</v>
      </c>
      <c r="G201" t="n">
        <v>1</v>
      </c>
      <c r="H201" t="n">
        <v>1925.19044361441</v>
      </c>
      <c r="I201" t="n">
        <v>0.111111111111111</v>
      </c>
      <c r="J201" t="n">
        <v>0.183093437423762</v>
      </c>
      <c r="K201" t="n">
        <v>0.00353035256485641</v>
      </c>
    </row>
    <row r="202">
      <c r="A202" t="s">
        <v>4286</v>
      </c>
      <c r="B202" t="n">
        <v>2016</v>
      </c>
      <c r="C202" t="s">
        <v>3188</v>
      </c>
      <c r="D202" t="n">
        <v>4</v>
      </c>
      <c r="E202" t="s">
        <v>3189</v>
      </c>
      <c r="F202" t="s">
        <v>4159</v>
      </c>
      <c r="G202" t="n">
        <v>1</v>
      </c>
      <c r="H202" t="n">
        <v>1677.64763507505</v>
      </c>
      <c r="I202" t="n">
        <v>0.111111111111111</v>
      </c>
      <c r="J202" t="n">
        <v>0.159551110026836</v>
      </c>
      <c r="K202" t="n">
        <v>0.0018206113245365</v>
      </c>
    </row>
    <row r="203">
      <c r="A203" t="s">
        <v>3376</v>
      </c>
      <c r="B203" t="n">
        <v>2016</v>
      </c>
      <c r="C203" t="s">
        <v>3188</v>
      </c>
      <c r="D203" t="n">
        <v>4</v>
      </c>
      <c r="E203" t="s">
        <v>3189</v>
      </c>
      <c r="F203" t="s">
        <v>3192</v>
      </c>
      <c r="G203" t="n">
        <v>7</v>
      </c>
      <c r="H203" t="n">
        <v>6911.95956071821</v>
      </c>
      <c r="I203" t="n">
        <v>0.777777777777778</v>
      </c>
      <c r="J203" t="n">
        <v>0.657355452549402</v>
      </c>
      <c r="K203" t="n">
        <v>0.00197007057378443</v>
      </c>
    </row>
    <row r="204">
      <c r="A204" t="s">
        <v>4287</v>
      </c>
      <c r="B204" t="n">
        <v>2016</v>
      </c>
      <c r="C204" t="s">
        <v>3188</v>
      </c>
      <c r="D204" t="n">
        <v>4</v>
      </c>
      <c r="E204" t="s">
        <v>3198</v>
      </c>
      <c r="F204" t="s">
        <v>4156</v>
      </c>
      <c r="G204" t="n">
        <v>17</v>
      </c>
      <c r="H204" t="n">
        <v>14811.20308975</v>
      </c>
      <c r="I204" t="n">
        <v>0.0880829015544041</v>
      </c>
      <c r="J204" t="n">
        <v>0.0868545120520596</v>
      </c>
      <c r="K204" t="n">
        <v>0.00579986047226591</v>
      </c>
    </row>
    <row r="205">
      <c r="A205" t="s">
        <v>4288</v>
      </c>
      <c r="B205" t="n">
        <v>2016</v>
      </c>
      <c r="C205" t="s">
        <v>3188</v>
      </c>
      <c r="D205" t="n">
        <v>4</v>
      </c>
      <c r="E205" t="s">
        <v>3198</v>
      </c>
      <c r="F205" t="s">
        <v>4159</v>
      </c>
      <c r="G205" t="n">
        <v>17</v>
      </c>
      <c r="H205" t="n">
        <v>15121.9716221292</v>
      </c>
      <c r="I205" t="n">
        <v>0.0880829015544041</v>
      </c>
      <c r="J205" t="n">
        <v>0.0886768926566178</v>
      </c>
      <c r="K205" t="n">
        <v>0.00311642959174228</v>
      </c>
    </row>
    <row r="206">
      <c r="A206" t="s">
        <v>4289</v>
      </c>
      <c r="B206" t="n">
        <v>2016</v>
      </c>
      <c r="C206" t="s">
        <v>3188</v>
      </c>
      <c r="D206" t="n">
        <v>4</v>
      </c>
      <c r="E206" t="s">
        <v>3198</v>
      </c>
      <c r="F206" t="s">
        <v>4162</v>
      </c>
      <c r="G206" t="n">
        <v>2</v>
      </c>
      <c r="H206" t="n">
        <v>1913.67990991418</v>
      </c>
      <c r="I206" t="n">
        <v>0.0103626943005181</v>
      </c>
      <c r="J206" t="n">
        <v>0.0112220279333319</v>
      </c>
      <c r="K206" t="n">
        <v>0.00377933269060658</v>
      </c>
    </row>
    <row r="207">
      <c r="A207" t="s">
        <v>3378</v>
      </c>
      <c r="B207" t="n">
        <v>2016</v>
      </c>
      <c r="C207" t="s">
        <v>3188</v>
      </c>
      <c r="D207" t="n">
        <v>4</v>
      </c>
      <c r="E207" t="s">
        <v>3198</v>
      </c>
      <c r="F207" t="s">
        <v>3192</v>
      </c>
      <c r="G207" t="n">
        <v>157</v>
      </c>
      <c r="H207" t="n">
        <v>138682.030289474</v>
      </c>
      <c r="I207" t="n">
        <v>0.813471502590674</v>
      </c>
      <c r="J207" t="n">
        <v>0.813246567357991</v>
      </c>
      <c r="K207" t="n">
        <v>0.0074964002316692</v>
      </c>
    </row>
    <row r="208">
      <c r="A208" t="s">
        <v>3380</v>
      </c>
      <c r="B208" t="n">
        <v>2016</v>
      </c>
      <c r="C208" t="s">
        <v>3188</v>
      </c>
      <c r="D208" t="n">
        <v>5</v>
      </c>
      <c r="E208" t="s">
        <v>3189</v>
      </c>
      <c r="F208" t="s">
        <v>3192</v>
      </c>
      <c r="G208" t="n">
        <v>14</v>
      </c>
      <c r="H208" t="n">
        <v>15620.8490424916</v>
      </c>
      <c r="I208" t="n">
        <v>1</v>
      </c>
      <c r="J208" t="n">
        <v>1</v>
      </c>
      <c r="K208" t="n">
        <v>0.00445230831659316</v>
      </c>
    </row>
    <row r="209">
      <c r="A209" t="s">
        <v>4290</v>
      </c>
      <c r="B209" t="n">
        <v>2016</v>
      </c>
      <c r="C209" t="s">
        <v>3188</v>
      </c>
      <c r="D209" t="n">
        <v>5</v>
      </c>
      <c r="E209" t="s">
        <v>3198</v>
      </c>
      <c r="F209" t="s">
        <v>4156</v>
      </c>
      <c r="G209" t="n">
        <v>16</v>
      </c>
      <c r="H209" t="n">
        <v>14253.8328069808</v>
      </c>
      <c r="I209" t="n">
        <v>0.0692640692640693</v>
      </c>
      <c r="J209" t="n">
        <v>0.0685115415550409</v>
      </c>
      <c r="K209" t="n">
        <v>0.00558160204640677</v>
      </c>
    </row>
    <row r="210">
      <c r="A210" t="s">
        <v>4291</v>
      </c>
      <c r="B210" t="n">
        <v>2016</v>
      </c>
      <c r="C210" t="s">
        <v>3188</v>
      </c>
      <c r="D210" t="n">
        <v>5</v>
      </c>
      <c r="E210" t="s">
        <v>3198</v>
      </c>
      <c r="F210" t="s">
        <v>4159</v>
      </c>
      <c r="G210" t="n">
        <v>26</v>
      </c>
      <c r="H210" t="n">
        <v>23493.8494134303</v>
      </c>
      <c r="I210" t="n">
        <v>0.112554112554113</v>
      </c>
      <c r="J210" t="n">
        <v>0.112924001717475</v>
      </c>
      <c r="K210" t="n">
        <v>0.0048417580303356</v>
      </c>
    </row>
    <row r="211">
      <c r="A211" t="s">
        <v>4292</v>
      </c>
      <c r="B211" t="n">
        <v>2016</v>
      </c>
      <c r="C211" t="s">
        <v>3188</v>
      </c>
      <c r="D211" t="n">
        <v>5</v>
      </c>
      <c r="E211" t="s">
        <v>3198</v>
      </c>
      <c r="F211" t="s">
        <v>4162</v>
      </c>
      <c r="G211" t="n">
        <v>4</v>
      </c>
      <c r="H211" t="n">
        <v>3570.69269187143</v>
      </c>
      <c r="I211" t="n">
        <v>0.0173160173160173</v>
      </c>
      <c r="J211" t="n">
        <v>0.0171626582163656</v>
      </c>
      <c r="K211" t="n">
        <v>0.00705177263375508</v>
      </c>
    </row>
    <row r="212">
      <c r="A212" t="s">
        <v>3381</v>
      </c>
      <c r="B212" t="n">
        <v>2016</v>
      </c>
      <c r="C212" t="s">
        <v>3188</v>
      </c>
      <c r="D212" t="n">
        <v>5</v>
      </c>
      <c r="E212" t="s">
        <v>3198</v>
      </c>
      <c r="F212" t="s">
        <v>3192</v>
      </c>
      <c r="G212" t="n">
        <v>185</v>
      </c>
      <c r="H212" t="n">
        <v>166731.72122414</v>
      </c>
      <c r="I212" t="n">
        <v>0.800865800865801</v>
      </c>
      <c r="J212" t="n">
        <v>0.801401798511118</v>
      </c>
      <c r="K212" t="n">
        <v>0.0090126147634436</v>
      </c>
    </row>
    <row r="213">
      <c r="A213" t="s">
        <v>4293</v>
      </c>
      <c r="B213" t="n">
        <v>2016</v>
      </c>
      <c r="C213" t="s">
        <v>3188</v>
      </c>
      <c r="D213" t="n">
        <v>6</v>
      </c>
      <c r="E213" t="s">
        <v>3189</v>
      </c>
      <c r="F213" t="s">
        <v>4156</v>
      </c>
      <c r="G213" t="n">
        <v>16</v>
      </c>
      <c r="H213" t="n">
        <v>18271.9940437914</v>
      </c>
      <c r="I213" t="n">
        <v>0.0481927710843374</v>
      </c>
      <c r="J213" t="n">
        <v>0.0477920579167547</v>
      </c>
      <c r="K213" t="n">
        <v>0.0335065973610556</v>
      </c>
    </row>
    <row r="214">
      <c r="A214" t="s">
        <v>4294</v>
      </c>
      <c r="B214" t="n">
        <v>2016</v>
      </c>
      <c r="C214" t="s">
        <v>3188</v>
      </c>
      <c r="D214" t="n">
        <v>6</v>
      </c>
      <c r="E214" t="s">
        <v>3189</v>
      </c>
      <c r="F214" t="s">
        <v>4159</v>
      </c>
      <c r="G214" t="n">
        <v>33</v>
      </c>
      <c r="H214" t="n">
        <v>39393.9368988494</v>
      </c>
      <c r="I214" t="n">
        <v>0.0993975903614458</v>
      </c>
      <c r="J214" t="n">
        <v>0.103038415474885</v>
      </c>
      <c r="K214" t="n">
        <v>0.0427509604142308</v>
      </c>
    </row>
    <row r="215">
      <c r="A215" t="s">
        <v>4295</v>
      </c>
      <c r="B215" t="n">
        <v>2016</v>
      </c>
      <c r="C215" t="s">
        <v>3188</v>
      </c>
      <c r="D215" t="n">
        <v>6</v>
      </c>
      <c r="E215" t="s">
        <v>3189</v>
      </c>
      <c r="F215" t="s">
        <v>4162</v>
      </c>
      <c r="G215" t="n">
        <v>5</v>
      </c>
      <c r="H215" t="n">
        <v>5181.72511139387</v>
      </c>
      <c r="I215" t="n">
        <v>0.0150602409638554</v>
      </c>
      <c r="J215" t="n">
        <v>0.0135532720752274</v>
      </c>
      <c r="K215" t="n">
        <v>0.0667812747950278</v>
      </c>
    </row>
    <row r="216">
      <c r="A216" t="s">
        <v>3383</v>
      </c>
      <c r="B216" t="n">
        <v>2016</v>
      </c>
      <c r="C216" t="s">
        <v>3188</v>
      </c>
      <c r="D216" t="n">
        <v>6</v>
      </c>
      <c r="E216" t="s">
        <v>3189</v>
      </c>
      <c r="F216" t="s">
        <v>3192</v>
      </c>
      <c r="G216" t="n">
        <v>278</v>
      </c>
      <c r="H216" t="n">
        <v>319475.157406267</v>
      </c>
      <c r="I216" t="n">
        <v>0.837349397590361</v>
      </c>
      <c r="J216" t="n">
        <v>0.835616254533133</v>
      </c>
      <c r="K216" t="n">
        <v>0.0910579121785018</v>
      </c>
    </row>
    <row r="217">
      <c r="A217" t="s">
        <v>4296</v>
      </c>
      <c r="B217" t="n">
        <v>2016</v>
      </c>
      <c r="C217" t="s">
        <v>3188</v>
      </c>
      <c r="D217" t="n">
        <v>6</v>
      </c>
      <c r="E217" t="s">
        <v>3198</v>
      </c>
      <c r="F217" t="s">
        <v>4156</v>
      </c>
      <c r="G217" t="n">
        <v>87</v>
      </c>
      <c r="H217" t="n">
        <v>78596.7589036351</v>
      </c>
      <c r="I217" t="n">
        <v>0.0413498098859316</v>
      </c>
      <c r="J217" t="n">
        <v>0.0419356917586689</v>
      </c>
      <c r="K217" t="n">
        <v>0.0307773941422</v>
      </c>
    </row>
    <row r="218">
      <c r="A218" t="s">
        <v>4297</v>
      </c>
      <c r="B218" t="n">
        <v>2016</v>
      </c>
      <c r="C218" t="s">
        <v>3188</v>
      </c>
      <c r="D218" t="n">
        <v>6</v>
      </c>
      <c r="E218" t="s">
        <v>3198</v>
      </c>
      <c r="F218" t="s">
        <v>4159</v>
      </c>
      <c r="G218" t="n">
        <v>234</v>
      </c>
      <c r="H218" t="n">
        <v>208867.908063736</v>
      </c>
      <c r="I218" t="n">
        <v>0.111216730038023</v>
      </c>
      <c r="J218" t="n">
        <v>0.11144251153636</v>
      </c>
      <c r="K218" t="n">
        <v>0.0430447924199637</v>
      </c>
    </row>
    <row r="219">
      <c r="A219" t="s">
        <v>4298</v>
      </c>
      <c r="B219" t="n">
        <v>2016</v>
      </c>
      <c r="C219" t="s">
        <v>3188</v>
      </c>
      <c r="D219" t="n">
        <v>6</v>
      </c>
      <c r="E219" t="s">
        <v>3198</v>
      </c>
      <c r="F219" t="s">
        <v>4162</v>
      </c>
      <c r="G219" t="n">
        <v>14</v>
      </c>
      <c r="H219" t="n">
        <v>11548.7625858661</v>
      </c>
      <c r="I219" t="n">
        <v>0.00665399239543726</v>
      </c>
      <c r="J219" t="n">
        <v>0.00616189973671456</v>
      </c>
      <c r="K219" t="n">
        <v>0.0228076888672438</v>
      </c>
    </row>
    <row r="220">
      <c r="A220" t="s">
        <v>3385</v>
      </c>
      <c r="B220" t="n">
        <v>2016</v>
      </c>
      <c r="C220" t="s">
        <v>3188</v>
      </c>
      <c r="D220" t="n">
        <v>6</v>
      </c>
      <c r="E220" t="s">
        <v>3198</v>
      </c>
      <c r="F220" t="s">
        <v>3192</v>
      </c>
      <c r="G220" t="n">
        <v>1767</v>
      </c>
      <c r="H220" t="n">
        <v>1573751.97872353</v>
      </c>
      <c r="I220" t="n">
        <v>0.839828897338403</v>
      </c>
      <c r="J220" t="n">
        <v>0.839683198199831</v>
      </c>
      <c r="K220" t="n">
        <v>0.0850685173361524</v>
      </c>
    </row>
    <row r="221">
      <c r="A221" t="s">
        <v>3386</v>
      </c>
      <c r="B221" t="n">
        <v>2016</v>
      </c>
      <c r="C221" t="s">
        <v>3188</v>
      </c>
      <c r="D221" t="n">
        <v>6</v>
      </c>
      <c r="E221" t="s">
        <v>3198</v>
      </c>
      <c r="F221" t="s">
        <v>3194</v>
      </c>
      <c r="G221" t="n">
        <v>2</v>
      </c>
      <c r="H221" t="n">
        <v>1455.70523061848</v>
      </c>
      <c r="I221" t="n">
        <v>0.000950570342205323</v>
      </c>
      <c r="J221" t="n">
        <v>0.000776698768425617</v>
      </c>
      <c r="K221" t="n">
        <v>0.0639403150041448</v>
      </c>
    </row>
    <row r="222">
      <c r="A222" t="s">
        <v>4299</v>
      </c>
      <c r="B222" t="n">
        <v>2016</v>
      </c>
      <c r="C222" t="s">
        <v>3188</v>
      </c>
      <c r="D222" t="n">
        <v>7</v>
      </c>
      <c r="E222" t="s">
        <v>3189</v>
      </c>
      <c r="F222" t="s">
        <v>4156</v>
      </c>
      <c r="G222" t="n">
        <v>27</v>
      </c>
      <c r="H222" t="n">
        <v>32316.5212640297</v>
      </c>
      <c r="I222" t="n">
        <v>0.0678391959798995</v>
      </c>
      <c r="J222" t="n">
        <v>0.0709686505365744</v>
      </c>
      <c r="K222" t="n">
        <v>0.0592610014817602</v>
      </c>
    </row>
    <row r="223">
      <c r="A223" t="s">
        <v>4300</v>
      </c>
      <c r="B223" t="n">
        <v>2016</v>
      </c>
      <c r="C223" t="s">
        <v>3188</v>
      </c>
      <c r="D223" t="n">
        <v>7</v>
      </c>
      <c r="E223" t="s">
        <v>3189</v>
      </c>
      <c r="F223" t="s">
        <v>4159</v>
      </c>
      <c r="G223" t="n">
        <v>96</v>
      </c>
      <c r="H223" t="n">
        <v>111259.590294025</v>
      </c>
      <c r="I223" t="n">
        <v>0.241206030150754</v>
      </c>
      <c r="J223" t="n">
        <v>0.244331464946624</v>
      </c>
      <c r="K223" t="n">
        <v>0.120740771671956</v>
      </c>
    </row>
    <row r="224">
      <c r="A224" t="s">
        <v>4301</v>
      </c>
      <c r="B224" t="n">
        <v>2016</v>
      </c>
      <c r="C224" t="s">
        <v>3188</v>
      </c>
      <c r="D224" t="n">
        <v>7</v>
      </c>
      <c r="E224" t="s">
        <v>3189</v>
      </c>
      <c r="F224" t="s">
        <v>4162</v>
      </c>
      <c r="G224" t="n">
        <v>8</v>
      </c>
      <c r="H224" t="n">
        <v>11903.8590987244</v>
      </c>
      <c r="I224" t="n">
        <v>0.0201005025125628</v>
      </c>
      <c r="J224" t="n">
        <v>0.0261414528349717</v>
      </c>
      <c r="K224" t="n">
        <v>0.153415101824914</v>
      </c>
    </row>
    <row r="225">
      <c r="A225" t="s">
        <v>3388</v>
      </c>
      <c r="B225" t="n">
        <v>2016</v>
      </c>
      <c r="C225" t="s">
        <v>3188</v>
      </c>
      <c r="D225" t="n">
        <v>7</v>
      </c>
      <c r="E225" t="s">
        <v>3189</v>
      </c>
      <c r="F225" t="s">
        <v>3192</v>
      </c>
      <c r="G225" t="n">
        <v>267</v>
      </c>
      <c r="H225" t="n">
        <v>299883.362585341</v>
      </c>
      <c r="I225" t="n">
        <v>0.670854271356784</v>
      </c>
      <c r="J225" t="n">
        <v>0.65855843168183</v>
      </c>
      <c r="K225" t="n">
        <v>0.0854737911886044</v>
      </c>
    </row>
    <row r="226">
      <c r="A226" t="s">
        <v>4302</v>
      </c>
      <c r="B226" t="n">
        <v>2016</v>
      </c>
      <c r="C226" t="s">
        <v>3188</v>
      </c>
      <c r="D226" t="n">
        <v>7</v>
      </c>
      <c r="E226" t="s">
        <v>3198</v>
      </c>
      <c r="F226" t="s">
        <v>4156</v>
      </c>
      <c r="G226" t="n">
        <v>213</v>
      </c>
      <c r="H226" t="n">
        <v>187668.964735568</v>
      </c>
      <c r="I226" t="n">
        <v>0.0525018486566428</v>
      </c>
      <c r="J226" t="n">
        <v>0.0517431933556689</v>
      </c>
      <c r="K226" t="n">
        <v>0.0734885480838585</v>
      </c>
    </row>
    <row r="227">
      <c r="A227" t="s">
        <v>4303</v>
      </c>
      <c r="B227" t="n">
        <v>2016</v>
      </c>
      <c r="C227" t="s">
        <v>3188</v>
      </c>
      <c r="D227" t="n">
        <v>7</v>
      </c>
      <c r="E227" t="s">
        <v>3198</v>
      </c>
      <c r="F227" t="s">
        <v>4159</v>
      </c>
      <c r="G227" t="n">
        <v>809</v>
      </c>
      <c r="H227" t="n">
        <v>742671.367432165</v>
      </c>
      <c r="I227" t="n">
        <v>0.199408429874291</v>
      </c>
      <c r="J227" t="n">
        <v>0.204765813137554</v>
      </c>
      <c r="K227" t="n">
        <v>0.153054316212201</v>
      </c>
    </row>
    <row r="228">
      <c r="A228" t="s">
        <v>4304</v>
      </c>
      <c r="B228" t="n">
        <v>2016</v>
      </c>
      <c r="C228" t="s">
        <v>3188</v>
      </c>
      <c r="D228" t="n">
        <v>7</v>
      </c>
      <c r="E228" t="s">
        <v>3198</v>
      </c>
      <c r="F228" t="s">
        <v>4162</v>
      </c>
      <c r="G228" t="n">
        <v>106</v>
      </c>
      <c r="H228" t="n">
        <v>94906.445078663</v>
      </c>
      <c r="I228" t="n">
        <v>0.0261276805521321</v>
      </c>
      <c r="J228" t="n">
        <v>0.0261671531322393</v>
      </c>
      <c r="K228" t="n">
        <v>0.187431047677735</v>
      </c>
    </row>
    <row r="229">
      <c r="A229" t="s">
        <v>3390</v>
      </c>
      <c r="B229" t="n">
        <v>2016</v>
      </c>
      <c r="C229" t="s">
        <v>3188</v>
      </c>
      <c r="D229" t="n">
        <v>7</v>
      </c>
      <c r="E229" t="s">
        <v>3198</v>
      </c>
      <c r="F229" t="s">
        <v>3192</v>
      </c>
      <c r="G229" t="n">
        <v>2926</v>
      </c>
      <c r="H229" t="n">
        <v>2598774.80131907</v>
      </c>
      <c r="I229" t="n">
        <v>0.721222578259798</v>
      </c>
      <c r="J229" t="n">
        <v>0.71652181393958</v>
      </c>
      <c r="K229" t="n">
        <v>0.140475705338321</v>
      </c>
    </row>
    <row r="230">
      <c r="A230" t="s">
        <v>3391</v>
      </c>
      <c r="B230" t="n">
        <v>2016</v>
      </c>
      <c r="C230" t="s">
        <v>3188</v>
      </c>
      <c r="D230" t="n">
        <v>7</v>
      </c>
      <c r="E230" t="s">
        <v>3198</v>
      </c>
      <c r="F230" t="s">
        <v>3194</v>
      </c>
      <c r="G230" t="n">
        <v>3</v>
      </c>
      <c r="H230" t="n">
        <v>2908.89411684522</v>
      </c>
      <c r="I230" t="n">
        <v>0.000739462657135815</v>
      </c>
      <c r="J230" t="n">
        <v>0.000802026434957807</v>
      </c>
      <c r="K230" t="n">
        <v>0.127770102238187</v>
      </c>
    </row>
    <row r="231">
      <c r="A231" t="s">
        <v>4305</v>
      </c>
      <c r="B231" t="n">
        <v>2016</v>
      </c>
      <c r="C231" t="s">
        <v>3188</v>
      </c>
      <c r="D231" t="n">
        <v>8</v>
      </c>
      <c r="E231" t="s">
        <v>3189</v>
      </c>
      <c r="F231" t="s">
        <v>4156</v>
      </c>
      <c r="G231" t="n">
        <v>77</v>
      </c>
      <c r="H231" t="n">
        <v>85747.2897517638</v>
      </c>
      <c r="I231" t="n">
        <v>0.313008130081301</v>
      </c>
      <c r="J231" t="n">
        <v>0.315322283957022</v>
      </c>
      <c r="K231" t="n">
        <v>0.157240633158501</v>
      </c>
    </row>
    <row r="232">
      <c r="A232" t="s">
        <v>4306</v>
      </c>
      <c r="B232" t="n">
        <v>2016</v>
      </c>
      <c r="C232" t="s">
        <v>3188</v>
      </c>
      <c r="D232" t="n">
        <v>8</v>
      </c>
      <c r="E232" t="s">
        <v>3189</v>
      </c>
      <c r="F232" t="s">
        <v>4159</v>
      </c>
      <c r="G232" t="n">
        <v>50</v>
      </c>
      <c r="H232" t="n">
        <v>56902.7808334131</v>
      </c>
      <c r="I232" t="n">
        <v>0.203252032520325</v>
      </c>
      <c r="J232" t="n">
        <v>0.209251101321586</v>
      </c>
      <c r="K232" t="n">
        <v>0.0617518512332276</v>
      </c>
    </row>
    <row r="233">
      <c r="A233" t="s">
        <v>4307</v>
      </c>
      <c r="B233" t="n">
        <v>2016</v>
      </c>
      <c r="C233" t="s">
        <v>3188</v>
      </c>
      <c r="D233" t="n">
        <v>8</v>
      </c>
      <c r="E233" t="s">
        <v>3189</v>
      </c>
      <c r="F233" t="s">
        <v>4162</v>
      </c>
      <c r="G233" t="n">
        <v>14</v>
      </c>
      <c r="H233" t="n">
        <v>15457.9581788413</v>
      </c>
      <c r="I233" t="n">
        <v>0.0569105691056911</v>
      </c>
      <c r="J233" t="n">
        <v>0.0568442302068692</v>
      </c>
      <c r="K233" t="n">
        <v>0.199219783126157</v>
      </c>
    </row>
    <row r="234">
      <c r="A234" t="s">
        <v>3393</v>
      </c>
      <c r="B234" t="n">
        <v>2016</v>
      </c>
      <c r="C234" t="s">
        <v>3188</v>
      </c>
      <c r="D234" t="n">
        <v>8</v>
      </c>
      <c r="E234" t="s">
        <v>3189</v>
      </c>
      <c r="F234" t="s">
        <v>3192</v>
      </c>
      <c r="G234" t="n">
        <v>105</v>
      </c>
      <c r="H234" t="n">
        <v>113827.365955661</v>
      </c>
      <c r="I234" t="n">
        <v>0.426829268292683</v>
      </c>
      <c r="J234" t="n">
        <v>0.418582384514522</v>
      </c>
      <c r="K234" t="n">
        <v>0.0324434687718772</v>
      </c>
    </row>
    <row r="235">
      <c r="A235" t="s">
        <v>4308</v>
      </c>
      <c r="B235" t="n">
        <v>2016</v>
      </c>
      <c r="C235" t="s">
        <v>3188</v>
      </c>
      <c r="D235" t="n">
        <v>8</v>
      </c>
      <c r="E235" t="s">
        <v>3198</v>
      </c>
      <c r="F235" t="s">
        <v>4156</v>
      </c>
      <c r="G235" t="n">
        <v>282</v>
      </c>
      <c r="H235" t="n">
        <v>253046.108377225</v>
      </c>
      <c r="I235" t="n">
        <v>0.191056910569106</v>
      </c>
      <c r="J235" t="n">
        <v>0.194878860814933</v>
      </c>
      <c r="K235" t="n">
        <v>0.0990893253400496</v>
      </c>
    </row>
    <row r="236">
      <c r="A236" t="s">
        <v>4309</v>
      </c>
      <c r="B236" t="n">
        <v>2016</v>
      </c>
      <c r="C236" t="s">
        <v>3188</v>
      </c>
      <c r="D236" t="n">
        <v>8</v>
      </c>
      <c r="E236" t="s">
        <v>3198</v>
      </c>
      <c r="F236" t="s">
        <v>4159</v>
      </c>
      <c r="G236" t="n">
        <v>217</v>
      </c>
      <c r="H236" t="n">
        <v>189135.993515949</v>
      </c>
      <c r="I236" t="n">
        <v>0.147018970189702</v>
      </c>
      <c r="J236" t="n">
        <v>0.145659647531675</v>
      </c>
      <c r="K236" t="n">
        <v>0.0389783172317372</v>
      </c>
    </row>
    <row r="237">
      <c r="A237" t="s">
        <v>4310</v>
      </c>
      <c r="B237" t="n">
        <v>2016</v>
      </c>
      <c r="C237" t="s">
        <v>3188</v>
      </c>
      <c r="D237" t="n">
        <v>8</v>
      </c>
      <c r="E237" t="s">
        <v>3198</v>
      </c>
      <c r="F237" t="s">
        <v>4162</v>
      </c>
      <c r="G237" t="n">
        <v>79</v>
      </c>
      <c r="H237" t="n">
        <v>70107.8710981183</v>
      </c>
      <c r="I237" t="n">
        <v>0.0535230352303523</v>
      </c>
      <c r="J237" t="n">
        <v>0.0539923025940955</v>
      </c>
      <c r="K237" t="n">
        <v>0.138456263107153</v>
      </c>
    </row>
    <row r="238">
      <c r="A238" t="s">
        <v>3395</v>
      </c>
      <c r="B238" t="n">
        <v>2016</v>
      </c>
      <c r="C238" t="s">
        <v>3188</v>
      </c>
      <c r="D238" t="n">
        <v>8</v>
      </c>
      <c r="E238" t="s">
        <v>3198</v>
      </c>
      <c r="F238" t="s">
        <v>3192</v>
      </c>
      <c r="G238" t="n">
        <v>897</v>
      </c>
      <c r="H238" t="n">
        <v>785320.888527675</v>
      </c>
      <c r="I238" t="n">
        <v>0.607723577235772</v>
      </c>
      <c r="J238" t="n">
        <v>0.604800607730738</v>
      </c>
      <c r="K238" t="n">
        <v>0.0424501983307086</v>
      </c>
    </row>
    <row r="239">
      <c r="A239" t="s">
        <v>3396</v>
      </c>
      <c r="B239" t="n">
        <v>2016</v>
      </c>
      <c r="C239" t="s">
        <v>3188</v>
      </c>
      <c r="D239" t="n">
        <v>8</v>
      </c>
      <c r="E239" t="s">
        <v>3198</v>
      </c>
      <c r="F239" t="s">
        <v>3194</v>
      </c>
      <c r="G239" t="n">
        <v>1</v>
      </c>
      <c r="H239" t="n">
        <v>868.138815148445</v>
      </c>
      <c r="I239" t="n">
        <v>0.000677506775067751</v>
      </c>
      <c r="J239" t="n">
        <v>0.000668581328558306</v>
      </c>
      <c r="K239" t="n">
        <v>0.0381320806852722</v>
      </c>
    </row>
    <row r="240">
      <c r="A240" t="s">
        <v>4311</v>
      </c>
      <c r="B240" t="n">
        <v>2016</v>
      </c>
      <c r="C240" t="s">
        <v>3188</v>
      </c>
      <c r="D240" t="n">
        <v>9</v>
      </c>
      <c r="E240" t="s">
        <v>3189</v>
      </c>
      <c r="F240" t="s">
        <v>4156</v>
      </c>
      <c r="G240" t="n">
        <v>33</v>
      </c>
      <c r="H240" t="n">
        <v>46042.9623883211</v>
      </c>
      <c r="I240" t="n">
        <v>0.198795180722892</v>
      </c>
      <c r="J240" t="n">
        <v>0.233963788990706</v>
      </c>
      <c r="K240" t="n">
        <v>0.0844321095091375</v>
      </c>
    </row>
    <row r="241">
      <c r="A241" t="s">
        <v>4312</v>
      </c>
      <c r="B241" t="n">
        <v>2016</v>
      </c>
      <c r="C241" t="s">
        <v>3188</v>
      </c>
      <c r="D241" t="n">
        <v>9</v>
      </c>
      <c r="E241" t="s">
        <v>3189</v>
      </c>
      <c r="F241" t="s">
        <v>4159</v>
      </c>
      <c r="G241" t="n">
        <v>52</v>
      </c>
      <c r="H241" t="n">
        <v>59056.275007183</v>
      </c>
      <c r="I241" t="n">
        <v>0.313253012048193</v>
      </c>
      <c r="J241" t="n">
        <v>0.30008994095181</v>
      </c>
      <c r="K241" t="n">
        <v>0.0640888591949223</v>
      </c>
    </row>
    <row r="242">
      <c r="A242" t="s">
        <v>4313</v>
      </c>
      <c r="B242" t="n">
        <v>2016</v>
      </c>
      <c r="C242" t="s">
        <v>3188</v>
      </c>
      <c r="D242" t="n">
        <v>9</v>
      </c>
      <c r="E242" t="s">
        <v>3189</v>
      </c>
      <c r="F242" t="s">
        <v>4162</v>
      </c>
      <c r="G242" t="n">
        <v>4</v>
      </c>
      <c r="H242" t="n">
        <v>4428.83584397105</v>
      </c>
      <c r="I242" t="n">
        <v>0.0240963855421687</v>
      </c>
      <c r="J242" t="n">
        <v>0.0225047903333029</v>
      </c>
      <c r="K242" t="n">
        <v>0.0570781539275324</v>
      </c>
    </row>
    <row r="243">
      <c r="A243" t="s">
        <v>3398</v>
      </c>
      <c r="B243" t="n">
        <v>2016</v>
      </c>
      <c r="C243" t="s">
        <v>3188</v>
      </c>
      <c r="D243" t="n">
        <v>9</v>
      </c>
      <c r="E243" t="s">
        <v>3189</v>
      </c>
      <c r="F243" t="s">
        <v>3192</v>
      </c>
      <c r="G243" t="n">
        <v>77</v>
      </c>
      <c r="H243" t="n">
        <v>87267.176944091</v>
      </c>
      <c r="I243" t="n">
        <v>0.463855421686747</v>
      </c>
      <c r="J243" t="n">
        <v>0.443441479724181</v>
      </c>
      <c r="K243" t="n">
        <v>0.0248731920151639</v>
      </c>
    </row>
    <row r="244">
      <c r="A244" t="s">
        <v>4314</v>
      </c>
      <c r="B244" t="n">
        <v>2016</v>
      </c>
      <c r="C244" t="s">
        <v>3188</v>
      </c>
      <c r="D244" t="n">
        <v>9</v>
      </c>
      <c r="E244" t="s">
        <v>3198</v>
      </c>
      <c r="F244" t="s">
        <v>4156</v>
      </c>
      <c r="G244" t="n">
        <v>262</v>
      </c>
      <c r="H244" t="n">
        <v>248616.084075577</v>
      </c>
      <c r="I244" t="n">
        <v>0.166138237159163</v>
      </c>
      <c r="J244" t="n">
        <v>0.171545174925709</v>
      </c>
      <c r="K244" t="n">
        <v>0.0973545896347448</v>
      </c>
    </row>
    <row r="245">
      <c r="A245" t="s">
        <v>4315</v>
      </c>
      <c r="B245" t="n">
        <v>2016</v>
      </c>
      <c r="C245" t="s">
        <v>3188</v>
      </c>
      <c r="D245" t="n">
        <v>9</v>
      </c>
      <c r="E245" t="s">
        <v>3198</v>
      </c>
      <c r="F245" t="s">
        <v>4159</v>
      </c>
      <c r="G245" t="n">
        <v>645</v>
      </c>
      <c r="H245" t="n">
        <v>611202.438341598</v>
      </c>
      <c r="I245" t="n">
        <v>0.409004438807863</v>
      </c>
      <c r="J245" t="n">
        <v>0.421729871541442</v>
      </c>
      <c r="K245" t="n">
        <v>0.125960384861812</v>
      </c>
    </row>
    <row r="246">
      <c r="A246" t="s">
        <v>4316</v>
      </c>
      <c r="B246" t="n">
        <v>2016</v>
      </c>
      <c r="C246" t="s">
        <v>3188</v>
      </c>
      <c r="D246" t="n">
        <v>9</v>
      </c>
      <c r="E246" t="s">
        <v>3198</v>
      </c>
      <c r="F246" t="s">
        <v>4162</v>
      </c>
      <c r="G246" t="n">
        <v>23</v>
      </c>
      <c r="H246" t="n">
        <v>25732.1377498783</v>
      </c>
      <c r="I246" t="n">
        <v>0.0145846544071021</v>
      </c>
      <c r="J246" t="n">
        <v>0.017755183008085</v>
      </c>
      <c r="K246" t="n">
        <v>0.0508184827010426</v>
      </c>
    </row>
    <row r="247">
      <c r="A247" t="s">
        <v>3400</v>
      </c>
      <c r="B247" t="n">
        <v>2016</v>
      </c>
      <c r="C247" t="s">
        <v>3188</v>
      </c>
      <c r="D247" t="n">
        <v>9</v>
      </c>
      <c r="E247" t="s">
        <v>3198</v>
      </c>
      <c r="F247" t="s">
        <v>3192</v>
      </c>
      <c r="G247" t="n">
        <v>643</v>
      </c>
      <c r="H247" t="n">
        <v>560325.729257311</v>
      </c>
      <c r="I247" t="n">
        <v>0.407736207989854</v>
      </c>
      <c r="J247" t="n">
        <v>0.38662492653372</v>
      </c>
      <c r="K247" t="n">
        <v>0.0302881773352111</v>
      </c>
    </row>
    <row r="248">
      <c r="A248" t="s">
        <v>3401</v>
      </c>
      <c r="B248" t="n">
        <v>2016</v>
      </c>
      <c r="C248" t="s">
        <v>3188</v>
      </c>
      <c r="D248" t="n">
        <v>9</v>
      </c>
      <c r="E248" t="s">
        <v>3198</v>
      </c>
      <c r="F248" t="s">
        <v>3194</v>
      </c>
      <c r="G248" t="n">
        <v>4</v>
      </c>
      <c r="H248" t="n">
        <v>3398.32310103761</v>
      </c>
      <c r="I248" t="n">
        <v>0.00253646163601776</v>
      </c>
      <c r="J248" t="n">
        <v>0.00234484399104428</v>
      </c>
      <c r="K248" t="n">
        <v>0.149267753523073</v>
      </c>
    </row>
    <row r="249">
      <c r="A249" t="s">
        <v>4317</v>
      </c>
      <c r="B249" t="n">
        <v>2016</v>
      </c>
      <c r="C249" t="s">
        <v>3188</v>
      </c>
      <c r="D249" t="n">
        <v>10</v>
      </c>
      <c r="E249" t="s">
        <v>3189</v>
      </c>
      <c r="F249" t="s">
        <v>4156</v>
      </c>
      <c r="G249" t="n">
        <v>31</v>
      </c>
      <c r="H249" t="n">
        <v>35734.6641902338</v>
      </c>
      <c r="I249" t="n">
        <v>0.0948012232415902</v>
      </c>
      <c r="J249" t="n">
        <v>0.0928749533308443</v>
      </c>
      <c r="K249" t="n">
        <v>0.0655290824846532</v>
      </c>
    </row>
    <row r="250">
      <c r="A250" t="s">
        <v>4318</v>
      </c>
      <c r="B250" t="n">
        <v>2016</v>
      </c>
      <c r="C250" t="s">
        <v>3188</v>
      </c>
      <c r="D250" t="n">
        <v>10</v>
      </c>
      <c r="E250" t="s">
        <v>3189</v>
      </c>
      <c r="F250" t="s">
        <v>4159</v>
      </c>
      <c r="G250" t="n">
        <v>58</v>
      </c>
      <c r="H250" t="n">
        <v>64252.1087760584</v>
      </c>
      <c r="I250" t="n">
        <v>0.17737003058104</v>
      </c>
      <c r="J250" t="n">
        <v>0.166992239586111</v>
      </c>
      <c r="K250" t="n">
        <v>0.0697274650631925</v>
      </c>
    </row>
    <row r="251">
      <c r="A251" t="s">
        <v>4319</v>
      </c>
      <c r="B251" t="n">
        <v>2016</v>
      </c>
      <c r="C251" t="s">
        <v>3188</v>
      </c>
      <c r="D251" t="n">
        <v>10</v>
      </c>
      <c r="E251" t="s">
        <v>3189</v>
      </c>
      <c r="F251" t="s">
        <v>4162</v>
      </c>
      <c r="G251" t="n">
        <v>5</v>
      </c>
      <c r="H251" t="n">
        <v>6129.57037310676</v>
      </c>
      <c r="I251" t="n">
        <v>0.0152905198776758</v>
      </c>
      <c r="J251" t="n">
        <v>0.0159308496453144</v>
      </c>
      <c r="K251" t="n">
        <v>0.0789969584765935</v>
      </c>
    </row>
    <row r="252">
      <c r="A252" t="s">
        <v>3403</v>
      </c>
      <c r="B252" t="n">
        <v>2016</v>
      </c>
      <c r="C252" t="s">
        <v>3188</v>
      </c>
      <c r="D252" t="n">
        <v>10</v>
      </c>
      <c r="E252" t="s">
        <v>3189</v>
      </c>
      <c r="F252" t="s">
        <v>3192</v>
      </c>
      <c r="G252" t="n">
        <v>232</v>
      </c>
      <c r="H252" t="n">
        <v>277748.161602065</v>
      </c>
      <c r="I252" t="n">
        <v>0.709480122324159</v>
      </c>
      <c r="J252" t="n">
        <v>0.721871833164435</v>
      </c>
      <c r="K252" t="n">
        <v>0.0791647397945848</v>
      </c>
    </row>
    <row r="253">
      <c r="A253" t="s">
        <v>3404</v>
      </c>
      <c r="B253" t="n">
        <v>2016</v>
      </c>
      <c r="C253" t="s">
        <v>3188</v>
      </c>
      <c r="D253" t="n">
        <v>10</v>
      </c>
      <c r="E253" t="s">
        <v>3189</v>
      </c>
      <c r="F253" t="s">
        <v>3194</v>
      </c>
      <c r="G253" t="n">
        <v>1</v>
      </c>
      <c r="H253" t="n">
        <v>896.541052689187</v>
      </c>
      <c r="I253" t="n">
        <v>0.00305810397553517</v>
      </c>
      <c r="J253" t="n">
        <v>0.00233012427329458</v>
      </c>
      <c r="K253" t="n">
        <v>0.0962147281486579</v>
      </c>
    </row>
    <row r="254">
      <c r="A254" t="s">
        <v>4320</v>
      </c>
      <c r="B254" t="n">
        <v>2016</v>
      </c>
      <c r="C254" t="s">
        <v>3188</v>
      </c>
      <c r="D254" t="n">
        <v>10</v>
      </c>
      <c r="E254" t="s">
        <v>3198</v>
      </c>
      <c r="F254" t="s">
        <v>4156</v>
      </c>
      <c r="G254" t="n">
        <v>85</v>
      </c>
      <c r="H254" t="n">
        <v>77893.4406461452</v>
      </c>
      <c r="I254" t="n">
        <v>0.0898520084566596</v>
      </c>
      <c r="J254" t="n">
        <v>0.0891743415272132</v>
      </c>
      <c r="K254" t="n">
        <v>0.0305019845258225</v>
      </c>
    </row>
    <row r="255">
      <c r="A255" t="s">
        <v>4321</v>
      </c>
      <c r="B255" t="n">
        <v>2016</v>
      </c>
      <c r="C255" t="s">
        <v>3188</v>
      </c>
      <c r="D255" t="n">
        <v>10</v>
      </c>
      <c r="E255" t="s">
        <v>3198</v>
      </c>
      <c r="F255" t="s">
        <v>4159</v>
      </c>
      <c r="G255" t="n">
        <v>168</v>
      </c>
      <c r="H255" t="n">
        <v>156975.854017385</v>
      </c>
      <c r="I255" t="n">
        <v>0.177589852008457</v>
      </c>
      <c r="J255" t="n">
        <v>0.179709848500125</v>
      </c>
      <c r="K255" t="n">
        <v>0.0323505564534259</v>
      </c>
    </row>
    <row r="256">
      <c r="A256" t="s">
        <v>4322</v>
      </c>
      <c r="B256" t="n">
        <v>2016</v>
      </c>
      <c r="C256" t="s">
        <v>3188</v>
      </c>
      <c r="D256" t="n">
        <v>10</v>
      </c>
      <c r="E256" t="s">
        <v>3198</v>
      </c>
      <c r="F256" t="s">
        <v>4162</v>
      </c>
      <c r="G256" t="n">
        <v>10</v>
      </c>
      <c r="H256" t="n">
        <v>9544.49427784942</v>
      </c>
      <c r="I256" t="n">
        <v>0.0105708245243129</v>
      </c>
      <c r="J256" t="n">
        <v>0.0109267736201815</v>
      </c>
      <c r="K256" t="n">
        <v>0.0188494528540049</v>
      </c>
    </row>
    <row r="257">
      <c r="A257" t="s">
        <v>3406</v>
      </c>
      <c r="B257" t="n">
        <v>2016</v>
      </c>
      <c r="C257" t="s">
        <v>3188</v>
      </c>
      <c r="D257" t="n">
        <v>10</v>
      </c>
      <c r="E257" t="s">
        <v>3198</v>
      </c>
      <c r="F257" t="s">
        <v>3192</v>
      </c>
      <c r="G257" t="n">
        <v>683</v>
      </c>
      <c r="H257" t="n">
        <v>629082.323417068</v>
      </c>
      <c r="I257" t="n">
        <v>0.721987315010571</v>
      </c>
      <c r="J257" t="n">
        <v>0.72018903635248</v>
      </c>
      <c r="K257" t="n">
        <v>0.0340047868145512</v>
      </c>
    </row>
    <row r="258">
      <c r="A258" t="s">
        <v>4323</v>
      </c>
      <c r="B258" t="n">
        <v>2016</v>
      </c>
      <c r="C258" t="s">
        <v>3188</v>
      </c>
      <c r="D258" t="n">
        <v>11</v>
      </c>
      <c r="E258" t="s">
        <v>3189</v>
      </c>
      <c r="F258" t="s">
        <v>4156</v>
      </c>
      <c r="G258" t="n">
        <v>20</v>
      </c>
      <c r="H258" t="n">
        <v>23880.8266953075</v>
      </c>
      <c r="I258" t="n">
        <v>0.0497512437810945</v>
      </c>
      <c r="J258" t="n">
        <v>0.0531494601985647</v>
      </c>
      <c r="K258" t="n">
        <v>0.0437918950067032</v>
      </c>
    </row>
    <row r="259">
      <c r="A259" t="s">
        <v>4324</v>
      </c>
      <c r="B259" t="n">
        <v>2016</v>
      </c>
      <c r="C259" t="s">
        <v>3188</v>
      </c>
      <c r="D259" t="n">
        <v>11</v>
      </c>
      <c r="E259" t="s">
        <v>3189</v>
      </c>
      <c r="F259" t="s">
        <v>4159</v>
      </c>
      <c r="G259" t="n">
        <v>67</v>
      </c>
      <c r="H259" t="n">
        <v>73093.1065960678</v>
      </c>
      <c r="I259" t="n">
        <v>0.166666666666667</v>
      </c>
      <c r="J259" t="n">
        <v>0.162676912712595</v>
      </c>
      <c r="K259" t="n">
        <v>0.0793218640387506</v>
      </c>
    </row>
    <row r="260">
      <c r="A260" t="s">
        <v>3408</v>
      </c>
      <c r="B260" t="n">
        <v>2016</v>
      </c>
      <c r="C260" t="s">
        <v>3188</v>
      </c>
      <c r="D260" t="n">
        <v>11</v>
      </c>
      <c r="E260" t="s">
        <v>3189</v>
      </c>
      <c r="F260" t="s">
        <v>3192</v>
      </c>
      <c r="G260" t="n">
        <v>314</v>
      </c>
      <c r="H260" t="n">
        <v>351197.832450848</v>
      </c>
      <c r="I260" t="n">
        <v>0.781094527363184</v>
      </c>
      <c r="J260" t="n">
        <v>0.781630194625393</v>
      </c>
      <c r="K260" t="n">
        <v>0.100099618525024</v>
      </c>
    </row>
    <row r="261">
      <c r="A261" t="s">
        <v>3409</v>
      </c>
      <c r="B261" t="n">
        <v>2016</v>
      </c>
      <c r="C261" t="s">
        <v>3188</v>
      </c>
      <c r="D261" t="n">
        <v>11</v>
      </c>
      <c r="E261" t="s">
        <v>3189</v>
      </c>
      <c r="F261" t="s">
        <v>3194</v>
      </c>
      <c r="G261" t="n">
        <v>1</v>
      </c>
      <c r="H261" t="n">
        <v>1142.80125600296</v>
      </c>
      <c r="I261" t="n">
        <v>0.00248756218905473</v>
      </c>
      <c r="J261" t="n">
        <v>0.00254343246344708</v>
      </c>
      <c r="K261" t="n">
        <v>0.122642807983482</v>
      </c>
    </row>
    <row r="262">
      <c r="A262" t="s">
        <v>4325</v>
      </c>
      <c r="B262" t="n">
        <v>2016</v>
      </c>
      <c r="C262" t="s">
        <v>3188</v>
      </c>
      <c r="D262" t="n">
        <v>11</v>
      </c>
      <c r="E262" t="s">
        <v>3198</v>
      </c>
      <c r="F262" t="s">
        <v>4156</v>
      </c>
      <c r="G262" t="n">
        <v>19</v>
      </c>
      <c r="H262" t="n">
        <v>17202.9884340937</v>
      </c>
      <c r="I262" t="n">
        <v>0.0207877461706783</v>
      </c>
      <c r="J262" t="n">
        <v>0.0209851171885192</v>
      </c>
      <c r="K262" t="n">
        <v>0.00673645024102037</v>
      </c>
    </row>
    <row r="263">
      <c r="A263" t="s">
        <v>4326</v>
      </c>
      <c r="B263" t="n">
        <v>2016</v>
      </c>
      <c r="C263" t="s">
        <v>3188</v>
      </c>
      <c r="D263" t="n">
        <v>11</v>
      </c>
      <c r="E263" t="s">
        <v>3198</v>
      </c>
      <c r="F263" t="s">
        <v>4159</v>
      </c>
      <c r="G263" t="n">
        <v>128</v>
      </c>
      <c r="H263" t="n">
        <v>109087.303898283</v>
      </c>
      <c r="I263" t="n">
        <v>0.140043763676149</v>
      </c>
      <c r="J263" t="n">
        <v>0.133070475798741</v>
      </c>
      <c r="K263" t="n">
        <v>0.0224813873777212</v>
      </c>
    </row>
    <row r="264">
      <c r="A264" t="s">
        <v>4327</v>
      </c>
      <c r="B264" t="n">
        <v>2016</v>
      </c>
      <c r="C264" t="s">
        <v>3188</v>
      </c>
      <c r="D264" t="n">
        <v>11</v>
      </c>
      <c r="E264" t="s">
        <v>3198</v>
      </c>
      <c r="F264" t="s">
        <v>4162</v>
      </c>
      <c r="G264" t="n">
        <v>4</v>
      </c>
      <c r="H264" t="n">
        <v>3442.35912789296</v>
      </c>
      <c r="I264" t="n">
        <v>0.00437636761487965</v>
      </c>
      <c r="J264" t="n">
        <v>0.0041991721368967</v>
      </c>
      <c r="K264" t="n">
        <v>0.00679832626002604</v>
      </c>
    </row>
    <row r="265">
      <c r="A265" t="s">
        <v>3411</v>
      </c>
      <c r="B265" t="n">
        <v>2016</v>
      </c>
      <c r="C265" t="s">
        <v>3188</v>
      </c>
      <c r="D265" t="n">
        <v>11</v>
      </c>
      <c r="E265" t="s">
        <v>3198</v>
      </c>
      <c r="F265" t="s">
        <v>3192</v>
      </c>
      <c r="G265" t="n">
        <v>763</v>
      </c>
      <c r="H265" t="n">
        <v>690038.249962448</v>
      </c>
      <c r="I265" t="n">
        <v>0.834792122538293</v>
      </c>
      <c r="J265" t="n">
        <v>0.841745234875844</v>
      </c>
      <c r="K265" t="n">
        <v>0.0372997344074195</v>
      </c>
    </row>
    <row r="266">
      <c r="A266" t="s">
        <v>4328</v>
      </c>
      <c r="B266" t="n">
        <v>2016</v>
      </c>
      <c r="C266" t="s">
        <v>3188</v>
      </c>
      <c r="D266" t="n">
        <v>12</v>
      </c>
      <c r="E266" t="s">
        <v>3189</v>
      </c>
      <c r="F266" t="s">
        <v>4159</v>
      </c>
      <c r="G266" t="n">
        <v>14</v>
      </c>
      <c r="H266" t="n">
        <v>15615.7186215892</v>
      </c>
      <c r="I266" t="n">
        <v>0.186666666666667</v>
      </c>
      <c r="J266" t="n">
        <v>0.184371923979708</v>
      </c>
      <c r="K266" t="n">
        <v>0.0169464395078225</v>
      </c>
    </row>
    <row r="267">
      <c r="A267" t="s">
        <v>3413</v>
      </c>
      <c r="B267" t="n">
        <v>2016</v>
      </c>
      <c r="C267" t="s">
        <v>3188</v>
      </c>
      <c r="D267" t="n">
        <v>12</v>
      </c>
      <c r="E267" t="s">
        <v>3189</v>
      </c>
      <c r="F267" t="s">
        <v>3192</v>
      </c>
      <c r="G267" t="n">
        <v>61</v>
      </c>
      <c r="H267" t="n">
        <v>69081.1174504143</v>
      </c>
      <c r="I267" t="n">
        <v>0.813333333333333</v>
      </c>
      <c r="J267" t="n">
        <v>0.815628076020292</v>
      </c>
      <c r="K267" t="n">
        <v>0.0196897385607773</v>
      </c>
    </row>
    <row r="268">
      <c r="A268" t="s">
        <v>4329</v>
      </c>
      <c r="B268" t="n">
        <v>2016</v>
      </c>
      <c r="C268" t="s">
        <v>3188</v>
      </c>
      <c r="D268" t="n">
        <v>12</v>
      </c>
      <c r="E268" t="s">
        <v>3198</v>
      </c>
      <c r="F268" t="s">
        <v>4156</v>
      </c>
      <c r="G268" t="n">
        <v>10</v>
      </c>
      <c r="H268" t="n">
        <v>8043.49484817972</v>
      </c>
      <c r="I268" t="n">
        <v>0.0316455696202532</v>
      </c>
      <c r="J268" t="n">
        <v>0.0300249385928246</v>
      </c>
      <c r="K268" t="n">
        <v>0.0031497203533126</v>
      </c>
    </row>
    <row r="269">
      <c r="A269" t="s">
        <v>4330</v>
      </c>
      <c r="B269" t="n">
        <v>2016</v>
      </c>
      <c r="C269" t="s">
        <v>3188</v>
      </c>
      <c r="D269" t="n">
        <v>12</v>
      </c>
      <c r="E269" t="s">
        <v>3198</v>
      </c>
      <c r="F269" t="s">
        <v>4159</v>
      </c>
      <c r="G269" t="n">
        <v>54</v>
      </c>
      <c r="H269" t="n">
        <v>45101.6987052555</v>
      </c>
      <c r="I269" t="n">
        <v>0.170886075949367</v>
      </c>
      <c r="J269" t="n">
        <v>0.168356635966993</v>
      </c>
      <c r="K269" t="n">
        <v>0.00929483747193489</v>
      </c>
    </row>
    <row r="270">
      <c r="A270" t="s">
        <v>3415</v>
      </c>
      <c r="B270" t="n">
        <v>2016</v>
      </c>
      <c r="C270" t="s">
        <v>3188</v>
      </c>
      <c r="D270" t="n">
        <v>12</v>
      </c>
      <c r="E270" t="s">
        <v>3198</v>
      </c>
      <c r="F270" t="s">
        <v>3192</v>
      </c>
      <c r="G270" t="n">
        <v>251</v>
      </c>
      <c r="H270" t="n">
        <v>214174.878385905</v>
      </c>
      <c r="I270" t="n">
        <v>0.794303797468354</v>
      </c>
      <c r="J270" t="n">
        <v>0.799476806169366</v>
      </c>
      <c r="K270" t="n">
        <v>0.0115771351529721</v>
      </c>
    </row>
    <row r="271">
      <c r="A271" t="s">
        <v>3416</v>
      </c>
      <c r="B271" t="n">
        <v>2016</v>
      </c>
      <c r="C271" t="s">
        <v>3188</v>
      </c>
      <c r="D271" t="n">
        <v>12</v>
      </c>
      <c r="E271" t="s">
        <v>3198</v>
      </c>
      <c r="F271" t="s">
        <v>3194</v>
      </c>
      <c r="G271" t="n">
        <v>1</v>
      </c>
      <c r="H271" t="n">
        <v>573.726521315494</v>
      </c>
      <c r="I271" t="n">
        <v>0.00316455696202532</v>
      </c>
      <c r="J271" t="n">
        <v>0.00214161927081621</v>
      </c>
      <c r="K271" t="n">
        <v>0.0252003315833103</v>
      </c>
    </row>
    <row r="272">
      <c r="A272" t="s">
        <v>4331</v>
      </c>
      <c r="B272" t="n">
        <v>2016</v>
      </c>
      <c r="C272" t="s">
        <v>3188</v>
      </c>
      <c r="D272" t="n">
        <v>13</v>
      </c>
      <c r="E272" t="s">
        <v>3189</v>
      </c>
      <c r="F272" t="s">
        <v>4156</v>
      </c>
      <c r="G272" t="n">
        <v>43</v>
      </c>
      <c r="H272" t="n">
        <v>48830.0635435337</v>
      </c>
      <c r="I272" t="n">
        <v>0.0784671532846715</v>
      </c>
      <c r="J272" t="n">
        <v>0.0775934633249566</v>
      </c>
      <c r="K272" t="n">
        <v>0.089543006326881</v>
      </c>
    </row>
    <row r="273">
      <c r="A273" t="s">
        <v>4332</v>
      </c>
      <c r="B273" t="n">
        <v>2016</v>
      </c>
      <c r="C273" t="s">
        <v>3188</v>
      </c>
      <c r="D273" t="n">
        <v>13</v>
      </c>
      <c r="E273" t="s">
        <v>3189</v>
      </c>
      <c r="F273" t="s">
        <v>4159</v>
      </c>
      <c r="G273" t="n">
        <v>103</v>
      </c>
      <c r="H273" t="n">
        <v>121703.844646025</v>
      </c>
      <c r="I273" t="n">
        <v>0.187956204379562</v>
      </c>
      <c r="J273" t="n">
        <v>0.193393621075845</v>
      </c>
      <c r="K273" t="n">
        <v>0.132075051500473</v>
      </c>
    </row>
    <row r="274">
      <c r="A274" t="s">
        <v>4333</v>
      </c>
      <c r="B274" t="n">
        <v>2016</v>
      </c>
      <c r="C274" t="s">
        <v>3188</v>
      </c>
      <c r="D274" t="n">
        <v>13</v>
      </c>
      <c r="E274" t="s">
        <v>3189</v>
      </c>
      <c r="F274" t="s">
        <v>4162</v>
      </c>
      <c r="G274" t="n">
        <v>1</v>
      </c>
      <c r="H274" t="n">
        <v>1268.49656811102</v>
      </c>
      <c r="I274" t="n">
        <v>0.00182481751824818</v>
      </c>
      <c r="J274" t="n">
        <v>0.00201570579255554</v>
      </c>
      <c r="K274" t="n">
        <v>0.0163481883099709</v>
      </c>
    </row>
    <row r="275">
      <c r="A275" t="s">
        <v>3418</v>
      </c>
      <c r="B275" t="n">
        <v>2016</v>
      </c>
      <c r="C275" t="s">
        <v>3188</v>
      </c>
      <c r="D275" t="n">
        <v>13</v>
      </c>
      <c r="E275" t="s">
        <v>3189</v>
      </c>
      <c r="F275" t="s">
        <v>3192</v>
      </c>
      <c r="G275" t="n">
        <v>401</v>
      </c>
      <c r="H275" t="n">
        <v>457504.001363634</v>
      </c>
      <c r="I275" t="n">
        <v>0.731751824817518</v>
      </c>
      <c r="J275" t="n">
        <v>0.726997209806643</v>
      </c>
      <c r="K275" t="n">
        <v>0.130399369752891</v>
      </c>
    </row>
    <row r="276">
      <c r="A276" t="s">
        <v>4334</v>
      </c>
      <c r="B276" t="n">
        <v>2016</v>
      </c>
      <c r="C276" t="s">
        <v>3188</v>
      </c>
      <c r="D276" t="n">
        <v>13</v>
      </c>
      <c r="E276" t="s">
        <v>3198</v>
      </c>
      <c r="F276" t="s">
        <v>4156</v>
      </c>
      <c r="G276" t="n">
        <v>121</v>
      </c>
      <c r="H276" t="n">
        <v>108420.472634474</v>
      </c>
      <c r="I276" t="n">
        <v>0.0631853785900783</v>
      </c>
      <c r="J276" t="n">
        <v>0.0644556392045986</v>
      </c>
      <c r="K276" t="n">
        <v>0.0424559443150331</v>
      </c>
    </row>
    <row r="277">
      <c r="A277" t="s">
        <v>4335</v>
      </c>
      <c r="B277" t="n">
        <v>2016</v>
      </c>
      <c r="C277" t="s">
        <v>3188</v>
      </c>
      <c r="D277" t="n">
        <v>13</v>
      </c>
      <c r="E277" t="s">
        <v>3198</v>
      </c>
      <c r="F277" t="s">
        <v>4159</v>
      </c>
      <c r="G277" t="n">
        <v>347</v>
      </c>
      <c r="H277" t="n">
        <v>299558.218114048</v>
      </c>
      <c r="I277" t="n">
        <v>0.181201044386423</v>
      </c>
      <c r="J277" t="n">
        <v>0.178086443993163</v>
      </c>
      <c r="K277" t="n">
        <v>0.0617348133370429</v>
      </c>
    </row>
    <row r="278">
      <c r="A278" t="s">
        <v>4336</v>
      </c>
      <c r="B278" t="n">
        <v>2016</v>
      </c>
      <c r="C278" t="s">
        <v>3188</v>
      </c>
      <c r="D278" t="n">
        <v>13</v>
      </c>
      <c r="E278" t="s">
        <v>3198</v>
      </c>
      <c r="F278" t="s">
        <v>4162</v>
      </c>
      <c r="G278" t="n">
        <v>5</v>
      </c>
      <c r="H278" t="n">
        <v>5193.73482454026</v>
      </c>
      <c r="I278" t="n">
        <v>0.00261096605744125</v>
      </c>
      <c r="J278" t="n">
        <v>0.00308765945988399</v>
      </c>
      <c r="K278" t="n">
        <v>0.0102571238309165</v>
      </c>
    </row>
    <row r="279">
      <c r="A279" t="s">
        <v>3420</v>
      </c>
      <c r="B279" t="n">
        <v>2016</v>
      </c>
      <c r="C279" t="s">
        <v>3188</v>
      </c>
      <c r="D279" t="n">
        <v>13</v>
      </c>
      <c r="E279" t="s">
        <v>3198</v>
      </c>
      <c r="F279" t="s">
        <v>3192</v>
      </c>
      <c r="G279" t="n">
        <v>1441</v>
      </c>
      <c r="H279" t="n">
        <v>1267968.32458433</v>
      </c>
      <c r="I279" t="n">
        <v>0.752480417754569</v>
      </c>
      <c r="J279" t="n">
        <v>0.753803288865951</v>
      </c>
      <c r="K279" t="n">
        <v>0.068539507406423</v>
      </c>
    </row>
    <row r="280">
      <c r="A280" t="s">
        <v>3421</v>
      </c>
      <c r="B280" t="n">
        <v>2016</v>
      </c>
      <c r="C280" t="s">
        <v>3188</v>
      </c>
      <c r="D280" t="n">
        <v>13</v>
      </c>
      <c r="E280" t="s">
        <v>3198</v>
      </c>
      <c r="F280" t="s">
        <v>3194</v>
      </c>
      <c r="G280" t="n">
        <v>1</v>
      </c>
      <c r="H280" t="n">
        <v>953.694524467422</v>
      </c>
      <c r="I280" t="n">
        <v>0.000522193211488251</v>
      </c>
      <c r="J280" t="n">
        <v>0.000566968476403116</v>
      </c>
      <c r="K280" t="n">
        <v>0.0418900248687483</v>
      </c>
    </row>
    <row r="281">
      <c r="A281" t="s">
        <v>4337</v>
      </c>
      <c r="B281" t="n">
        <v>2016</v>
      </c>
      <c r="C281" t="s">
        <v>3188</v>
      </c>
      <c r="D281" t="n">
        <v>14</v>
      </c>
      <c r="E281" t="s">
        <v>3189</v>
      </c>
      <c r="F281" t="s">
        <v>4156</v>
      </c>
      <c r="G281" t="n">
        <v>23</v>
      </c>
      <c r="H281" t="n">
        <v>26724.3624804462</v>
      </c>
      <c r="I281" t="n">
        <v>0.105022831050228</v>
      </c>
      <c r="J281" t="n">
        <v>0.102791289676471</v>
      </c>
      <c r="K281" t="n">
        <v>0.0490062798410048</v>
      </c>
    </row>
    <row r="282">
      <c r="A282" t="s">
        <v>4338</v>
      </c>
      <c r="B282" t="n">
        <v>2016</v>
      </c>
      <c r="C282" t="s">
        <v>3188</v>
      </c>
      <c r="D282" t="n">
        <v>14</v>
      </c>
      <c r="E282" t="s">
        <v>3189</v>
      </c>
      <c r="F282" t="s">
        <v>4159</v>
      </c>
      <c r="G282" t="n">
        <v>31</v>
      </c>
      <c r="H282" t="n">
        <v>33786.3868525588</v>
      </c>
      <c r="I282" t="n">
        <v>0.141552511415525</v>
      </c>
      <c r="J282" t="n">
        <v>0.129954317174966</v>
      </c>
      <c r="K282" t="n">
        <v>0.0366655531429208</v>
      </c>
    </row>
    <row r="283">
      <c r="A283" t="s">
        <v>4339</v>
      </c>
      <c r="B283" t="n">
        <v>2016</v>
      </c>
      <c r="C283" t="s">
        <v>3188</v>
      </c>
      <c r="D283" t="n">
        <v>14</v>
      </c>
      <c r="E283" t="s">
        <v>3189</v>
      </c>
      <c r="F283" t="s">
        <v>4162</v>
      </c>
      <c r="G283" t="n">
        <v>9</v>
      </c>
      <c r="H283" t="n">
        <v>10256.9939890636</v>
      </c>
      <c r="I283" t="n">
        <v>0.0410958904109589</v>
      </c>
      <c r="J283" t="n">
        <v>0.0394520034336119</v>
      </c>
      <c r="K283" t="n">
        <v>0.132190558053425</v>
      </c>
    </row>
    <row r="284">
      <c r="A284" t="s">
        <v>3423</v>
      </c>
      <c r="B284" t="n">
        <v>2016</v>
      </c>
      <c r="C284" t="s">
        <v>3188</v>
      </c>
      <c r="D284" t="n">
        <v>14</v>
      </c>
      <c r="E284" t="s">
        <v>3189</v>
      </c>
      <c r="F284" t="s">
        <v>3192</v>
      </c>
      <c r="G284" t="n">
        <v>155</v>
      </c>
      <c r="H284" t="n">
        <v>188205.642987773</v>
      </c>
      <c r="I284" t="n">
        <v>0.707762557077626</v>
      </c>
      <c r="J284" t="n">
        <v>0.723905042870815</v>
      </c>
      <c r="K284" t="n">
        <v>0.053643022042198</v>
      </c>
    </row>
    <row r="285">
      <c r="A285" t="s">
        <v>3424</v>
      </c>
      <c r="B285" t="n">
        <v>2016</v>
      </c>
      <c r="C285" t="s">
        <v>3188</v>
      </c>
      <c r="D285" t="n">
        <v>14</v>
      </c>
      <c r="E285" t="s">
        <v>3189</v>
      </c>
      <c r="F285" t="s">
        <v>3194</v>
      </c>
      <c r="G285" t="n">
        <v>1</v>
      </c>
      <c r="H285" t="n">
        <v>1013.25812821811</v>
      </c>
      <c r="I285" t="n">
        <v>0.0045662100456621</v>
      </c>
      <c r="J285" t="n">
        <v>0.00389734684413573</v>
      </c>
      <c r="K285" t="n">
        <v>0.108740536820372</v>
      </c>
    </row>
    <row r="286">
      <c r="A286" t="s">
        <v>4340</v>
      </c>
      <c r="B286" t="n">
        <v>2016</v>
      </c>
      <c r="C286" t="s">
        <v>3188</v>
      </c>
      <c r="D286" t="n">
        <v>14</v>
      </c>
      <c r="E286" t="s">
        <v>3198</v>
      </c>
      <c r="F286" t="s">
        <v>4156</v>
      </c>
      <c r="G286" t="n">
        <v>102</v>
      </c>
      <c r="H286" t="n">
        <v>93196.5890644794</v>
      </c>
      <c r="I286" t="n">
        <v>0.0768072289156626</v>
      </c>
      <c r="J286" t="n">
        <v>0.0787100448736408</v>
      </c>
      <c r="K286" t="n">
        <v>0.0364944839247496</v>
      </c>
    </row>
    <row r="287">
      <c r="A287" t="s">
        <v>4341</v>
      </c>
      <c r="B287" t="n">
        <v>2016</v>
      </c>
      <c r="C287" t="s">
        <v>3188</v>
      </c>
      <c r="D287" t="n">
        <v>14</v>
      </c>
      <c r="E287" t="s">
        <v>3198</v>
      </c>
      <c r="F287" t="s">
        <v>4159</v>
      </c>
      <c r="G287" t="n">
        <v>222</v>
      </c>
      <c r="H287" t="n">
        <v>192812.372672274</v>
      </c>
      <c r="I287" t="n">
        <v>0.167168674698795</v>
      </c>
      <c r="J287" t="n">
        <v>0.162841480118204</v>
      </c>
      <c r="K287" t="n">
        <v>0.0397359682232566</v>
      </c>
    </row>
    <row r="288">
      <c r="A288" t="s">
        <v>4342</v>
      </c>
      <c r="B288" t="n">
        <v>2016</v>
      </c>
      <c r="C288" t="s">
        <v>3188</v>
      </c>
      <c r="D288" t="n">
        <v>14</v>
      </c>
      <c r="E288" t="s">
        <v>3198</v>
      </c>
      <c r="F288" t="s">
        <v>4162</v>
      </c>
      <c r="G288" t="n">
        <v>24</v>
      </c>
      <c r="H288" t="n">
        <v>21302.1134482294</v>
      </c>
      <c r="I288" t="n">
        <v>0.0180722891566265</v>
      </c>
      <c r="J288" t="n">
        <v>0.0179908977597183</v>
      </c>
      <c r="K288" t="n">
        <v>0.0420696132706509</v>
      </c>
    </row>
    <row r="289">
      <c r="A289" t="s">
        <v>3426</v>
      </c>
      <c r="B289" t="n">
        <v>2016</v>
      </c>
      <c r="C289" t="s">
        <v>3188</v>
      </c>
      <c r="D289" t="n">
        <v>14</v>
      </c>
      <c r="E289" t="s">
        <v>3198</v>
      </c>
      <c r="F289" t="s">
        <v>3192</v>
      </c>
      <c r="G289" t="n">
        <v>980</v>
      </c>
      <c r="H289" t="n">
        <v>876738.422107198</v>
      </c>
      <c r="I289" t="n">
        <v>0.737951807228916</v>
      </c>
      <c r="J289" t="n">
        <v>0.740457577248437</v>
      </c>
      <c r="K289" t="n">
        <v>0.0473917355902491</v>
      </c>
    </row>
    <row r="290">
      <c r="A290" t="s">
        <v>4343</v>
      </c>
      <c r="B290" t="n">
        <v>2016</v>
      </c>
      <c r="C290" t="s">
        <v>3188</v>
      </c>
      <c r="D290" t="n">
        <v>15</v>
      </c>
      <c r="E290" t="s">
        <v>3189</v>
      </c>
      <c r="F290" t="s">
        <v>4156</v>
      </c>
      <c r="G290" t="n">
        <v>39</v>
      </c>
      <c r="H290" t="n">
        <v>41156.2364788135</v>
      </c>
      <c r="I290" t="n">
        <v>0.139285714285714</v>
      </c>
      <c r="J290" t="n">
        <v>0.139174184594032</v>
      </c>
      <c r="K290" t="n">
        <v>0.0754709880753581</v>
      </c>
    </row>
    <row r="291">
      <c r="A291" t="s">
        <v>4344</v>
      </c>
      <c r="B291" t="n">
        <v>2016</v>
      </c>
      <c r="C291" t="s">
        <v>3188</v>
      </c>
      <c r="D291" t="n">
        <v>15</v>
      </c>
      <c r="E291" t="s">
        <v>3189</v>
      </c>
      <c r="F291" t="s">
        <v>4159</v>
      </c>
      <c r="G291" t="n">
        <v>39</v>
      </c>
      <c r="H291" t="n">
        <v>46875.3731797306</v>
      </c>
      <c r="I291" t="n">
        <v>0.139285714285714</v>
      </c>
      <c r="J291" t="n">
        <v>0.158514052741152</v>
      </c>
      <c r="K291" t="n">
        <v>0.0508699404264796</v>
      </c>
    </row>
    <row r="292">
      <c r="A292" t="s">
        <v>4345</v>
      </c>
      <c r="B292" t="n">
        <v>2016</v>
      </c>
      <c r="C292" t="s">
        <v>3188</v>
      </c>
      <c r="D292" t="n">
        <v>15</v>
      </c>
      <c r="E292" t="s">
        <v>3189</v>
      </c>
      <c r="F292" t="s">
        <v>4162</v>
      </c>
      <c r="G292" t="n">
        <v>3</v>
      </c>
      <c r="H292" t="n">
        <v>3460.46889864868</v>
      </c>
      <c r="I292" t="n">
        <v>0.0107142857142857</v>
      </c>
      <c r="J292" t="n">
        <v>0.0117019430950729</v>
      </c>
      <c r="K292" t="n">
        <v>0.0445979899497487</v>
      </c>
    </row>
    <row r="293">
      <c r="A293" t="s">
        <v>3428</v>
      </c>
      <c r="B293" t="n">
        <v>2016</v>
      </c>
      <c r="C293" t="s">
        <v>3188</v>
      </c>
      <c r="D293" t="n">
        <v>15</v>
      </c>
      <c r="E293" t="s">
        <v>3189</v>
      </c>
      <c r="F293" t="s">
        <v>3192</v>
      </c>
      <c r="G293" t="n">
        <v>199</v>
      </c>
      <c r="H293" t="n">
        <v>204225.382255424</v>
      </c>
      <c r="I293" t="n">
        <v>0.710714285714286</v>
      </c>
      <c r="J293" t="n">
        <v>0.690609819569743</v>
      </c>
      <c r="K293" t="n">
        <v>0.0582090234277181</v>
      </c>
    </row>
    <row r="294">
      <c r="A294" t="s">
        <v>4346</v>
      </c>
      <c r="B294" t="n">
        <v>2016</v>
      </c>
      <c r="C294" t="s">
        <v>3188</v>
      </c>
      <c r="D294" t="n">
        <v>15</v>
      </c>
      <c r="E294" t="s">
        <v>3198</v>
      </c>
      <c r="F294" t="s">
        <v>4156</v>
      </c>
      <c r="G294" t="n">
        <v>240</v>
      </c>
      <c r="H294" t="n">
        <v>212563.159802999</v>
      </c>
      <c r="I294" t="n">
        <v>0.122636688809402</v>
      </c>
      <c r="J294" t="n">
        <v>0.127452452207028</v>
      </c>
      <c r="K294" t="n">
        <v>0.0832367675286643</v>
      </c>
    </row>
    <row r="295">
      <c r="A295" t="s">
        <v>4347</v>
      </c>
      <c r="B295" t="n">
        <v>2016</v>
      </c>
      <c r="C295" t="s">
        <v>3188</v>
      </c>
      <c r="D295" t="n">
        <v>15</v>
      </c>
      <c r="E295" t="s">
        <v>3198</v>
      </c>
      <c r="F295" t="s">
        <v>4159</v>
      </c>
      <c r="G295" t="n">
        <v>228</v>
      </c>
      <c r="H295" t="n">
        <v>193791.230640658</v>
      </c>
      <c r="I295" t="n">
        <v>0.116504854368932</v>
      </c>
      <c r="J295" t="n">
        <v>0.116196840432089</v>
      </c>
      <c r="K295" t="n">
        <v>0.0399376973373572</v>
      </c>
    </row>
    <row r="296">
      <c r="A296" t="s">
        <v>4348</v>
      </c>
      <c r="B296" t="n">
        <v>2016</v>
      </c>
      <c r="C296" t="s">
        <v>3188</v>
      </c>
      <c r="D296" t="n">
        <v>15</v>
      </c>
      <c r="E296" t="s">
        <v>3198</v>
      </c>
      <c r="F296" t="s">
        <v>4162</v>
      </c>
      <c r="G296" t="n">
        <v>21</v>
      </c>
      <c r="H296" t="n">
        <v>19034.8871512766</v>
      </c>
      <c r="I296" t="n">
        <v>0.0107307102708227</v>
      </c>
      <c r="J296" t="n">
        <v>0.0114132808674969</v>
      </c>
      <c r="K296" t="n">
        <v>0.0375920606681045</v>
      </c>
    </row>
    <row r="297">
      <c r="A297" t="s">
        <v>3430</v>
      </c>
      <c r="B297" t="n">
        <v>2016</v>
      </c>
      <c r="C297" t="s">
        <v>3188</v>
      </c>
      <c r="D297" t="n">
        <v>15</v>
      </c>
      <c r="E297" t="s">
        <v>3198</v>
      </c>
      <c r="F297" t="s">
        <v>3192</v>
      </c>
      <c r="G297" t="n">
        <v>1467</v>
      </c>
      <c r="H297" t="n">
        <v>1241612.13342531</v>
      </c>
      <c r="I297" t="n">
        <v>0.749616760347471</v>
      </c>
      <c r="J297" t="n">
        <v>0.744468191203573</v>
      </c>
      <c r="K297" t="n">
        <v>0.067114834310002</v>
      </c>
    </row>
    <row r="298">
      <c r="A298" t="s">
        <v>3431</v>
      </c>
      <c r="B298" t="n">
        <v>2016</v>
      </c>
      <c r="C298" t="s">
        <v>3188</v>
      </c>
      <c r="D298" t="n">
        <v>15</v>
      </c>
      <c r="E298" t="s">
        <v>3198</v>
      </c>
      <c r="F298" t="s">
        <v>3194</v>
      </c>
      <c r="G298" t="n">
        <v>1</v>
      </c>
      <c r="H298" t="n">
        <v>782.583105829468</v>
      </c>
      <c r="I298" t="n">
        <v>0.000510986203372509</v>
      </c>
      <c r="J298" t="n">
        <v>0.000469235289813143</v>
      </c>
      <c r="K298" t="n">
        <v>0.0343741365017961</v>
      </c>
    </row>
    <row r="299">
      <c r="A299" t="s">
        <v>4349</v>
      </c>
      <c r="B299" t="n">
        <v>2016</v>
      </c>
      <c r="C299" t="s">
        <v>3188</v>
      </c>
      <c r="D299" t="n">
        <v>16</v>
      </c>
      <c r="E299" t="s">
        <v>3189</v>
      </c>
      <c r="F299" t="s">
        <v>4156</v>
      </c>
      <c r="G299" t="n">
        <v>23</v>
      </c>
      <c r="H299" t="n">
        <v>26183.1030752462</v>
      </c>
      <c r="I299" t="n">
        <v>0.0523917995444191</v>
      </c>
      <c r="J299" t="n">
        <v>0.0533015136125914</v>
      </c>
      <c r="K299" t="n">
        <v>0.0480137356821977</v>
      </c>
    </row>
    <row r="300">
      <c r="A300" t="s">
        <v>4350</v>
      </c>
      <c r="B300" t="n">
        <v>2016</v>
      </c>
      <c r="C300" t="s">
        <v>3188</v>
      </c>
      <c r="D300" t="n">
        <v>16</v>
      </c>
      <c r="E300" t="s">
        <v>3189</v>
      </c>
      <c r="F300" t="s">
        <v>4159</v>
      </c>
      <c r="G300" t="n">
        <v>63</v>
      </c>
      <c r="H300" t="n">
        <v>73847.2784687162</v>
      </c>
      <c r="I300" t="n">
        <v>0.143507972665148</v>
      </c>
      <c r="J300" t="n">
        <v>0.150332514341068</v>
      </c>
      <c r="K300" t="n">
        <v>0.0801403039919826</v>
      </c>
    </row>
    <row r="301">
      <c r="A301" t="s">
        <v>4351</v>
      </c>
      <c r="B301" t="n">
        <v>2016</v>
      </c>
      <c r="C301" t="s">
        <v>3188</v>
      </c>
      <c r="D301" t="n">
        <v>16</v>
      </c>
      <c r="E301" t="s">
        <v>3189</v>
      </c>
      <c r="F301" t="s">
        <v>4162</v>
      </c>
      <c r="G301" t="n">
        <v>1</v>
      </c>
      <c r="H301" t="n">
        <v>1103.04049400959</v>
      </c>
      <c r="I301" t="n">
        <v>0.00227790432801822</v>
      </c>
      <c r="J301" t="n">
        <v>0.00224548357533206</v>
      </c>
      <c r="K301" t="n">
        <v>0.0142158159217138</v>
      </c>
    </row>
    <row r="302">
      <c r="A302" t="s">
        <v>3433</v>
      </c>
      <c r="B302" t="n">
        <v>2016</v>
      </c>
      <c r="C302" t="s">
        <v>3188</v>
      </c>
      <c r="D302" t="n">
        <v>16</v>
      </c>
      <c r="E302" t="s">
        <v>3189</v>
      </c>
      <c r="F302" t="s">
        <v>3192</v>
      </c>
      <c r="G302" t="n">
        <v>352</v>
      </c>
      <c r="H302" t="n">
        <v>390092.835916941</v>
      </c>
      <c r="I302" t="n">
        <v>0.801822323462415</v>
      </c>
      <c r="J302" t="n">
        <v>0.794120488471008</v>
      </c>
      <c r="K302" t="n">
        <v>0.111185606676817</v>
      </c>
    </row>
    <row r="303">
      <c r="A303" t="s">
        <v>4352</v>
      </c>
      <c r="B303" t="n">
        <v>2016</v>
      </c>
      <c r="C303" t="s">
        <v>3188</v>
      </c>
      <c r="D303" t="n">
        <v>16</v>
      </c>
      <c r="E303" t="s">
        <v>3198</v>
      </c>
      <c r="F303" t="s">
        <v>4156</v>
      </c>
      <c r="G303" t="n">
        <v>100</v>
      </c>
      <c r="H303" t="n">
        <v>87699.6347407351</v>
      </c>
      <c r="I303" t="n">
        <v>0.0294464075382803</v>
      </c>
      <c r="J303" t="n">
        <v>0.0302847296384897</v>
      </c>
      <c r="K303" t="n">
        <v>0.0343419533094481</v>
      </c>
    </row>
    <row r="304">
      <c r="A304" t="s">
        <v>4353</v>
      </c>
      <c r="B304" t="n">
        <v>2016</v>
      </c>
      <c r="C304" t="s">
        <v>3188</v>
      </c>
      <c r="D304" t="n">
        <v>16</v>
      </c>
      <c r="E304" t="s">
        <v>3198</v>
      </c>
      <c r="F304" t="s">
        <v>4159</v>
      </c>
      <c r="G304" t="n">
        <v>663</v>
      </c>
      <c r="H304" t="n">
        <v>575518.158522409</v>
      </c>
      <c r="I304" t="n">
        <v>0.195229681978799</v>
      </c>
      <c r="J304" t="n">
        <v>0.198739845204816</v>
      </c>
      <c r="K304" t="n">
        <v>0.118606347414354</v>
      </c>
    </row>
    <row r="305">
      <c r="A305" t="s">
        <v>4354</v>
      </c>
      <c r="B305" t="n">
        <v>2016</v>
      </c>
      <c r="C305" t="s">
        <v>3188</v>
      </c>
      <c r="D305" t="n">
        <v>16</v>
      </c>
      <c r="E305" t="s">
        <v>3198</v>
      </c>
      <c r="F305" t="s">
        <v>4162</v>
      </c>
      <c r="G305" t="n">
        <v>3</v>
      </c>
      <c r="H305" t="n">
        <v>2286.0988798909</v>
      </c>
      <c r="I305" t="n">
        <v>0.00088339222614841</v>
      </c>
      <c r="J305" t="n">
        <v>0.00078944327087593</v>
      </c>
      <c r="K305" t="n">
        <v>0.00451482412809478</v>
      </c>
    </row>
    <row r="306">
      <c r="A306" t="s">
        <v>3435</v>
      </c>
      <c r="B306" t="n">
        <v>2016</v>
      </c>
      <c r="C306" t="s">
        <v>3188</v>
      </c>
      <c r="D306" t="n">
        <v>16</v>
      </c>
      <c r="E306" t="s">
        <v>3198</v>
      </c>
      <c r="F306" t="s">
        <v>3192</v>
      </c>
      <c r="G306" t="n">
        <v>2629</v>
      </c>
      <c r="H306" t="n">
        <v>2229294.92159189</v>
      </c>
      <c r="I306" t="n">
        <v>0.77414605418139</v>
      </c>
      <c r="J306" t="n">
        <v>0.769827539013791</v>
      </c>
      <c r="K306" t="n">
        <v>0.120503622075605</v>
      </c>
    </row>
    <row r="307">
      <c r="A307" t="s">
        <v>3436</v>
      </c>
      <c r="B307" t="n">
        <v>2016</v>
      </c>
      <c r="C307" t="s">
        <v>3188</v>
      </c>
      <c r="D307" t="n">
        <v>16</v>
      </c>
      <c r="E307" t="s">
        <v>3198</v>
      </c>
      <c r="F307" t="s">
        <v>3194</v>
      </c>
      <c r="G307" t="n">
        <v>1</v>
      </c>
      <c r="H307" t="n">
        <v>1037.99206159053</v>
      </c>
      <c r="I307" t="n">
        <v>0.000294464075382803</v>
      </c>
      <c r="J307" t="n">
        <v>0.000358442872026771</v>
      </c>
      <c r="K307" t="n">
        <v>0.0455927051671733</v>
      </c>
    </row>
    <row r="308">
      <c r="A308" t="s">
        <v>4355</v>
      </c>
      <c r="B308" t="n">
        <v>2016</v>
      </c>
      <c r="C308" t="s">
        <v>3188</v>
      </c>
      <c r="D308" t="n">
        <v>17</v>
      </c>
      <c r="E308" t="s">
        <v>3189</v>
      </c>
      <c r="F308" t="s">
        <v>4156</v>
      </c>
      <c r="G308" t="n">
        <v>84</v>
      </c>
      <c r="H308" t="n">
        <v>94304.8318169173</v>
      </c>
      <c r="I308" t="n">
        <v>0.166998011928429</v>
      </c>
      <c r="J308" t="n">
        <v>0.164549171614451</v>
      </c>
      <c r="K308" t="n">
        <v>0.172933179669309</v>
      </c>
    </row>
    <row r="309">
      <c r="A309" t="s">
        <v>4356</v>
      </c>
      <c r="B309" t="n">
        <v>2016</v>
      </c>
      <c r="C309" t="s">
        <v>3188</v>
      </c>
      <c r="D309" t="n">
        <v>17</v>
      </c>
      <c r="E309" t="s">
        <v>3189</v>
      </c>
      <c r="F309" t="s">
        <v>4159</v>
      </c>
      <c r="G309" t="n">
        <v>92</v>
      </c>
      <c r="H309" t="n">
        <v>104759.347010722</v>
      </c>
      <c r="I309" t="n">
        <v>0.182902584493042</v>
      </c>
      <c r="J309" t="n">
        <v>0.182790886080482</v>
      </c>
      <c r="K309" t="n">
        <v>0.113686598741718</v>
      </c>
    </row>
    <row r="310">
      <c r="A310" t="s">
        <v>4357</v>
      </c>
      <c r="B310" t="n">
        <v>2016</v>
      </c>
      <c r="C310" t="s">
        <v>3188</v>
      </c>
      <c r="D310" t="n">
        <v>17</v>
      </c>
      <c r="E310" t="s">
        <v>3189</v>
      </c>
      <c r="F310" t="s">
        <v>4162</v>
      </c>
      <c r="G310" t="n">
        <v>15</v>
      </c>
      <c r="H310" t="n">
        <v>15767.0660382091</v>
      </c>
      <c r="I310" t="n">
        <v>0.0298210735586481</v>
      </c>
      <c r="J310" t="n">
        <v>0.0275113968753427</v>
      </c>
      <c r="K310" t="n">
        <v>0.20320351758794</v>
      </c>
    </row>
    <row r="311">
      <c r="A311" t="s">
        <v>3438</v>
      </c>
      <c r="B311" t="n">
        <v>2016</v>
      </c>
      <c r="C311" t="s">
        <v>3188</v>
      </c>
      <c r="D311" t="n">
        <v>17</v>
      </c>
      <c r="E311" t="s">
        <v>3189</v>
      </c>
      <c r="F311" t="s">
        <v>3192</v>
      </c>
      <c r="G311" t="n">
        <v>309</v>
      </c>
      <c r="H311" t="n">
        <v>355175.19125541</v>
      </c>
      <c r="I311" t="n">
        <v>0.614314115308151</v>
      </c>
      <c r="J311" t="n">
        <v>0.619732651796085</v>
      </c>
      <c r="K311" t="n">
        <v>0.101233259061173</v>
      </c>
    </row>
    <row r="312">
      <c r="A312" t="s">
        <v>3439</v>
      </c>
      <c r="B312" t="n">
        <v>2016</v>
      </c>
      <c r="C312" t="s">
        <v>3188</v>
      </c>
      <c r="D312" t="n">
        <v>17</v>
      </c>
      <c r="E312" t="s">
        <v>3189</v>
      </c>
      <c r="F312" t="s">
        <v>3194</v>
      </c>
      <c r="G312" t="n">
        <v>3</v>
      </c>
      <c r="H312" t="n">
        <v>3103.90464593395</v>
      </c>
      <c r="I312" t="n">
        <v>0.00596421471172962</v>
      </c>
      <c r="J312" t="n">
        <v>0.00541589363363941</v>
      </c>
      <c r="K312" t="n">
        <v>0.3331039229181</v>
      </c>
    </row>
    <row r="313">
      <c r="A313" t="s">
        <v>4358</v>
      </c>
      <c r="B313" t="n">
        <v>2016</v>
      </c>
      <c r="C313" t="s">
        <v>3188</v>
      </c>
      <c r="D313" t="n">
        <v>17</v>
      </c>
      <c r="E313" t="s">
        <v>3198</v>
      </c>
      <c r="F313" t="s">
        <v>4156</v>
      </c>
      <c r="G313" t="n">
        <v>738</v>
      </c>
      <c r="H313" t="n">
        <v>641943.359603224</v>
      </c>
      <c r="I313" t="n">
        <v>0.176259851922618</v>
      </c>
      <c r="J313" t="n">
        <v>0.181425714057125</v>
      </c>
      <c r="K313" t="n">
        <v>0.251376062716534</v>
      </c>
    </row>
    <row r="314">
      <c r="A314" t="s">
        <v>4359</v>
      </c>
      <c r="B314" t="n">
        <v>2016</v>
      </c>
      <c r="C314" t="s">
        <v>3188</v>
      </c>
      <c r="D314" t="n">
        <v>17</v>
      </c>
      <c r="E314" t="s">
        <v>3198</v>
      </c>
      <c r="F314" t="s">
        <v>4159</v>
      </c>
      <c r="G314" t="n">
        <v>700</v>
      </c>
      <c r="H314" t="n">
        <v>588745.322817562</v>
      </c>
      <c r="I314" t="n">
        <v>0.167184141390017</v>
      </c>
      <c r="J314" t="n">
        <v>0.166390911272902</v>
      </c>
      <c r="K314" t="n">
        <v>0.121332283373917</v>
      </c>
    </row>
    <row r="315">
      <c r="A315" t="s">
        <v>4360</v>
      </c>
      <c r="B315" t="n">
        <v>2016</v>
      </c>
      <c r="C315" t="s">
        <v>3188</v>
      </c>
      <c r="D315" t="n">
        <v>17</v>
      </c>
      <c r="E315" t="s">
        <v>3198</v>
      </c>
      <c r="F315" t="s">
        <v>4162</v>
      </c>
      <c r="G315" t="n">
        <v>161</v>
      </c>
      <c r="H315" t="n">
        <v>137423.858093607</v>
      </c>
      <c r="I315" t="n">
        <v>0.0384523525197038</v>
      </c>
      <c r="J315" t="n">
        <v>0.0388386626485674</v>
      </c>
      <c r="K315" t="n">
        <v>0.271398825201515</v>
      </c>
    </row>
    <row r="316">
      <c r="A316" t="s">
        <v>3441</v>
      </c>
      <c r="B316" t="n">
        <v>2016</v>
      </c>
      <c r="C316" t="s">
        <v>3188</v>
      </c>
      <c r="D316" t="n">
        <v>17</v>
      </c>
      <c r="E316" t="s">
        <v>3198</v>
      </c>
      <c r="F316" t="s">
        <v>3192</v>
      </c>
      <c r="G316" t="n">
        <v>2583</v>
      </c>
      <c r="H316" t="n">
        <v>2165796.22903866</v>
      </c>
      <c r="I316" t="n">
        <v>0.616909481729162</v>
      </c>
      <c r="J316" t="n">
        <v>0.612096256589416</v>
      </c>
      <c r="K316" t="n">
        <v>0.117071226309743</v>
      </c>
    </row>
    <row r="317">
      <c r="A317" t="s">
        <v>3442</v>
      </c>
      <c r="B317" t="n">
        <v>2016</v>
      </c>
      <c r="C317" t="s">
        <v>3188</v>
      </c>
      <c r="D317" t="n">
        <v>17</v>
      </c>
      <c r="E317" t="s">
        <v>3198</v>
      </c>
      <c r="F317" t="s">
        <v>3194</v>
      </c>
      <c r="G317" t="n">
        <v>5</v>
      </c>
      <c r="H317" t="n">
        <v>4417.44257969013</v>
      </c>
      <c r="I317" t="n">
        <v>0.00119417243850012</v>
      </c>
      <c r="J317" t="n">
        <v>0.00124845543199011</v>
      </c>
      <c r="K317" t="n">
        <v>0.194031500414479</v>
      </c>
    </row>
    <row r="318">
      <c r="A318" t="s">
        <v>4361</v>
      </c>
      <c r="B318" t="n">
        <v>2016</v>
      </c>
      <c r="C318" t="s">
        <v>3188</v>
      </c>
      <c r="D318" t="n">
        <v>18</v>
      </c>
      <c r="E318" t="s">
        <v>3189</v>
      </c>
      <c r="F318" t="s">
        <v>4156</v>
      </c>
      <c r="G318" t="n">
        <v>38</v>
      </c>
      <c r="H318" t="n">
        <v>44257.5759142963</v>
      </c>
      <c r="I318" t="n">
        <v>0.152</v>
      </c>
      <c r="J318" t="n">
        <v>0.155314896834828</v>
      </c>
      <c r="K318" t="n">
        <v>0.0811581249853</v>
      </c>
    </row>
    <row r="319">
      <c r="A319" t="s">
        <v>4362</v>
      </c>
      <c r="B319" t="n">
        <v>2016</v>
      </c>
      <c r="C319" t="s">
        <v>3188</v>
      </c>
      <c r="D319" t="n">
        <v>18</v>
      </c>
      <c r="E319" t="s">
        <v>3189</v>
      </c>
      <c r="F319" t="s">
        <v>4159</v>
      </c>
      <c r="G319" t="n">
        <v>69</v>
      </c>
      <c r="H319" t="n">
        <v>84142.7506145476</v>
      </c>
      <c r="I319" t="n">
        <v>0.276</v>
      </c>
      <c r="J319" t="n">
        <v>0.295285549674121</v>
      </c>
      <c r="K319" t="n">
        <v>0.0913131228773454</v>
      </c>
    </row>
    <row r="320">
      <c r="A320" t="s">
        <v>4363</v>
      </c>
      <c r="B320" t="n">
        <v>2016</v>
      </c>
      <c r="C320" t="s">
        <v>3188</v>
      </c>
      <c r="D320" t="n">
        <v>18</v>
      </c>
      <c r="E320" t="s">
        <v>3189</v>
      </c>
      <c r="F320" t="s">
        <v>4162</v>
      </c>
      <c r="G320" t="n">
        <v>1</v>
      </c>
      <c r="H320" t="n">
        <v>929.888788554593</v>
      </c>
      <c r="I320" t="n">
        <v>0.004</v>
      </c>
      <c r="J320" t="n">
        <v>0.00326329624428361</v>
      </c>
      <c r="K320" t="n">
        <v>0.011984263422375</v>
      </c>
    </row>
    <row r="321">
      <c r="A321" t="s">
        <v>3444</v>
      </c>
      <c r="B321" t="n">
        <v>2016</v>
      </c>
      <c r="C321" t="s">
        <v>3188</v>
      </c>
      <c r="D321" t="n">
        <v>18</v>
      </c>
      <c r="E321" t="s">
        <v>3189</v>
      </c>
      <c r="F321" t="s">
        <v>3192</v>
      </c>
      <c r="G321" t="n">
        <v>142</v>
      </c>
      <c r="H321" t="n">
        <v>155623.622442046</v>
      </c>
      <c r="I321" t="n">
        <v>0.568</v>
      </c>
      <c r="J321" t="n">
        <v>0.546136257246768</v>
      </c>
      <c r="K321" t="n">
        <v>0.0443563820745147</v>
      </c>
    </row>
    <row r="322">
      <c r="A322" t="s">
        <v>4364</v>
      </c>
      <c r="B322" t="n">
        <v>2016</v>
      </c>
      <c r="C322" t="s">
        <v>3188</v>
      </c>
      <c r="D322" t="n">
        <v>18</v>
      </c>
      <c r="E322" t="s">
        <v>3198</v>
      </c>
      <c r="F322" t="s">
        <v>4156</v>
      </c>
      <c r="G322" t="n">
        <v>158</v>
      </c>
      <c r="H322" t="n">
        <v>141712.967109319</v>
      </c>
      <c r="I322" t="n">
        <v>0.0988735919899875</v>
      </c>
      <c r="J322" t="n">
        <v>0.100380099369472</v>
      </c>
      <c r="K322" t="n">
        <v>0.0554928206280325</v>
      </c>
    </row>
    <row r="323">
      <c r="A323" t="s">
        <v>4365</v>
      </c>
      <c r="B323" t="n">
        <v>2016</v>
      </c>
      <c r="C323" t="s">
        <v>3188</v>
      </c>
      <c r="D323" t="n">
        <v>18</v>
      </c>
      <c r="E323" t="s">
        <v>3198</v>
      </c>
      <c r="F323" t="s">
        <v>4159</v>
      </c>
      <c r="G323" t="n">
        <v>464</v>
      </c>
      <c r="H323" t="n">
        <v>416487.709309173</v>
      </c>
      <c r="I323" t="n">
        <v>0.290362953692115</v>
      </c>
      <c r="J323" t="n">
        <v>0.295012365483591</v>
      </c>
      <c r="K323" t="n">
        <v>0.0858323672548531</v>
      </c>
    </row>
    <row r="324">
      <c r="A324" t="s">
        <v>4366</v>
      </c>
      <c r="B324" t="n">
        <v>2016</v>
      </c>
      <c r="C324" t="s">
        <v>3188</v>
      </c>
      <c r="D324" t="n">
        <v>18</v>
      </c>
      <c r="E324" t="s">
        <v>3198</v>
      </c>
      <c r="F324" t="s">
        <v>4162</v>
      </c>
      <c r="G324" t="n">
        <v>8</v>
      </c>
      <c r="H324" t="n">
        <v>6260.66484663574</v>
      </c>
      <c r="I324" t="n">
        <v>0.00500625782227785</v>
      </c>
      <c r="J324" t="n">
        <v>0.00443464117817436</v>
      </c>
      <c r="K324" t="n">
        <v>0.0123642074085854</v>
      </c>
    </row>
    <row r="325">
      <c r="A325" t="s">
        <v>3446</v>
      </c>
      <c r="B325" t="n">
        <v>2016</v>
      </c>
      <c r="C325" t="s">
        <v>3188</v>
      </c>
      <c r="D325" t="n">
        <v>18</v>
      </c>
      <c r="E325" t="s">
        <v>3198</v>
      </c>
      <c r="F325" t="s">
        <v>3192</v>
      </c>
      <c r="G325" t="n">
        <v>966</v>
      </c>
      <c r="H325" t="n">
        <v>845699.314035151</v>
      </c>
      <c r="I325" t="n">
        <v>0.60450563204005</v>
      </c>
      <c r="J325" t="n">
        <v>0.599037497493483</v>
      </c>
      <c r="K325" t="n">
        <v>0.0457139293419817</v>
      </c>
    </row>
    <row r="326">
      <c r="A326" t="s">
        <v>3447</v>
      </c>
      <c r="B326" t="n">
        <v>2016</v>
      </c>
      <c r="C326" t="s">
        <v>3188</v>
      </c>
      <c r="D326" t="n">
        <v>18</v>
      </c>
      <c r="E326" t="s">
        <v>3198</v>
      </c>
      <c r="F326" t="s">
        <v>3194</v>
      </c>
      <c r="G326" t="n">
        <v>2</v>
      </c>
      <c r="H326" t="n">
        <v>1602.91137753495</v>
      </c>
      <c r="I326" t="n">
        <v>0.00125156445556946</v>
      </c>
      <c r="J326" t="n">
        <v>0.00113539647528017</v>
      </c>
      <c r="K326" t="n">
        <v>0.0704061895551257</v>
      </c>
    </row>
    <row r="327">
      <c r="A327" t="s">
        <v>4367</v>
      </c>
      <c r="B327" t="n">
        <v>2016</v>
      </c>
      <c r="C327" t="s">
        <v>3188</v>
      </c>
      <c r="D327" t="n">
        <v>20</v>
      </c>
      <c r="E327" t="s">
        <v>3189</v>
      </c>
      <c r="F327" t="s">
        <v>4156</v>
      </c>
      <c r="G327" t="n">
        <v>4</v>
      </c>
      <c r="H327" t="n">
        <v>4505.7921575066</v>
      </c>
      <c r="I327" t="n">
        <v>0.16</v>
      </c>
      <c r="J327" t="n">
        <v>0.158772484859441</v>
      </c>
      <c r="K327" t="n">
        <v>0.00826257732201237</v>
      </c>
    </row>
    <row r="328">
      <c r="A328" t="s">
        <v>4368</v>
      </c>
      <c r="B328" t="n">
        <v>2016</v>
      </c>
      <c r="C328" t="s">
        <v>3188</v>
      </c>
      <c r="D328" t="n">
        <v>20</v>
      </c>
      <c r="E328" t="s">
        <v>3189</v>
      </c>
      <c r="F328" t="s">
        <v>4159</v>
      </c>
      <c r="G328" t="n">
        <v>4</v>
      </c>
      <c r="H328" t="n">
        <v>4840.55212138625</v>
      </c>
      <c r="I328" t="n">
        <v>0.16</v>
      </c>
      <c r="J328" t="n">
        <v>0.17056856187291</v>
      </c>
      <c r="K328" t="n">
        <v>0.00525304827125438</v>
      </c>
    </row>
    <row r="329">
      <c r="A329" t="s">
        <v>3449</v>
      </c>
      <c r="B329" t="n">
        <v>2016</v>
      </c>
      <c r="C329" t="s">
        <v>3188</v>
      </c>
      <c r="D329" t="n">
        <v>20</v>
      </c>
      <c r="E329" t="s">
        <v>3189</v>
      </c>
      <c r="F329" t="s">
        <v>3192</v>
      </c>
      <c r="G329" t="n">
        <v>17</v>
      </c>
      <c r="H329" t="n">
        <v>19032.5789425677</v>
      </c>
      <c r="I329" t="n">
        <v>0.68</v>
      </c>
      <c r="J329" t="n">
        <v>0.670658953267649</v>
      </c>
      <c r="K329" t="n">
        <v>0.00542473134985843</v>
      </c>
    </row>
    <row r="330">
      <c r="A330" t="s">
        <v>4369</v>
      </c>
      <c r="B330" t="n">
        <v>2016</v>
      </c>
      <c r="C330" t="s">
        <v>3188</v>
      </c>
      <c r="D330" t="n">
        <v>20</v>
      </c>
      <c r="E330" t="s">
        <v>3198</v>
      </c>
      <c r="F330" t="s">
        <v>4156</v>
      </c>
      <c r="G330" t="n">
        <v>5</v>
      </c>
      <c r="H330" t="n">
        <v>4579.74679295701</v>
      </c>
      <c r="I330" t="n">
        <v>0.0909090909090909</v>
      </c>
      <c r="J330" t="n">
        <v>0.0976342470897484</v>
      </c>
      <c r="K330" t="n">
        <v>0.00179336494385388</v>
      </c>
    </row>
    <row r="331">
      <c r="A331" t="s">
        <v>4370</v>
      </c>
      <c r="B331" t="n">
        <v>2016</v>
      </c>
      <c r="C331" t="s">
        <v>3188</v>
      </c>
      <c r="D331" t="n">
        <v>20</v>
      </c>
      <c r="E331" t="s">
        <v>3198</v>
      </c>
      <c r="F331" t="s">
        <v>4159</v>
      </c>
      <c r="G331" t="n">
        <v>11</v>
      </c>
      <c r="H331" t="n">
        <v>10082.9919776806</v>
      </c>
      <c r="I331" t="n">
        <v>0.2</v>
      </c>
      <c r="J331" t="n">
        <v>0.214956279169572</v>
      </c>
      <c r="K331" t="n">
        <v>0.00207796545038877</v>
      </c>
    </row>
    <row r="332">
      <c r="A332" t="s">
        <v>3451</v>
      </c>
      <c r="B332" t="n">
        <v>2016</v>
      </c>
      <c r="C332" t="s">
        <v>3188</v>
      </c>
      <c r="D332" t="n">
        <v>20</v>
      </c>
      <c r="E332" t="s">
        <v>3198</v>
      </c>
      <c r="F332" t="s">
        <v>3192</v>
      </c>
      <c r="G332" t="n">
        <v>39</v>
      </c>
      <c r="H332" t="n">
        <v>32244.4370356875</v>
      </c>
      <c r="I332" t="n">
        <v>0.709090909090909</v>
      </c>
      <c r="J332" t="n">
        <v>0.687409473740679</v>
      </c>
      <c r="K332" t="n">
        <v>0.0017429598107255</v>
      </c>
    </row>
    <row r="333">
      <c r="A333" t="s">
        <v>4371</v>
      </c>
      <c r="B333" t="n">
        <v>2016</v>
      </c>
      <c r="C333" t="s">
        <v>3188</v>
      </c>
      <c r="D333" t="n">
        <v>21</v>
      </c>
      <c r="E333" t="s">
        <v>3189</v>
      </c>
      <c r="F333" t="s">
        <v>4156</v>
      </c>
      <c r="G333" t="n">
        <v>3</v>
      </c>
      <c r="H333" t="n">
        <v>3357.86048060128</v>
      </c>
      <c r="I333" t="n">
        <v>0.12</v>
      </c>
      <c r="J333" t="n">
        <v>0.125107521743286</v>
      </c>
      <c r="K333" t="n">
        <v>0.00615753698520592</v>
      </c>
    </row>
    <row r="334">
      <c r="A334" t="s">
        <v>4372</v>
      </c>
      <c r="B334" t="n">
        <v>2016</v>
      </c>
      <c r="C334" t="s">
        <v>3188</v>
      </c>
      <c r="D334" t="n">
        <v>21</v>
      </c>
      <c r="E334" t="s">
        <v>3189</v>
      </c>
      <c r="F334" t="s">
        <v>4159</v>
      </c>
      <c r="G334" t="n">
        <v>3</v>
      </c>
      <c r="H334" t="n">
        <v>2798.64460224293</v>
      </c>
      <c r="I334" t="n">
        <v>0.12</v>
      </c>
      <c r="J334" t="n">
        <v>0.104272197266558</v>
      </c>
      <c r="K334" t="n">
        <v>0.00303713601692556</v>
      </c>
    </row>
    <row r="335">
      <c r="A335" t="s">
        <v>3453</v>
      </c>
      <c r="B335" t="n">
        <v>2016</v>
      </c>
      <c r="C335" t="s">
        <v>3188</v>
      </c>
      <c r="D335" t="n">
        <v>21</v>
      </c>
      <c r="E335" t="s">
        <v>3189</v>
      </c>
      <c r="F335" t="s">
        <v>3192</v>
      </c>
      <c r="G335" t="n">
        <v>19</v>
      </c>
      <c r="H335" t="n">
        <v>20683.2918679053</v>
      </c>
      <c r="I335" t="n">
        <v>0.76</v>
      </c>
      <c r="J335" t="n">
        <v>0.770620280990156</v>
      </c>
      <c r="K335" t="n">
        <v>0.00589522324602851</v>
      </c>
    </row>
    <row r="336">
      <c r="A336" t="s">
        <v>4373</v>
      </c>
      <c r="B336" t="n">
        <v>2016</v>
      </c>
      <c r="C336" t="s">
        <v>3188</v>
      </c>
      <c r="D336" t="n">
        <v>21</v>
      </c>
      <c r="E336" t="s">
        <v>3198</v>
      </c>
      <c r="F336" t="s">
        <v>4156</v>
      </c>
      <c r="G336" t="n">
        <v>7</v>
      </c>
      <c r="H336" t="n">
        <v>6487.13584189186</v>
      </c>
      <c r="I336" t="n">
        <v>0.179487179487179</v>
      </c>
      <c r="J336" t="n">
        <v>0.17840830449827</v>
      </c>
      <c r="K336" t="n">
        <v>0.00254027188200841</v>
      </c>
    </row>
    <row r="337">
      <c r="A337" t="s">
        <v>4374</v>
      </c>
      <c r="B337" t="n">
        <v>2016</v>
      </c>
      <c r="C337" t="s">
        <v>3188</v>
      </c>
      <c r="D337" t="n">
        <v>21</v>
      </c>
      <c r="E337" t="s">
        <v>3198</v>
      </c>
      <c r="F337" t="s">
        <v>4159</v>
      </c>
      <c r="G337" t="n">
        <v>4</v>
      </c>
      <c r="H337" t="n">
        <v>3738.02959392178</v>
      </c>
      <c r="I337" t="n">
        <v>0.102564102564103</v>
      </c>
      <c r="J337" t="n">
        <v>0.10280276816609</v>
      </c>
      <c r="K337" t="n">
        <v>0.000770356295620793</v>
      </c>
    </row>
    <row r="338">
      <c r="A338" t="s">
        <v>3455</v>
      </c>
      <c r="B338" t="n">
        <v>2016</v>
      </c>
      <c r="C338" t="s">
        <v>3188</v>
      </c>
      <c r="D338" t="n">
        <v>21</v>
      </c>
      <c r="E338" t="s">
        <v>3198</v>
      </c>
      <c r="F338" t="s">
        <v>3192</v>
      </c>
      <c r="G338" t="n">
        <v>28</v>
      </c>
      <c r="H338" t="n">
        <v>26136.0110247517</v>
      </c>
      <c r="I338" t="n">
        <v>0.717948717948718</v>
      </c>
      <c r="J338" t="n">
        <v>0.71878892733564</v>
      </c>
      <c r="K338" t="n">
        <v>0.00141277134962544</v>
      </c>
    </row>
    <row r="339">
      <c r="A339" t="s">
        <v>4375</v>
      </c>
      <c r="B339" t="n">
        <v>2017</v>
      </c>
      <c r="C339" t="s">
        <v>3188</v>
      </c>
      <c r="D339" t="n">
        <v>-8</v>
      </c>
      <c r="E339" t="s">
        <v>3189</v>
      </c>
      <c r="F339" t="s">
        <v>4159</v>
      </c>
      <c r="G339" t="n">
        <v>1</v>
      </c>
      <c r="H339" t="n">
        <v>996.869916740107</v>
      </c>
      <c r="I339" t="n">
        <v>1</v>
      </c>
      <c r="J339" t="n">
        <v>1</v>
      </c>
      <c r="K339" t="n">
        <v>0.00100677400478856</v>
      </c>
    </row>
    <row r="340">
      <c r="A340" t="s">
        <v>4376</v>
      </c>
      <c r="B340" t="n">
        <v>2017</v>
      </c>
      <c r="C340" t="s">
        <v>3188</v>
      </c>
      <c r="D340" t="n">
        <v>-8</v>
      </c>
      <c r="E340" t="s">
        <v>3198</v>
      </c>
      <c r="F340" t="s">
        <v>4156</v>
      </c>
      <c r="G340" t="n">
        <v>14</v>
      </c>
      <c r="H340" t="n">
        <v>7034.73024153183</v>
      </c>
      <c r="I340" t="n">
        <v>0.096551724137931</v>
      </c>
      <c r="J340" t="n">
        <v>0.083195831524099</v>
      </c>
      <c r="K340" t="n">
        <v>0.002724335883883</v>
      </c>
    </row>
    <row r="341">
      <c r="A341" t="s">
        <v>4377</v>
      </c>
      <c r="B341" t="n">
        <v>2017</v>
      </c>
      <c r="C341" t="s">
        <v>3188</v>
      </c>
      <c r="D341" t="n">
        <v>-8</v>
      </c>
      <c r="E341" t="s">
        <v>3198</v>
      </c>
      <c r="F341" t="s">
        <v>4159</v>
      </c>
      <c r="G341" t="n">
        <v>24</v>
      </c>
      <c r="H341" t="n">
        <v>13379.2051148967</v>
      </c>
      <c r="I341" t="n">
        <v>0.16551724137931</v>
      </c>
      <c r="J341" t="n">
        <v>0.158228397742076</v>
      </c>
      <c r="K341" t="n">
        <v>0.00289467635866025</v>
      </c>
    </row>
    <row r="342">
      <c r="A342" t="s">
        <v>4378</v>
      </c>
      <c r="B342" t="n">
        <v>2017</v>
      </c>
      <c r="C342" t="s">
        <v>3188</v>
      </c>
      <c r="D342" t="n">
        <v>-8</v>
      </c>
      <c r="E342" t="s">
        <v>3198</v>
      </c>
      <c r="F342" t="s">
        <v>4162</v>
      </c>
      <c r="G342" t="n">
        <v>4</v>
      </c>
      <c r="H342" t="n">
        <v>1928.7986883532</v>
      </c>
      <c r="I342" t="n">
        <v>0.0275862068965517</v>
      </c>
      <c r="J342" t="n">
        <v>0.0228108264582429</v>
      </c>
      <c r="K342" t="n">
        <v>0.00322745135784367</v>
      </c>
    </row>
    <row r="343">
      <c r="A343" t="s">
        <v>3458</v>
      </c>
      <c r="B343" t="n">
        <v>2017</v>
      </c>
      <c r="C343" t="s">
        <v>3188</v>
      </c>
      <c r="D343" t="n">
        <v>-8</v>
      </c>
      <c r="E343" t="s">
        <v>3198</v>
      </c>
      <c r="F343" t="s">
        <v>3192</v>
      </c>
      <c r="G343" t="n">
        <v>100</v>
      </c>
      <c r="H343" t="n">
        <v>59475.780366688</v>
      </c>
      <c r="I343" t="n">
        <v>0.689655172413793</v>
      </c>
      <c r="J343" t="n">
        <v>0.703386886669561</v>
      </c>
      <c r="K343" t="n">
        <v>0.00316255316313235</v>
      </c>
    </row>
    <row r="344">
      <c r="A344" t="s">
        <v>3459</v>
      </c>
      <c r="B344" t="n">
        <v>2017</v>
      </c>
      <c r="C344" t="s">
        <v>3188</v>
      </c>
      <c r="D344" t="n">
        <v>-8</v>
      </c>
      <c r="E344" t="s">
        <v>3198</v>
      </c>
      <c r="F344" t="s">
        <v>3194</v>
      </c>
      <c r="G344" t="n">
        <v>3</v>
      </c>
      <c r="H344" t="n">
        <v>2737.76818898864</v>
      </c>
      <c r="I344" t="n">
        <v>0.0206896551724138</v>
      </c>
      <c r="J344" t="n">
        <v>0.0323780576060211</v>
      </c>
      <c r="K344" t="n">
        <v>0.195337059028991</v>
      </c>
    </row>
    <row r="345">
      <c r="A345" t="s">
        <v>3461</v>
      </c>
      <c r="B345" t="n">
        <v>2017</v>
      </c>
      <c r="C345" t="s">
        <v>3188</v>
      </c>
      <c r="D345" t="n">
        <v>1</v>
      </c>
      <c r="E345" t="s">
        <v>3189</v>
      </c>
      <c r="F345" t="s">
        <v>3192</v>
      </c>
      <c r="G345" t="n">
        <v>2</v>
      </c>
      <c r="H345" t="n">
        <v>1878.61906898358</v>
      </c>
      <c r="I345" t="n">
        <v>1</v>
      </c>
      <c r="J345" t="n">
        <v>1</v>
      </c>
      <c r="K345" t="n">
        <v>0.000520574616220825</v>
      </c>
    </row>
    <row r="346">
      <c r="A346" t="s">
        <v>4379</v>
      </c>
      <c r="B346" t="n">
        <v>2017</v>
      </c>
      <c r="C346" t="s">
        <v>3188</v>
      </c>
      <c r="D346" t="n">
        <v>1</v>
      </c>
      <c r="E346" t="s">
        <v>3198</v>
      </c>
      <c r="F346" t="s">
        <v>4156</v>
      </c>
      <c r="G346" t="n">
        <v>74</v>
      </c>
      <c r="H346" t="n">
        <v>54117.7342641434</v>
      </c>
      <c r="I346" t="n">
        <v>0.153526970954357</v>
      </c>
      <c r="J346" t="n">
        <v>0.139006249449872</v>
      </c>
      <c r="K346" t="n">
        <v>0.0209581434323978</v>
      </c>
    </row>
    <row r="347">
      <c r="A347" t="s">
        <v>4380</v>
      </c>
      <c r="B347" t="n">
        <v>2017</v>
      </c>
      <c r="C347" t="s">
        <v>3188</v>
      </c>
      <c r="D347" t="n">
        <v>1</v>
      </c>
      <c r="E347" t="s">
        <v>3198</v>
      </c>
      <c r="F347" t="s">
        <v>4159</v>
      </c>
      <c r="G347" t="n">
        <v>142</v>
      </c>
      <c r="H347" t="n">
        <v>111024.638712777</v>
      </c>
      <c r="I347" t="n">
        <v>0.294605809128631</v>
      </c>
      <c r="J347" t="n">
        <v>0.285176732430495</v>
      </c>
      <c r="K347" t="n">
        <v>0.0240208886963577</v>
      </c>
    </row>
    <row r="348">
      <c r="A348" t="s">
        <v>4381</v>
      </c>
      <c r="B348" t="n">
        <v>2017</v>
      </c>
      <c r="C348" t="s">
        <v>3188</v>
      </c>
      <c r="D348" t="n">
        <v>1</v>
      </c>
      <c r="E348" t="s">
        <v>3198</v>
      </c>
      <c r="F348" t="s">
        <v>4162</v>
      </c>
      <c r="G348" t="n">
        <v>6</v>
      </c>
      <c r="H348" t="n">
        <v>4709.40187359334</v>
      </c>
      <c r="I348" t="n">
        <v>0.012448132780083</v>
      </c>
      <c r="J348" t="n">
        <v>0.0120965206785117</v>
      </c>
      <c r="K348" t="n">
        <v>0.00788022387371982</v>
      </c>
    </row>
    <row r="349">
      <c r="A349" t="s">
        <v>3462</v>
      </c>
      <c r="B349" t="n">
        <v>2017</v>
      </c>
      <c r="C349" t="s">
        <v>3188</v>
      </c>
      <c r="D349" t="n">
        <v>1</v>
      </c>
      <c r="E349" t="s">
        <v>3198</v>
      </c>
      <c r="F349" t="s">
        <v>3192</v>
      </c>
      <c r="G349" t="n">
        <v>260</v>
      </c>
      <c r="H349" t="n">
        <v>219466.939080107</v>
      </c>
      <c r="I349" t="n">
        <v>0.539419087136929</v>
      </c>
      <c r="J349" t="n">
        <v>0.563720497441121</v>
      </c>
      <c r="K349" t="n">
        <v>0.0116698908044848</v>
      </c>
    </row>
    <row r="350">
      <c r="A350" t="s">
        <v>4382</v>
      </c>
      <c r="B350" t="n">
        <v>2017</v>
      </c>
      <c r="C350" t="s">
        <v>3188</v>
      </c>
      <c r="D350" t="n">
        <v>2</v>
      </c>
      <c r="E350" t="s">
        <v>3189</v>
      </c>
      <c r="F350" t="s">
        <v>4159</v>
      </c>
      <c r="G350" t="n">
        <v>3</v>
      </c>
      <c r="H350" t="n">
        <v>2872.95885903145</v>
      </c>
      <c r="I350" t="n">
        <v>0.333333333333333</v>
      </c>
      <c r="J350" t="n">
        <v>0.268884679138054</v>
      </c>
      <c r="K350" t="n">
        <v>0.00290150223968887</v>
      </c>
    </row>
    <row r="351">
      <c r="A351" t="s">
        <v>3464</v>
      </c>
      <c r="B351" t="n">
        <v>2017</v>
      </c>
      <c r="C351" t="s">
        <v>3188</v>
      </c>
      <c r="D351" t="n">
        <v>2</v>
      </c>
      <c r="E351" t="s">
        <v>3189</v>
      </c>
      <c r="F351" t="s">
        <v>3192</v>
      </c>
      <c r="G351" t="n">
        <v>6</v>
      </c>
      <c r="H351" t="n">
        <v>7811.76616227177</v>
      </c>
      <c r="I351" t="n">
        <v>0.666666666666667</v>
      </c>
      <c r="J351" t="n">
        <v>0.731115320861946</v>
      </c>
      <c r="K351" t="n">
        <v>0.00216467895970612</v>
      </c>
    </row>
    <row r="352">
      <c r="A352" t="s">
        <v>4383</v>
      </c>
      <c r="B352" t="n">
        <v>2017</v>
      </c>
      <c r="C352" t="s">
        <v>3188</v>
      </c>
      <c r="D352" t="n">
        <v>2</v>
      </c>
      <c r="E352" t="s">
        <v>3198</v>
      </c>
      <c r="F352" t="s">
        <v>4156</v>
      </c>
      <c r="G352" t="n">
        <v>17</v>
      </c>
      <c r="H352" t="n">
        <v>13810.0027914832</v>
      </c>
      <c r="I352" t="n">
        <v>0.146551724137931</v>
      </c>
      <c r="J352" t="n">
        <v>0.129640054686872</v>
      </c>
      <c r="K352" t="n">
        <v>0.00534819173864576</v>
      </c>
    </row>
    <row r="353">
      <c r="A353" t="s">
        <v>4384</v>
      </c>
      <c r="B353" t="n">
        <v>2017</v>
      </c>
      <c r="C353" t="s">
        <v>3188</v>
      </c>
      <c r="D353" t="n">
        <v>2</v>
      </c>
      <c r="E353" t="s">
        <v>3198</v>
      </c>
      <c r="F353" t="s">
        <v>4159</v>
      </c>
      <c r="G353" t="n">
        <v>12</v>
      </c>
      <c r="H353" t="n">
        <v>9303.7611858255</v>
      </c>
      <c r="I353" t="n">
        <v>0.103448275862069</v>
      </c>
      <c r="J353" t="n">
        <v>0.0873381509863168</v>
      </c>
      <c r="K353" t="n">
        <v>0.00201292807158207</v>
      </c>
    </row>
    <row r="354">
      <c r="A354" t="s">
        <v>4385</v>
      </c>
      <c r="B354" t="n">
        <v>2017</v>
      </c>
      <c r="C354" t="s">
        <v>3188</v>
      </c>
      <c r="D354" t="n">
        <v>2</v>
      </c>
      <c r="E354" t="s">
        <v>3198</v>
      </c>
      <c r="F354" t="s">
        <v>4162</v>
      </c>
      <c r="G354" t="n">
        <v>4</v>
      </c>
      <c r="H354" t="n">
        <v>3839.23952117003</v>
      </c>
      <c r="I354" t="n">
        <v>0.0344827586206897</v>
      </c>
      <c r="J354" t="n">
        <v>0.0360404866672028</v>
      </c>
      <c r="K354" t="n">
        <v>0.00642418458728147</v>
      </c>
    </row>
    <row r="355">
      <c r="A355" t="s">
        <v>3466</v>
      </c>
      <c r="B355" t="n">
        <v>2017</v>
      </c>
      <c r="C355" t="s">
        <v>3188</v>
      </c>
      <c r="D355" t="n">
        <v>2</v>
      </c>
      <c r="E355" t="s">
        <v>3198</v>
      </c>
      <c r="F355" t="s">
        <v>3192</v>
      </c>
      <c r="G355" t="n">
        <v>83</v>
      </c>
      <c r="H355" t="n">
        <v>79572.7367508554</v>
      </c>
      <c r="I355" t="n">
        <v>0.71551724137931</v>
      </c>
      <c r="J355" t="n">
        <v>0.746981307659609</v>
      </c>
      <c r="K355" t="n">
        <v>0.00423118467313906</v>
      </c>
    </row>
    <row r="356">
      <c r="A356" t="s">
        <v>4386</v>
      </c>
      <c r="B356" t="n">
        <v>2017</v>
      </c>
      <c r="C356" t="s">
        <v>3188</v>
      </c>
      <c r="D356" t="n">
        <v>3</v>
      </c>
      <c r="E356" t="s">
        <v>3189</v>
      </c>
      <c r="F356" t="s">
        <v>4156</v>
      </c>
      <c r="G356" t="n">
        <v>8</v>
      </c>
      <c r="H356" t="n">
        <v>8245.68288998987</v>
      </c>
      <c r="I356" t="n">
        <v>0.05</v>
      </c>
      <c r="J356" t="n">
        <v>0.0469904620464426</v>
      </c>
      <c r="K356" t="n">
        <v>0.0154190076290733</v>
      </c>
    </row>
    <row r="357">
      <c r="A357" t="s">
        <v>4387</v>
      </c>
      <c r="B357" t="n">
        <v>2017</v>
      </c>
      <c r="C357" t="s">
        <v>3188</v>
      </c>
      <c r="D357" t="n">
        <v>3</v>
      </c>
      <c r="E357" t="s">
        <v>3189</v>
      </c>
      <c r="F357" t="s">
        <v>4159</v>
      </c>
      <c r="G357" t="n">
        <v>33</v>
      </c>
      <c r="H357" t="n">
        <v>36825.9940054626</v>
      </c>
      <c r="I357" t="n">
        <v>0.20625</v>
      </c>
      <c r="J357" t="n">
        <v>0.209863815613983</v>
      </c>
      <c r="K357" t="n">
        <v>0.0371918671058314</v>
      </c>
    </row>
    <row r="358">
      <c r="A358" t="s">
        <v>4388</v>
      </c>
      <c r="B358" t="n">
        <v>2017</v>
      </c>
      <c r="C358" t="s">
        <v>3188</v>
      </c>
      <c r="D358" t="n">
        <v>3</v>
      </c>
      <c r="E358" t="s">
        <v>3189</v>
      </c>
      <c r="F358" t="s">
        <v>4162</v>
      </c>
      <c r="G358" t="n">
        <v>3</v>
      </c>
      <c r="H358" t="n">
        <v>2850.18771880135</v>
      </c>
      <c r="I358" t="n">
        <v>0.01875</v>
      </c>
      <c r="J358" t="n">
        <v>0.0162426374640434</v>
      </c>
      <c r="K358" t="n">
        <v>0.039401888772298</v>
      </c>
    </row>
    <row r="359">
      <c r="A359" t="s">
        <v>3468</v>
      </c>
      <c r="B359" t="n">
        <v>2017</v>
      </c>
      <c r="C359" t="s">
        <v>3188</v>
      </c>
      <c r="D359" t="n">
        <v>3</v>
      </c>
      <c r="E359" t="s">
        <v>3189</v>
      </c>
      <c r="F359" t="s">
        <v>3192</v>
      </c>
      <c r="G359" t="n">
        <v>116</v>
      </c>
      <c r="H359" t="n">
        <v>127553.807062273</v>
      </c>
      <c r="I359" t="n">
        <v>0.725</v>
      </c>
      <c r="J359" t="n">
        <v>0.726903084875531</v>
      </c>
      <c r="K359" t="n">
        <v>0.0353457894978541</v>
      </c>
    </row>
    <row r="360">
      <c r="A360" t="s">
        <v>4389</v>
      </c>
      <c r="B360" t="n">
        <v>2017</v>
      </c>
      <c r="C360" t="s">
        <v>3188</v>
      </c>
      <c r="D360" t="n">
        <v>3</v>
      </c>
      <c r="E360" t="s">
        <v>3198</v>
      </c>
      <c r="F360" t="s">
        <v>4156</v>
      </c>
      <c r="G360" t="n">
        <v>342</v>
      </c>
      <c r="H360" t="n">
        <v>303893.492834775</v>
      </c>
      <c r="I360" t="n">
        <v>0.111364376424617</v>
      </c>
      <c r="J360" t="n">
        <v>0.113211125792065</v>
      </c>
      <c r="K360" t="n">
        <v>0.117688655994297</v>
      </c>
    </row>
    <row r="361">
      <c r="A361" t="s">
        <v>4390</v>
      </c>
      <c r="B361" t="n">
        <v>2017</v>
      </c>
      <c r="C361" t="s">
        <v>3188</v>
      </c>
      <c r="D361" t="n">
        <v>3</v>
      </c>
      <c r="E361" t="s">
        <v>3198</v>
      </c>
      <c r="F361" t="s">
        <v>4159</v>
      </c>
      <c r="G361" t="n">
        <v>319</v>
      </c>
      <c r="H361" t="n">
        <v>280091.921203371</v>
      </c>
      <c r="I361" t="n">
        <v>0.103874959296646</v>
      </c>
      <c r="J361" t="n">
        <v>0.104344194503487</v>
      </c>
      <c r="K361" t="n">
        <v>0.0605996735677813</v>
      </c>
    </row>
    <row r="362">
      <c r="A362" t="s">
        <v>4391</v>
      </c>
      <c r="B362" t="n">
        <v>2017</v>
      </c>
      <c r="C362" t="s">
        <v>3188</v>
      </c>
      <c r="D362" t="n">
        <v>3</v>
      </c>
      <c r="E362" t="s">
        <v>3198</v>
      </c>
      <c r="F362" t="s">
        <v>4162</v>
      </c>
      <c r="G362" t="n">
        <v>101</v>
      </c>
      <c r="H362" t="n">
        <v>93557.7510984518</v>
      </c>
      <c r="I362" t="n">
        <v>0.0328883099967437</v>
      </c>
      <c r="J362" t="n">
        <v>0.0348535871223416</v>
      </c>
      <c r="K362" t="n">
        <v>0.156549821732461</v>
      </c>
    </row>
    <row r="363">
      <c r="A363" t="s">
        <v>3470</v>
      </c>
      <c r="B363" t="n">
        <v>2017</v>
      </c>
      <c r="C363" t="s">
        <v>3188</v>
      </c>
      <c r="D363" t="n">
        <v>3</v>
      </c>
      <c r="E363" t="s">
        <v>3198</v>
      </c>
      <c r="F363" t="s">
        <v>3192</v>
      </c>
      <c r="G363" t="n">
        <v>2309</v>
      </c>
      <c r="H363" t="n">
        <v>2006764.5008161</v>
      </c>
      <c r="I363" t="n">
        <v>0.751872354281993</v>
      </c>
      <c r="J363" t="n">
        <v>0.747591092582106</v>
      </c>
      <c r="K363" t="n">
        <v>0.106707291280407</v>
      </c>
    </row>
    <row r="364">
      <c r="A364" t="s">
        <v>4392</v>
      </c>
      <c r="B364" t="n">
        <v>2017</v>
      </c>
      <c r="C364" t="s">
        <v>3188</v>
      </c>
      <c r="D364" t="n">
        <v>4</v>
      </c>
      <c r="E364" t="s">
        <v>3189</v>
      </c>
      <c r="F364" t="s">
        <v>4156</v>
      </c>
      <c r="G364" t="n">
        <v>3</v>
      </c>
      <c r="H364" t="n">
        <v>4350.55284729597</v>
      </c>
      <c r="I364" t="n">
        <v>0.15</v>
      </c>
      <c r="J364" t="n">
        <v>0.189696067074852</v>
      </c>
      <c r="K364" t="n">
        <v>0.00813531255544385</v>
      </c>
    </row>
    <row r="365">
      <c r="A365" t="s">
        <v>4393</v>
      </c>
      <c r="B365" t="n">
        <v>2017</v>
      </c>
      <c r="C365" t="s">
        <v>3188</v>
      </c>
      <c r="D365" t="n">
        <v>4</v>
      </c>
      <c r="E365" t="s">
        <v>3189</v>
      </c>
      <c r="F365" t="s">
        <v>4159</v>
      </c>
      <c r="G365" t="n">
        <v>3</v>
      </c>
      <c r="H365" t="n">
        <v>3085.48950117909</v>
      </c>
      <c r="I365" t="n">
        <v>0.15</v>
      </c>
      <c r="J365" t="n">
        <v>0.134535826576204</v>
      </c>
      <c r="K365" t="n">
        <v>0.00311614441329862</v>
      </c>
    </row>
    <row r="366">
      <c r="A366" t="s">
        <v>3472</v>
      </c>
      <c r="B366" t="n">
        <v>2017</v>
      </c>
      <c r="C366" t="s">
        <v>3188</v>
      </c>
      <c r="D366" t="n">
        <v>4</v>
      </c>
      <c r="E366" t="s">
        <v>3189</v>
      </c>
      <c r="F366" t="s">
        <v>3192</v>
      </c>
      <c r="G366" t="n">
        <v>14</v>
      </c>
      <c r="H366" t="n">
        <v>15498.291053278</v>
      </c>
      <c r="I366" t="n">
        <v>0.7</v>
      </c>
      <c r="J366" t="n">
        <v>0.675768106348944</v>
      </c>
      <c r="K366" t="n">
        <v>0.00429465294499752</v>
      </c>
    </row>
    <row r="367">
      <c r="A367" t="s">
        <v>4394</v>
      </c>
      <c r="B367" t="n">
        <v>2017</v>
      </c>
      <c r="C367" t="s">
        <v>3188</v>
      </c>
      <c r="D367" t="n">
        <v>4</v>
      </c>
      <c r="E367" t="s">
        <v>3198</v>
      </c>
      <c r="F367" t="s">
        <v>4156</v>
      </c>
      <c r="G367" t="n">
        <v>26</v>
      </c>
      <c r="H367" t="n">
        <v>23417.2805221764</v>
      </c>
      <c r="I367" t="n">
        <v>0.136842105263158</v>
      </c>
      <c r="J367" t="n">
        <v>0.141826833986851</v>
      </c>
      <c r="K367" t="n">
        <v>0.00906879659050407</v>
      </c>
    </row>
    <row r="368">
      <c r="A368" t="s">
        <v>4395</v>
      </c>
      <c r="B368" t="n">
        <v>2017</v>
      </c>
      <c r="C368" t="s">
        <v>3188</v>
      </c>
      <c r="D368" t="n">
        <v>4</v>
      </c>
      <c r="E368" t="s">
        <v>3198</v>
      </c>
      <c r="F368" t="s">
        <v>4159</v>
      </c>
      <c r="G368" t="n">
        <v>22</v>
      </c>
      <c r="H368" t="n">
        <v>19314.9117383186</v>
      </c>
      <c r="I368" t="n">
        <v>0.115789473684211</v>
      </c>
      <c r="J368" t="n">
        <v>0.116980824395342</v>
      </c>
      <c r="K368" t="n">
        <v>0.00417890434434468</v>
      </c>
    </row>
    <row r="369">
      <c r="A369" t="s">
        <v>4396</v>
      </c>
      <c r="B369" t="n">
        <v>2017</v>
      </c>
      <c r="C369" t="s">
        <v>3188</v>
      </c>
      <c r="D369" t="n">
        <v>4</v>
      </c>
      <c r="E369" t="s">
        <v>3198</v>
      </c>
      <c r="F369" t="s">
        <v>4162</v>
      </c>
      <c r="G369" t="n">
        <v>2</v>
      </c>
      <c r="H369" t="n">
        <v>1932.47025946047</v>
      </c>
      <c r="I369" t="n">
        <v>0.0105263157894737</v>
      </c>
      <c r="J369" t="n">
        <v>0.0117040122747589</v>
      </c>
      <c r="K369" t="n">
        <v>0.00323359498352484</v>
      </c>
    </row>
    <row r="370">
      <c r="A370" t="s">
        <v>3474</v>
      </c>
      <c r="B370" t="n">
        <v>2017</v>
      </c>
      <c r="C370" t="s">
        <v>3188</v>
      </c>
      <c r="D370" t="n">
        <v>4</v>
      </c>
      <c r="E370" t="s">
        <v>3198</v>
      </c>
      <c r="F370" t="s">
        <v>3192</v>
      </c>
      <c r="G370" t="n">
        <v>139</v>
      </c>
      <c r="H370" t="n">
        <v>119672.412527437</v>
      </c>
      <c r="I370" t="n">
        <v>0.731578947368421</v>
      </c>
      <c r="J370" t="n">
        <v>0.724796347221502</v>
      </c>
      <c r="K370" t="n">
        <v>0.00636343675433814</v>
      </c>
    </row>
    <row r="371">
      <c r="A371" t="s">
        <v>3475</v>
      </c>
      <c r="B371" t="n">
        <v>2017</v>
      </c>
      <c r="C371" t="s">
        <v>3188</v>
      </c>
      <c r="D371" t="n">
        <v>4</v>
      </c>
      <c r="E371" t="s">
        <v>3198</v>
      </c>
      <c r="F371" t="s">
        <v>3194</v>
      </c>
      <c r="G371" t="n">
        <v>1</v>
      </c>
      <c r="H371" t="n">
        <v>774.701503634247</v>
      </c>
      <c r="I371" t="n">
        <v>0.00526315789473684</v>
      </c>
      <c r="J371" t="n">
        <v>0.0046919821215468</v>
      </c>
      <c r="K371" t="n">
        <v>0.0552741879147747</v>
      </c>
    </row>
    <row r="372">
      <c r="A372" t="s">
        <v>4397</v>
      </c>
      <c r="B372" t="n">
        <v>2017</v>
      </c>
      <c r="C372" t="s">
        <v>3188</v>
      </c>
      <c r="D372" t="n">
        <v>5</v>
      </c>
      <c r="E372" t="s">
        <v>3189</v>
      </c>
      <c r="F372" t="s">
        <v>4159</v>
      </c>
      <c r="G372" t="n">
        <v>1</v>
      </c>
      <c r="H372" t="n">
        <v>993.074726701756</v>
      </c>
      <c r="I372" t="n">
        <v>0.0833333333333333</v>
      </c>
      <c r="J372" t="n">
        <v>0.0786336772513272</v>
      </c>
      <c r="K372" t="n">
        <v>0.00100294110883125</v>
      </c>
    </row>
    <row r="373">
      <c r="A373" t="s">
        <v>3477</v>
      </c>
      <c r="B373" t="n">
        <v>2017</v>
      </c>
      <c r="C373" t="s">
        <v>3188</v>
      </c>
      <c r="D373" t="n">
        <v>5</v>
      </c>
      <c r="E373" t="s">
        <v>3189</v>
      </c>
      <c r="F373" t="s">
        <v>3192</v>
      </c>
      <c r="G373" t="n">
        <v>11</v>
      </c>
      <c r="H373" t="n">
        <v>11636.0526575831</v>
      </c>
      <c r="I373" t="n">
        <v>0.916666666666667</v>
      </c>
      <c r="J373" t="n">
        <v>0.921366322748673</v>
      </c>
      <c r="K373" t="n">
        <v>0.00322440762289505</v>
      </c>
    </row>
    <row r="374">
      <c r="A374" t="s">
        <v>4398</v>
      </c>
      <c r="B374" t="n">
        <v>2017</v>
      </c>
      <c r="C374" t="s">
        <v>3188</v>
      </c>
      <c r="D374" t="n">
        <v>5</v>
      </c>
      <c r="E374" t="s">
        <v>3198</v>
      </c>
      <c r="F374" t="s">
        <v>4156</v>
      </c>
      <c r="G374" t="n">
        <v>13</v>
      </c>
      <c r="H374" t="n">
        <v>10886.2083330594</v>
      </c>
      <c r="I374" t="n">
        <v>0.0570175438596491</v>
      </c>
      <c r="J374" t="n">
        <v>0.0526181912829492</v>
      </c>
      <c r="K374" t="n">
        <v>0.0042158955614369</v>
      </c>
    </row>
    <row r="375">
      <c r="A375" t="s">
        <v>4399</v>
      </c>
      <c r="B375" t="n">
        <v>2017</v>
      </c>
      <c r="C375" t="s">
        <v>3188</v>
      </c>
      <c r="D375" t="n">
        <v>5</v>
      </c>
      <c r="E375" t="s">
        <v>3198</v>
      </c>
      <c r="F375" t="s">
        <v>4159</v>
      </c>
      <c r="G375" t="n">
        <v>19</v>
      </c>
      <c r="H375" t="n">
        <v>19793.4398392996</v>
      </c>
      <c r="I375" t="n">
        <v>0.0833333333333333</v>
      </c>
      <c r="J375" t="n">
        <v>0.0956710520088969</v>
      </c>
      <c r="K375" t="n">
        <v>0.00428243695102563</v>
      </c>
    </row>
    <row r="376">
      <c r="A376" t="s">
        <v>4400</v>
      </c>
      <c r="B376" t="n">
        <v>2017</v>
      </c>
      <c r="C376" t="s">
        <v>3188</v>
      </c>
      <c r="D376" t="n">
        <v>5</v>
      </c>
      <c r="E376" t="s">
        <v>3198</v>
      </c>
      <c r="F376" t="s">
        <v>4162</v>
      </c>
      <c r="G376" t="n">
        <v>5</v>
      </c>
      <c r="H376" t="n">
        <v>4330.00619250863</v>
      </c>
      <c r="I376" t="n">
        <v>0.0219298245614035</v>
      </c>
      <c r="J376" t="n">
        <v>0.0209289669206379</v>
      </c>
      <c r="K376" t="n">
        <v>0.00724538255333179</v>
      </c>
    </row>
    <row r="377">
      <c r="A377" t="s">
        <v>3479</v>
      </c>
      <c r="B377" t="n">
        <v>2017</v>
      </c>
      <c r="C377" t="s">
        <v>3188</v>
      </c>
      <c r="D377" t="n">
        <v>5</v>
      </c>
      <c r="E377" t="s">
        <v>3198</v>
      </c>
      <c r="F377" t="s">
        <v>3192</v>
      </c>
      <c r="G377" t="n">
        <v>191</v>
      </c>
      <c r="H377" t="n">
        <v>171880.929815799</v>
      </c>
      <c r="I377" t="n">
        <v>0.837719298245614</v>
      </c>
      <c r="J377" t="n">
        <v>0.830781789787516</v>
      </c>
      <c r="K377" t="n">
        <v>0.00913956193461805</v>
      </c>
    </row>
    <row r="378">
      <c r="A378" t="s">
        <v>4401</v>
      </c>
      <c r="B378" t="n">
        <v>2017</v>
      </c>
      <c r="C378" t="s">
        <v>3188</v>
      </c>
      <c r="D378" t="n">
        <v>6</v>
      </c>
      <c r="E378" t="s">
        <v>3189</v>
      </c>
      <c r="F378" t="s">
        <v>4156</v>
      </c>
      <c r="G378" t="n">
        <v>17</v>
      </c>
      <c r="H378" t="n">
        <v>19140.4084267485</v>
      </c>
      <c r="I378" t="n">
        <v>0.0543130990415335</v>
      </c>
      <c r="J378" t="n">
        <v>0.0532939763364882</v>
      </c>
      <c r="K378" t="n">
        <v>0.0357915902773671</v>
      </c>
    </row>
    <row r="379">
      <c r="A379" t="s">
        <v>4402</v>
      </c>
      <c r="B379" t="n">
        <v>2017</v>
      </c>
      <c r="C379" t="s">
        <v>3188</v>
      </c>
      <c r="D379" t="n">
        <v>6</v>
      </c>
      <c r="E379" t="s">
        <v>3189</v>
      </c>
      <c r="F379" t="s">
        <v>4159</v>
      </c>
      <c r="G379" t="n">
        <v>38</v>
      </c>
      <c r="H379" t="n">
        <v>46732.7050689039</v>
      </c>
      <c r="I379" t="n">
        <v>0.121405750798722</v>
      </c>
      <c r="J379" t="n">
        <v>0.130121135482235</v>
      </c>
      <c r="K379" t="n">
        <v>0.0471970031864142</v>
      </c>
    </row>
    <row r="380">
      <c r="A380" t="s">
        <v>4403</v>
      </c>
      <c r="B380" t="n">
        <v>2017</v>
      </c>
      <c r="C380" t="s">
        <v>3188</v>
      </c>
      <c r="D380" t="n">
        <v>6</v>
      </c>
      <c r="E380" t="s">
        <v>3189</v>
      </c>
      <c r="F380" t="s">
        <v>4162</v>
      </c>
      <c r="G380" t="n">
        <v>4</v>
      </c>
      <c r="H380" t="n">
        <v>4159.52828203232</v>
      </c>
      <c r="I380" t="n">
        <v>0.012779552715655</v>
      </c>
      <c r="J380" t="n">
        <v>0.0115816651813862</v>
      </c>
      <c r="K380" t="n">
        <v>0.0575026232948583</v>
      </c>
    </row>
    <row r="381">
      <c r="A381" t="s">
        <v>3481</v>
      </c>
      <c r="B381" t="n">
        <v>2017</v>
      </c>
      <c r="C381" t="s">
        <v>3188</v>
      </c>
      <c r="D381" t="n">
        <v>6</v>
      </c>
      <c r="E381" t="s">
        <v>3189</v>
      </c>
      <c r="F381" t="s">
        <v>3192</v>
      </c>
      <c r="G381" t="n">
        <v>253</v>
      </c>
      <c r="H381" t="n">
        <v>288075.164924353</v>
      </c>
      <c r="I381" t="n">
        <v>0.808306709265176</v>
      </c>
      <c r="J381" t="n">
        <v>0.802107806704544</v>
      </c>
      <c r="K381" t="n">
        <v>0.0798270500386137</v>
      </c>
    </row>
    <row r="382">
      <c r="A382" t="s">
        <v>3482</v>
      </c>
      <c r="B382" t="n">
        <v>2017</v>
      </c>
      <c r="C382" t="s">
        <v>3188</v>
      </c>
      <c r="D382" t="n">
        <v>6</v>
      </c>
      <c r="E382" t="s">
        <v>3189</v>
      </c>
      <c r="F382" t="s">
        <v>3194</v>
      </c>
      <c r="G382" t="n">
        <v>1</v>
      </c>
      <c r="H382" t="n">
        <v>1039.88207050808</v>
      </c>
      <c r="I382" t="n">
        <v>0.00319488817891374</v>
      </c>
      <c r="J382" t="n">
        <v>0.00289541629534655</v>
      </c>
      <c r="K382" t="n">
        <v>0.537958115183246</v>
      </c>
    </row>
    <row r="383">
      <c r="A383" t="s">
        <v>4404</v>
      </c>
      <c r="B383" t="n">
        <v>2017</v>
      </c>
      <c r="C383" t="s">
        <v>3188</v>
      </c>
      <c r="D383" t="n">
        <v>6</v>
      </c>
      <c r="E383" t="s">
        <v>3198</v>
      </c>
      <c r="F383" t="s">
        <v>4156</v>
      </c>
      <c r="G383" t="n">
        <v>91</v>
      </c>
      <c r="H383" t="n">
        <v>80774.5643599688</v>
      </c>
      <c r="I383" t="n">
        <v>0.0423059042305904</v>
      </c>
      <c r="J383" t="n">
        <v>0.0419845191627524</v>
      </c>
      <c r="K383" t="n">
        <v>0.0312815184997005</v>
      </c>
    </row>
    <row r="384">
      <c r="A384" t="s">
        <v>4405</v>
      </c>
      <c r="B384" t="n">
        <v>2017</v>
      </c>
      <c r="C384" t="s">
        <v>3188</v>
      </c>
      <c r="D384" t="n">
        <v>6</v>
      </c>
      <c r="E384" t="s">
        <v>3198</v>
      </c>
      <c r="F384" t="s">
        <v>4159</v>
      </c>
      <c r="G384" t="n">
        <v>219</v>
      </c>
      <c r="H384" t="n">
        <v>194590.820971308</v>
      </c>
      <c r="I384" t="n">
        <v>0.101813110181311</v>
      </c>
      <c r="J384" t="n">
        <v>0.101143251179383</v>
      </c>
      <c r="K384" t="n">
        <v>0.0421009652098667</v>
      </c>
    </row>
    <row r="385">
      <c r="A385" t="s">
        <v>3484</v>
      </c>
      <c r="B385" t="n">
        <v>2017</v>
      </c>
      <c r="C385" t="s">
        <v>3188</v>
      </c>
      <c r="D385" t="n">
        <v>6</v>
      </c>
      <c r="E385" t="s">
        <v>3198</v>
      </c>
      <c r="F385" t="s">
        <v>3190</v>
      </c>
      <c r="G385" t="n">
        <v>1</v>
      </c>
      <c r="H385" t="n">
        <v>1124.72461586078</v>
      </c>
      <c r="I385" t="n">
        <v>0.000464900046490005</v>
      </c>
      <c r="J385" t="n">
        <v>0.000584602622887415</v>
      </c>
      <c r="K385" t="n">
        <v>0.646272855133615</v>
      </c>
    </row>
    <row r="386">
      <c r="A386" t="s">
        <v>4406</v>
      </c>
      <c r="B386" t="n">
        <v>2017</v>
      </c>
      <c r="C386" t="s">
        <v>3188</v>
      </c>
      <c r="D386" t="n">
        <v>6</v>
      </c>
      <c r="E386" t="s">
        <v>3198</v>
      </c>
      <c r="F386" t="s">
        <v>4162</v>
      </c>
      <c r="G386" t="n">
        <v>16</v>
      </c>
      <c r="H386" t="n">
        <v>15282.302805499</v>
      </c>
      <c r="I386" t="n">
        <v>0.00743840074384007</v>
      </c>
      <c r="J386" t="n">
        <v>0.0079433437997771</v>
      </c>
      <c r="K386" t="n">
        <v>0.0255718179602753</v>
      </c>
    </row>
    <row r="387">
      <c r="A387" t="s">
        <v>3485</v>
      </c>
      <c r="B387" t="n">
        <v>2017</v>
      </c>
      <c r="C387" t="s">
        <v>3188</v>
      </c>
      <c r="D387" t="n">
        <v>6</v>
      </c>
      <c r="E387" t="s">
        <v>3198</v>
      </c>
      <c r="F387" t="s">
        <v>3192</v>
      </c>
      <c r="G387" t="n">
        <v>1823</v>
      </c>
      <c r="H387" t="n">
        <v>1631376.9515235</v>
      </c>
      <c r="I387" t="n">
        <v>0.847512784751278</v>
      </c>
      <c r="J387" t="n">
        <v>0.847947338690388</v>
      </c>
      <c r="K387" t="n">
        <v>0.0867465093604988</v>
      </c>
    </row>
    <row r="388">
      <c r="A388" t="s">
        <v>3486</v>
      </c>
      <c r="B388" t="n">
        <v>2017</v>
      </c>
      <c r="C388" t="s">
        <v>3188</v>
      </c>
      <c r="D388" t="n">
        <v>6</v>
      </c>
      <c r="E388" t="s">
        <v>3198</v>
      </c>
      <c r="F388" t="s">
        <v>3194</v>
      </c>
      <c r="G388" t="n">
        <v>1</v>
      </c>
      <c r="H388" t="n">
        <v>763.686790312433</v>
      </c>
      <c r="I388" t="n">
        <v>0.000464900046490005</v>
      </c>
      <c r="J388" t="n">
        <v>0.000396944544811477</v>
      </c>
      <c r="K388" t="n">
        <v>0.0544882989870765</v>
      </c>
    </row>
    <row r="389">
      <c r="A389" t="s">
        <v>4407</v>
      </c>
      <c r="B389" t="n">
        <v>2017</v>
      </c>
      <c r="C389" t="s">
        <v>3188</v>
      </c>
      <c r="D389" t="n">
        <v>7</v>
      </c>
      <c r="E389" t="s">
        <v>3189</v>
      </c>
      <c r="F389" t="s">
        <v>4156</v>
      </c>
      <c r="G389" t="n">
        <v>20</v>
      </c>
      <c r="H389" t="n">
        <v>23394.8164597396</v>
      </c>
      <c r="I389" t="n">
        <v>0.045766590389016</v>
      </c>
      <c r="J389" t="n">
        <v>0.0477552970341773</v>
      </c>
      <c r="K389" t="n">
        <v>0.0437471169199834</v>
      </c>
    </row>
    <row r="390">
      <c r="A390" t="s">
        <v>4408</v>
      </c>
      <c r="B390" t="n">
        <v>2017</v>
      </c>
      <c r="C390" t="s">
        <v>3188</v>
      </c>
      <c r="D390" t="n">
        <v>7</v>
      </c>
      <c r="E390" t="s">
        <v>3189</v>
      </c>
      <c r="F390" t="s">
        <v>4159</v>
      </c>
      <c r="G390" t="n">
        <v>90</v>
      </c>
      <c r="H390" t="n">
        <v>103806.037928967</v>
      </c>
      <c r="I390" t="n">
        <v>0.205949656750572</v>
      </c>
      <c r="J390" t="n">
        <v>0.211896861160247</v>
      </c>
      <c r="K390" t="n">
        <v>0.104837370224531</v>
      </c>
    </row>
    <row r="391">
      <c r="A391" t="s">
        <v>4409</v>
      </c>
      <c r="B391" t="n">
        <v>2017</v>
      </c>
      <c r="C391" t="s">
        <v>3188</v>
      </c>
      <c r="D391" t="n">
        <v>7</v>
      </c>
      <c r="E391" t="s">
        <v>3189</v>
      </c>
      <c r="F391" t="s">
        <v>4162</v>
      </c>
      <c r="G391" t="n">
        <v>16</v>
      </c>
      <c r="H391" t="n">
        <v>16855.7040236614</v>
      </c>
      <c r="I391" t="n">
        <v>0.0366132723112128</v>
      </c>
      <c r="J391" t="n">
        <v>0.0344071582589833</v>
      </c>
      <c r="K391" t="n">
        <v>0.233018537950332</v>
      </c>
    </row>
    <row r="392">
      <c r="A392" t="s">
        <v>3488</v>
      </c>
      <c r="B392" t="n">
        <v>2017</v>
      </c>
      <c r="C392" t="s">
        <v>3188</v>
      </c>
      <c r="D392" t="n">
        <v>7</v>
      </c>
      <c r="E392" t="s">
        <v>3189</v>
      </c>
      <c r="F392" t="s">
        <v>3192</v>
      </c>
      <c r="G392" t="n">
        <v>310</v>
      </c>
      <c r="H392" t="n">
        <v>344939.762332307</v>
      </c>
      <c r="I392" t="n">
        <v>0.709382151029748</v>
      </c>
      <c r="J392" t="n">
        <v>0.704117548322122</v>
      </c>
      <c r="K392" t="n">
        <v>0.0955845106440858</v>
      </c>
    </row>
    <row r="393">
      <c r="A393" t="s">
        <v>3489</v>
      </c>
      <c r="B393" t="n">
        <v>2017</v>
      </c>
      <c r="C393" t="s">
        <v>3188</v>
      </c>
      <c r="D393" t="n">
        <v>7</v>
      </c>
      <c r="E393" t="s">
        <v>3189</v>
      </c>
      <c r="F393" t="s">
        <v>3194</v>
      </c>
      <c r="G393" t="n">
        <v>1</v>
      </c>
      <c r="H393" t="n">
        <v>893.134722358522</v>
      </c>
      <c r="I393" t="n">
        <v>0.0022883295194508</v>
      </c>
      <c r="J393" t="n">
        <v>0.0018231352244703</v>
      </c>
      <c r="K393" t="n">
        <v>0.462041884816754</v>
      </c>
    </row>
    <row r="394">
      <c r="A394" t="s">
        <v>4410</v>
      </c>
      <c r="B394" t="n">
        <v>2017</v>
      </c>
      <c r="C394" t="s">
        <v>3188</v>
      </c>
      <c r="D394" t="n">
        <v>7</v>
      </c>
      <c r="E394" t="s">
        <v>3198</v>
      </c>
      <c r="F394" t="s">
        <v>4156</v>
      </c>
      <c r="G394" t="n">
        <v>243</v>
      </c>
      <c r="H394" t="n">
        <v>226436.804898744</v>
      </c>
      <c r="I394" t="n">
        <v>0.0596026490066225</v>
      </c>
      <c r="J394" t="n">
        <v>0.0625481740513261</v>
      </c>
      <c r="K394" t="n">
        <v>0.0876920495650921</v>
      </c>
    </row>
    <row r="395">
      <c r="A395" t="s">
        <v>4411</v>
      </c>
      <c r="B395" t="n">
        <v>2017</v>
      </c>
      <c r="C395" t="s">
        <v>3188</v>
      </c>
      <c r="D395" t="n">
        <v>7</v>
      </c>
      <c r="E395" t="s">
        <v>3198</v>
      </c>
      <c r="F395" t="s">
        <v>4159</v>
      </c>
      <c r="G395" t="n">
        <v>772</v>
      </c>
      <c r="H395" t="n">
        <v>689511.263089266</v>
      </c>
      <c r="I395" t="n">
        <v>0.189354917831739</v>
      </c>
      <c r="J395" t="n">
        <v>0.190462281577161</v>
      </c>
      <c r="K395" t="n">
        <v>0.14918015944551</v>
      </c>
    </row>
    <row r="396">
      <c r="A396" t="s">
        <v>4412</v>
      </c>
      <c r="B396" t="n">
        <v>2017</v>
      </c>
      <c r="C396" t="s">
        <v>3188</v>
      </c>
      <c r="D396" t="n">
        <v>7</v>
      </c>
      <c r="E396" t="s">
        <v>3198</v>
      </c>
      <c r="F396" t="s">
        <v>4162</v>
      </c>
      <c r="G396" t="n">
        <v>123</v>
      </c>
      <c r="H396" t="n">
        <v>110962.222003954</v>
      </c>
      <c r="I396" t="n">
        <v>0.0301692420897719</v>
      </c>
      <c r="J396" t="n">
        <v>0.0306508669300858</v>
      </c>
      <c r="K396" t="n">
        <v>0.185672655336456</v>
      </c>
    </row>
    <row r="397">
      <c r="A397" t="s">
        <v>3491</v>
      </c>
      <c r="B397" t="n">
        <v>2017</v>
      </c>
      <c r="C397" t="s">
        <v>3188</v>
      </c>
      <c r="D397" t="n">
        <v>7</v>
      </c>
      <c r="E397" t="s">
        <v>3198</v>
      </c>
      <c r="F397" t="s">
        <v>3192</v>
      </c>
      <c r="G397" t="n">
        <v>2938</v>
      </c>
      <c r="H397" t="n">
        <v>2592492.68727317</v>
      </c>
      <c r="I397" t="n">
        <v>0.720627912680893</v>
      </c>
      <c r="J397" t="n">
        <v>0.716118936154676</v>
      </c>
      <c r="K397" t="n">
        <v>0.137852683865337</v>
      </c>
    </row>
    <row r="398">
      <c r="A398" t="s">
        <v>3492</v>
      </c>
      <c r="B398" t="n">
        <v>2017</v>
      </c>
      <c r="C398" t="s">
        <v>3188</v>
      </c>
      <c r="D398" t="n">
        <v>7</v>
      </c>
      <c r="E398" t="s">
        <v>3198</v>
      </c>
      <c r="F398" t="s">
        <v>3194</v>
      </c>
      <c r="G398" t="n">
        <v>1</v>
      </c>
      <c r="H398" t="n">
        <v>795.507073242117</v>
      </c>
      <c r="I398" t="n">
        <v>0.000245278390973755</v>
      </c>
      <c r="J398" t="n">
        <v>0.000219741286750885</v>
      </c>
      <c r="K398" t="n">
        <v>0.0567586447782047</v>
      </c>
    </row>
    <row r="399">
      <c r="A399" t="s">
        <v>4413</v>
      </c>
      <c r="B399" t="n">
        <v>2017</v>
      </c>
      <c r="C399" t="s">
        <v>3188</v>
      </c>
      <c r="D399" t="n">
        <v>8</v>
      </c>
      <c r="E399" t="s">
        <v>3189</v>
      </c>
      <c r="F399" t="s">
        <v>4156</v>
      </c>
      <c r="G399" t="n">
        <v>74</v>
      </c>
      <c r="H399" t="n">
        <v>81983.695208451</v>
      </c>
      <c r="I399" t="n">
        <v>0.29718875502008</v>
      </c>
      <c r="J399" t="n">
        <v>0.311146960116381</v>
      </c>
      <c r="K399" t="n">
        <v>0.153305340351292</v>
      </c>
    </row>
    <row r="400">
      <c r="A400" t="s">
        <v>4414</v>
      </c>
      <c r="B400" t="n">
        <v>2017</v>
      </c>
      <c r="C400" t="s">
        <v>3188</v>
      </c>
      <c r="D400" t="n">
        <v>8</v>
      </c>
      <c r="E400" t="s">
        <v>3189</v>
      </c>
      <c r="F400" t="s">
        <v>4159</v>
      </c>
      <c r="G400" t="n">
        <v>50</v>
      </c>
      <c r="H400" t="n">
        <v>53590.6134682035</v>
      </c>
      <c r="I400" t="n">
        <v>0.200803212851406</v>
      </c>
      <c r="J400" t="n">
        <v>0.203388691239239</v>
      </c>
      <c r="K400" t="n">
        <v>0.0541230461812858</v>
      </c>
    </row>
    <row r="401">
      <c r="A401" t="s">
        <v>4415</v>
      </c>
      <c r="B401" t="n">
        <v>2017</v>
      </c>
      <c r="C401" t="s">
        <v>3188</v>
      </c>
      <c r="D401" t="n">
        <v>8</v>
      </c>
      <c r="E401" t="s">
        <v>3189</v>
      </c>
      <c r="F401" t="s">
        <v>4162</v>
      </c>
      <c r="G401" t="n">
        <v>7</v>
      </c>
      <c r="H401" t="n">
        <v>7060.31853467834</v>
      </c>
      <c r="I401" t="n">
        <v>0.0281124497991968</v>
      </c>
      <c r="J401" t="n">
        <v>0.0267955310373966</v>
      </c>
      <c r="K401" t="n">
        <v>0.0976040573627142</v>
      </c>
    </row>
    <row r="402">
      <c r="A402" t="s">
        <v>3494</v>
      </c>
      <c r="B402" t="n">
        <v>2017</v>
      </c>
      <c r="C402" t="s">
        <v>3188</v>
      </c>
      <c r="D402" t="n">
        <v>8</v>
      </c>
      <c r="E402" t="s">
        <v>3189</v>
      </c>
      <c r="F402" t="s">
        <v>3192</v>
      </c>
      <c r="G402" t="n">
        <v>118</v>
      </c>
      <c r="H402" t="n">
        <v>120854.031581238</v>
      </c>
      <c r="I402" t="n">
        <v>0.473895582329317</v>
      </c>
      <c r="J402" t="n">
        <v>0.458668817606983</v>
      </c>
      <c r="K402" t="n">
        <v>0.033489248644315</v>
      </c>
    </row>
    <row r="403">
      <c r="A403" t="s">
        <v>4416</v>
      </c>
      <c r="B403" t="n">
        <v>2017</v>
      </c>
      <c r="C403" t="s">
        <v>3188</v>
      </c>
      <c r="D403" t="n">
        <v>8</v>
      </c>
      <c r="E403" t="s">
        <v>3198</v>
      </c>
      <c r="F403" t="s">
        <v>4156</v>
      </c>
      <c r="G403" t="n">
        <v>266</v>
      </c>
      <c r="H403" t="n">
        <v>238507.706842416</v>
      </c>
      <c r="I403" t="n">
        <v>0.182067077344285</v>
      </c>
      <c r="J403" t="n">
        <v>0.186687179565781</v>
      </c>
      <c r="K403" t="n">
        <v>0.0923667407311913</v>
      </c>
    </row>
    <row r="404">
      <c r="A404" t="s">
        <v>4417</v>
      </c>
      <c r="B404" t="n">
        <v>2017</v>
      </c>
      <c r="C404" t="s">
        <v>3188</v>
      </c>
      <c r="D404" t="n">
        <v>8</v>
      </c>
      <c r="E404" t="s">
        <v>3198</v>
      </c>
      <c r="F404" t="s">
        <v>4159</v>
      </c>
      <c r="G404" t="n">
        <v>219</v>
      </c>
      <c r="H404" t="n">
        <v>187485.107021702</v>
      </c>
      <c r="I404" t="n">
        <v>0.149897330595483</v>
      </c>
      <c r="J404" t="n">
        <v>0.146750250982857</v>
      </c>
      <c r="K404" t="n">
        <v>0.0405635986769009</v>
      </c>
    </row>
    <row r="405">
      <c r="A405" t="s">
        <v>4418</v>
      </c>
      <c r="B405" t="n">
        <v>2017</v>
      </c>
      <c r="C405" t="s">
        <v>3188</v>
      </c>
      <c r="D405" t="n">
        <v>8</v>
      </c>
      <c r="E405" t="s">
        <v>3198</v>
      </c>
      <c r="F405" t="s">
        <v>4162</v>
      </c>
      <c r="G405" t="n">
        <v>91</v>
      </c>
      <c r="H405" t="n">
        <v>82323.9673672373</v>
      </c>
      <c r="I405" t="n">
        <v>0.0622861054072553</v>
      </c>
      <c r="J405" t="n">
        <v>0.064437453539433</v>
      </c>
      <c r="K405" t="n">
        <v>0.137752375023295</v>
      </c>
    </row>
    <row r="406">
      <c r="A406" t="s">
        <v>3496</v>
      </c>
      <c r="B406" t="n">
        <v>2017</v>
      </c>
      <c r="C406" t="s">
        <v>3188</v>
      </c>
      <c r="D406" t="n">
        <v>8</v>
      </c>
      <c r="E406" t="s">
        <v>3198</v>
      </c>
      <c r="F406" t="s">
        <v>3192</v>
      </c>
      <c r="G406" t="n">
        <v>882</v>
      </c>
      <c r="H406" t="n">
        <v>766081.878531409</v>
      </c>
      <c r="I406" t="n">
        <v>0.603696098562628</v>
      </c>
      <c r="J406" t="n">
        <v>0.599635404293148</v>
      </c>
      <c r="K406" t="n">
        <v>0.0407354834729476</v>
      </c>
    </row>
    <row r="407">
      <c r="A407" t="s">
        <v>3497</v>
      </c>
      <c r="B407" t="n">
        <v>2017</v>
      </c>
      <c r="C407" t="s">
        <v>3188</v>
      </c>
      <c r="D407" t="n">
        <v>8</v>
      </c>
      <c r="E407" t="s">
        <v>3198</v>
      </c>
      <c r="F407" t="s">
        <v>3194</v>
      </c>
      <c r="G407" t="n">
        <v>3</v>
      </c>
      <c r="H407" t="n">
        <v>3180.80443593271</v>
      </c>
      <c r="I407" t="n">
        <v>0.00205338809034908</v>
      </c>
      <c r="J407" t="n">
        <v>0.00248971161878195</v>
      </c>
      <c r="K407" t="n">
        <v>0.226947258120852</v>
      </c>
    </row>
    <row r="408">
      <c r="A408" t="s">
        <v>4419</v>
      </c>
      <c r="B408" t="n">
        <v>2017</v>
      </c>
      <c r="C408" t="s">
        <v>3188</v>
      </c>
      <c r="D408" t="n">
        <v>9</v>
      </c>
      <c r="E408" t="s">
        <v>3189</v>
      </c>
      <c r="F408" t="s">
        <v>4156</v>
      </c>
      <c r="G408" t="n">
        <v>42</v>
      </c>
      <c r="H408" t="n">
        <v>52381.2129093158</v>
      </c>
      <c r="I408" t="n">
        <v>0.192660550458716</v>
      </c>
      <c r="J408" t="n">
        <v>0.198318844744594</v>
      </c>
      <c r="K408" t="n">
        <v>0.097950204033355</v>
      </c>
    </row>
    <row r="409">
      <c r="A409" t="s">
        <v>4420</v>
      </c>
      <c r="B409" t="n">
        <v>2017</v>
      </c>
      <c r="C409" t="s">
        <v>3188</v>
      </c>
      <c r="D409" t="n">
        <v>9</v>
      </c>
      <c r="E409" t="s">
        <v>3189</v>
      </c>
      <c r="F409" t="s">
        <v>4159</v>
      </c>
      <c r="G409" t="n">
        <v>70</v>
      </c>
      <c r="H409" t="n">
        <v>89094.616276974</v>
      </c>
      <c r="I409" t="n">
        <v>0.321100917431193</v>
      </c>
      <c r="J409" t="n">
        <v>0.337318293938741</v>
      </c>
      <c r="K409" t="n">
        <v>0.0899797878619851</v>
      </c>
    </row>
    <row r="410">
      <c r="A410" t="s">
        <v>4421</v>
      </c>
      <c r="B410" t="n">
        <v>2017</v>
      </c>
      <c r="C410" t="s">
        <v>3188</v>
      </c>
      <c r="D410" t="n">
        <v>9</v>
      </c>
      <c r="E410" t="s">
        <v>3189</v>
      </c>
      <c r="F410" t="s">
        <v>4162</v>
      </c>
      <c r="G410" t="n">
        <v>7</v>
      </c>
      <c r="H410" t="n">
        <v>8850.38316943374</v>
      </c>
      <c r="I410" t="n">
        <v>0.0321100917431193</v>
      </c>
      <c r="J410" t="n">
        <v>0.0335081543214311</v>
      </c>
      <c r="K410" t="n">
        <v>0.122350472193075</v>
      </c>
    </row>
    <row r="411">
      <c r="A411" t="s">
        <v>3499</v>
      </c>
      <c r="B411" t="n">
        <v>2017</v>
      </c>
      <c r="C411" t="s">
        <v>3188</v>
      </c>
      <c r="D411" t="n">
        <v>9</v>
      </c>
      <c r="E411" t="s">
        <v>3189</v>
      </c>
      <c r="F411" t="s">
        <v>3192</v>
      </c>
      <c r="G411" t="n">
        <v>99</v>
      </c>
      <c r="H411" t="n">
        <v>113800.038363291</v>
      </c>
      <c r="I411" t="n">
        <v>0.454128440366972</v>
      </c>
      <c r="J411" t="n">
        <v>0.430854706995234</v>
      </c>
      <c r="K411" t="n">
        <v>0.0315345523075828</v>
      </c>
    </row>
    <row r="412">
      <c r="A412" t="s">
        <v>4422</v>
      </c>
      <c r="B412" t="n">
        <v>2017</v>
      </c>
      <c r="C412" t="s">
        <v>3188</v>
      </c>
      <c r="D412" t="n">
        <v>9</v>
      </c>
      <c r="E412" t="s">
        <v>3198</v>
      </c>
      <c r="F412" t="s">
        <v>4156</v>
      </c>
      <c r="G412" t="n">
        <v>274</v>
      </c>
      <c r="H412" t="n">
        <v>268109.136966273</v>
      </c>
      <c r="I412" t="n">
        <v>0.168304668304668</v>
      </c>
      <c r="J412" t="n">
        <v>0.178240659754626</v>
      </c>
      <c r="K412" t="n">
        <v>0.103830469336528</v>
      </c>
    </row>
    <row r="413">
      <c r="A413" t="s">
        <v>4423</v>
      </c>
      <c r="B413" t="n">
        <v>2017</v>
      </c>
      <c r="C413" t="s">
        <v>3188</v>
      </c>
      <c r="D413" t="n">
        <v>9</v>
      </c>
      <c r="E413" t="s">
        <v>3198</v>
      </c>
      <c r="F413" t="s">
        <v>4159</v>
      </c>
      <c r="G413" t="n">
        <v>592</v>
      </c>
      <c r="H413" t="n">
        <v>551797.973997734</v>
      </c>
      <c r="I413" t="n">
        <v>0.363636363636364</v>
      </c>
      <c r="J413" t="n">
        <v>0.366838803218387</v>
      </c>
      <c r="K413" t="n">
        <v>0.11938501102053</v>
      </c>
    </row>
    <row r="414">
      <c r="A414" t="s">
        <v>4424</v>
      </c>
      <c r="B414" t="n">
        <v>2017</v>
      </c>
      <c r="C414" t="s">
        <v>3188</v>
      </c>
      <c r="D414" t="n">
        <v>9</v>
      </c>
      <c r="E414" t="s">
        <v>3198</v>
      </c>
      <c r="F414" t="s">
        <v>4162</v>
      </c>
      <c r="G414" t="n">
        <v>28</v>
      </c>
      <c r="H414" t="n">
        <v>27886.8064167614</v>
      </c>
      <c r="I414" t="n">
        <v>0.0171990171990172</v>
      </c>
      <c r="J414" t="n">
        <v>0.018539326299791</v>
      </c>
      <c r="K414" t="n">
        <v>0.0466628849237474</v>
      </c>
    </row>
    <row r="415">
      <c r="A415" t="s">
        <v>3501</v>
      </c>
      <c r="B415" t="n">
        <v>2017</v>
      </c>
      <c r="C415" t="s">
        <v>3188</v>
      </c>
      <c r="D415" t="n">
        <v>9</v>
      </c>
      <c r="E415" t="s">
        <v>3198</v>
      </c>
      <c r="F415" t="s">
        <v>3192</v>
      </c>
      <c r="G415" t="n">
        <v>733</v>
      </c>
      <c r="H415" t="n">
        <v>655472.127353754</v>
      </c>
      <c r="I415" t="n">
        <v>0.4502457002457</v>
      </c>
      <c r="J415" t="n">
        <v>0.435762039862887</v>
      </c>
      <c r="K415" t="n">
        <v>0.0348539428474445</v>
      </c>
    </row>
    <row r="416">
      <c r="A416" t="s">
        <v>3502</v>
      </c>
      <c r="B416" t="n">
        <v>2017</v>
      </c>
      <c r="C416" t="s">
        <v>3188</v>
      </c>
      <c r="D416" t="n">
        <v>9</v>
      </c>
      <c r="E416" t="s">
        <v>3198</v>
      </c>
      <c r="F416" t="s">
        <v>3194</v>
      </c>
      <c r="G416" t="n">
        <v>1</v>
      </c>
      <c r="H416" t="n">
        <v>931.355204211156</v>
      </c>
      <c r="I416" t="n">
        <v>0.000614250614250614</v>
      </c>
      <c r="J416" t="n">
        <v>0.000619170864308827</v>
      </c>
      <c r="K416" t="n">
        <v>0.0664512748864827</v>
      </c>
    </row>
    <row r="417">
      <c r="A417" t="s">
        <v>4425</v>
      </c>
      <c r="B417" t="n">
        <v>2017</v>
      </c>
      <c r="C417" t="s">
        <v>3188</v>
      </c>
      <c r="D417" t="n">
        <v>10</v>
      </c>
      <c r="E417" t="s">
        <v>3189</v>
      </c>
      <c r="F417" t="s">
        <v>4156</v>
      </c>
      <c r="G417" t="n">
        <v>40</v>
      </c>
      <c r="H417" t="n">
        <v>50298.9186416074</v>
      </c>
      <c r="I417" t="n">
        <v>0.10958904109589</v>
      </c>
      <c r="J417" t="n">
        <v>0.11789963111886</v>
      </c>
      <c r="K417" t="n">
        <v>0.0940564196581702</v>
      </c>
    </row>
    <row r="418">
      <c r="A418" t="s">
        <v>4426</v>
      </c>
      <c r="B418" t="n">
        <v>2017</v>
      </c>
      <c r="C418" t="s">
        <v>3188</v>
      </c>
      <c r="D418" t="n">
        <v>10</v>
      </c>
      <c r="E418" t="s">
        <v>3189</v>
      </c>
      <c r="F418" t="s">
        <v>4159</v>
      </c>
      <c r="G418" t="n">
        <v>57</v>
      </c>
      <c r="H418" t="n">
        <v>69250.8326297845</v>
      </c>
      <c r="I418" t="n">
        <v>0.156164383561644</v>
      </c>
      <c r="J418" t="n">
        <v>0.162322527844002</v>
      </c>
      <c r="K418" t="n">
        <v>0.0699388525331609</v>
      </c>
    </row>
    <row r="419">
      <c r="A419" t="s">
        <v>4427</v>
      </c>
      <c r="B419" t="n">
        <v>2017</v>
      </c>
      <c r="C419" t="s">
        <v>3188</v>
      </c>
      <c r="D419" t="n">
        <v>10</v>
      </c>
      <c r="E419" t="s">
        <v>3189</v>
      </c>
      <c r="F419" t="s">
        <v>4162</v>
      </c>
      <c r="G419" t="n">
        <v>3</v>
      </c>
      <c r="H419" t="n">
        <v>3413.14090782336</v>
      </c>
      <c r="I419" t="n">
        <v>0.00821917808219178</v>
      </c>
      <c r="J419" t="n">
        <v>0.00800033211163696</v>
      </c>
      <c r="K419" t="n">
        <v>0.0471843301853795</v>
      </c>
    </row>
    <row r="420">
      <c r="A420" t="s">
        <v>3504</v>
      </c>
      <c r="B420" t="n">
        <v>2017</v>
      </c>
      <c r="C420" t="s">
        <v>3188</v>
      </c>
      <c r="D420" t="n">
        <v>10</v>
      </c>
      <c r="E420" t="s">
        <v>3189</v>
      </c>
      <c r="F420" t="s">
        <v>3192</v>
      </c>
      <c r="G420" t="n">
        <v>265</v>
      </c>
      <c r="H420" t="n">
        <v>303662.010411859</v>
      </c>
      <c r="I420" t="n">
        <v>0.726027397260274</v>
      </c>
      <c r="J420" t="n">
        <v>0.7117775089255</v>
      </c>
      <c r="K420" t="n">
        <v>0.0841462418544095</v>
      </c>
    </row>
    <row r="421">
      <c r="A421" t="s">
        <v>4428</v>
      </c>
      <c r="B421" t="n">
        <v>2017</v>
      </c>
      <c r="C421" t="s">
        <v>3188</v>
      </c>
      <c r="D421" t="n">
        <v>10</v>
      </c>
      <c r="E421" t="s">
        <v>3198</v>
      </c>
      <c r="F421" t="s">
        <v>4156</v>
      </c>
      <c r="G421" t="n">
        <v>74</v>
      </c>
      <c r="H421" t="n">
        <v>65898.5820903413</v>
      </c>
      <c r="I421" t="n">
        <v>0.0721951219512195</v>
      </c>
      <c r="J421" t="n">
        <v>0.0710268119784618</v>
      </c>
      <c r="K421" t="n">
        <v>0.025520505509339</v>
      </c>
    </row>
    <row r="422">
      <c r="A422" t="s">
        <v>4429</v>
      </c>
      <c r="B422" t="n">
        <v>2017</v>
      </c>
      <c r="C422" t="s">
        <v>3188</v>
      </c>
      <c r="D422" t="n">
        <v>10</v>
      </c>
      <c r="E422" t="s">
        <v>3198</v>
      </c>
      <c r="F422" t="s">
        <v>4159</v>
      </c>
      <c r="G422" t="n">
        <v>176</v>
      </c>
      <c r="H422" t="n">
        <v>156761.399996056</v>
      </c>
      <c r="I422" t="n">
        <v>0.171707317073171</v>
      </c>
      <c r="J422" t="n">
        <v>0.168960577448179</v>
      </c>
      <c r="K422" t="n">
        <v>0.0339163287072882</v>
      </c>
    </row>
    <row r="423">
      <c r="A423" t="s">
        <v>3506</v>
      </c>
      <c r="B423" t="n">
        <v>2017</v>
      </c>
      <c r="C423" t="s">
        <v>3188</v>
      </c>
      <c r="D423" t="n">
        <v>10</v>
      </c>
      <c r="E423" t="s">
        <v>3198</v>
      </c>
      <c r="F423" t="s">
        <v>3190</v>
      </c>
      <c r="G423" t="n">
        <v>1</v>
      </c>
      <c r="H423" t="n">
        <v>615.600088985823</v>
      </c>
      <c r="I423" t="n">
        <v>0.000975609756097561</v>
      </c>
      <c r="J423" t="n">
        <v>0.000663506108741132</v>
      </c>
      <c r="K423" t="n">
        <v>0.353727144866385</v>
      </c>
    </row>
    <row r="424">
      <c r="A424" t="s">
        <v>4430</v>
      </c>
      <c r="B424" t="n">
        <v>2017</v>
      </c>
      <c r="C424" t="s">
        <v>3188</v>
      </c>
      <c r="D424" t="n">
        <v>10</v>
      </c>
      <c r="E424" t="s">
        <v>3198</v>
      </c>
      <c r="F424" t="s">
        <v>4162</v>
      </c>
      <c r="G424" t="n">
        <v>6</v>
      </c>
      <c r="H424" t="n">
        <v>6163.34403207277</v>
      </c>
      <c r="I424" t="n">
        <v>0.00585365853658537</v>
      </c>
      <c r="J424" t="n">
        <v>0.00664297567320148</v>
      </c>
      <c r="K424" t="n">
        <v>0.0103130996434649</v>
      </c>
    </row>
    <row r="425">
      <c r="A425" t="s">
        <v>3507</v>
      </c>
      <c r="B425" t="n">
        <v>2017</v>
      </c>
      <c r="C425" t="s">
        <v>3188</v>
      </c>
      <c r="D425" t="n">
        <v>10</v>
      </c>
      <c r="E425" t="s">
        <v>3198</v>
      </c>
      <c r="F425" t="s">
        <v>3192</v>
      </c>
      <c r="G425" t="n">
        <v>768</v>
      </c>
      <c r="H425" t="n">
        <v>698359.74945779</v>
      </c>
      <c r="I425" t="n">
        <v>0.749268292682927</v>
      </c>
      <c r="J425" t="n">
        <v>0.752706128791416</v>
      </c>
      <c r="K425" t="n">
        <v>0.0371344406249955</v>
      </c>
    </row>
    <row r="426">
      <c r="A426" t="s">
        <v>4431</v>
      </c>
      <c r="B426" t="n">
        <v>2017</v>
      </c>
      <c r="C426" t="s">
        <v>3188</v>
      </c>
      <c r="D426" t="n">
        <v>11</v>
      </c>
      <c r="E426" t="s">
        <v>3189</v>
      </c>
      <c r="F426" t="s">
        <v>4156</v>
      </c>
      <c r="G426" t="n">
        <v>15</v>
      </c>
      <c r="H426" t="n">
        <v>17554.0189907179</v>
      </c>
      <c r="I426" t="n">
        <v>0.0414364640883978</v>
      </c>
      <c r="J426" t="n">
        <v>0.0436464748771696</v>
      </c>
      <c r="K426" t="n">
        <v>0.0328251227157135</v>
      </c>
    </row>
    <row r="427">
      <c r="A427" t="s">
        <v>4432</v>
      </c>
      <c r="B427" t="n">
        <v>2017</v>
      </c>
      <c r="C427" t="s">
        <v>3188</v>
      </c>
      <c r="D427" t="n">
        <v>11</v>
      </c>
      <c r="E427" t="s">
        <v>3189</v>
      </c>
      <c r="F427" t="s">
        <v>4159</v>
      </c>
      <c r="G427" t="n">
        <v>58</v>
      </c>
      <c r="H427" t="n">
        <v>66300.7049066399</v>
      </c>
      <c r="I427" t="n">
        <v>0.160220994475138</v>
      </c>
      <c r="J427" t="n">
        <v>0.16485068476777</v>
      </c>
      <c r="K427" t="n">
        <v>0.06695941474234</v>
      </c>
    </row>
    <row r="428">
      <c r="A428" t="s">
        <v>4433</v>
      </c>
      <c r="B428" t="n">
        <v>2017</v>
      </c>
      <c r="C428" t="s">
        <v>3188</v>
      </c>
      <c r="D428" t="n">
        <v>11</v>
      </c>
      <c r="E428" t="s">
        <v>3189</v>
      </c>
      <c r="F428" t="s">
        <v>4162</v>
      </c>
      <c r="G428" t="n">
        <v>2</v>
      </c>
      <c r="H428" t="n">
        <v>2082.2942677084</v>
      </c>
      <c r="I428" t="n">
        <v>0.00552486187845304</v>
      </c>
      <c r="J428" t="n">
        <v>0.00517743569096434</v>
      </c>
      <c r="K428" t="n">
        <v>0.0287862889122071</v>
      </c>
    </row>
    <row r="429">
      <c r="A429" t="s">
        <v>3509</v>
      </c>
      <c r="B429" t="n">
        <v>2017</v>
      </c>
      <c r="C429" t="s">
        <v>3188</v>
      </c>
      <c r="D429" t="n">
        <v>11</v>
      </c>
      <c r="E429" t="s">
        <v>3189</v>
      </c>
      <c r="F429" t="s">
        <v>3192</v>
      </c>
      <c r="G429" t="n">
        <v>287</v>
      </c>
      <c r="H429" t="n">
        <v>316249.390705722</v>
      </c>
      <c r="I429" t="n">
        <v>0.792817679558011</v>
      </c>
      <c r="J429" t="n">
        <v>0.786325404664096</v>
      </c>
      <c r="K429" t="n">
        <v>0.0876342670607376</v>
      </c>
    </row>
    <row r="430">
      <c r="A430" t="s">
        <v>4434</v>
      </c>
      <c r="B430" t="n">
        <v>2017</v>
      </c>
      <c r="C430" t="s">
        <v>3188</v>
      </c>
      <c r="D430" t="n">
        <v>11</v>
      </c>
      <c r="E430" t="s">
        <v>3198</v>
      </c>
      <c r="F430" t="s">
        <v>4156</v>
      </c>
      <c r="G430" t="n">
        <v>17</v>
      </c>
      <c r="H430" t="n">
        <v>13532.1872443663</v>
      </c>
      <c r="I430" t="n">
        <v>0.0190156599552573</v>
      </c>
      <c r="J430" t="n">
        <v>0.0170269317182618</v>
      </c>
      <c r="K430" t="n">
        <v>0.00524060227350285</v>
      </c>
    </row>
    <row r="431">
      <c r="A431" t="s">
        <v>4435</v>
      </c>
      <c r="B431" t="n">
        <v>2017</v>
      </c>
      <c r="C431" t="s">
        <v>3188</v>
      </c>
      <c r="D431" t="n">
        <v>11</v>
      </c>
      <c r="E431" t="s">
        <v>3198</v>
      </c>
      <c r="F431" t="s">
        <v>4159</v>
      </c>
      <c r="G431" t="n">
        <v>98</v>
      </c>
      <c r="H431" t="n">
        <v>90091.7879731877</v>
      </c>
      <c r="I431" t="n">
        <v>0.109619686800895</v>
      </c>
      <c r="J431" t="n">
        <v>0.113358372485883</v>
      </c>
      <c r="K431" t="n">
        <v>0.0194919329299357</v>
      </c>
    </row>
    <row r="432">
      <c r="A432" t="s">
        <v>4436</v>
      </c>
      <c r="B432" t="n">
        <v>2017</v>
      </c>
      <c r="C432" t="s">
        <v>3188</v>
      </c>
      <c r="D432" t="n">
        <v>11</v>
      </c>
      <c r="E432" t="s">
        <v>3198</v>
      </c>
      <c r="F432" t="s">
        <v>4162</v>
      </c>
      <c r="G432" t="n">
        <v>5</v>
      </c>
      <c r="H432" t="n">
        <v>5132.85640796529</v>
      </c>
      <c r="I432" t="n">
        <v>0.00559284116331096</v>
      </c>
      <c r="J432" t="n">
        <v>0.00645843824060685</v>
      </c>
      <c r="K432" t="n">
        <v>0.00858878870228195</v>
      </c>
    </row>
    <row r="433">
      <c r="A433" t="s">
        <v>3511</v>
      </c>
      <c r="B433" t="n">
        <v>2017</v>
      </c>
      <c r="C433" t="s">
        <v>3188</v>
      </c>
      <c r="D433" t="n">
        <v>11</v>
      </c>
      <c r="E433" t="s">
        <v>3198</v>
      </c>
      <c r="F433" t="s">
        <v>3192</v>
      </c>
      <c r="G433" t="n">
        <v>774</v>
      </c>
      <c r="H433" t="n">
        <v>685995.121825536</v>
      </c>
      <c r="I433" t="n">
        <v>0.865771812080537</v>
      </c>
      <c r="J433" t="n">
        <v>0.863156257555248</v>
      </c>
      <c r="K433" t="n">
        <v>0.0364769664062757</v>
      </c>
    </row>
    <row r="434">
      <c r="A434" t="s">
        <v>4437</v>
      </c>
      <c r="B434" t="n">
        <v>2017</v>
      </c>
      <c r="C434" t="s">
        <v>3188</v>
      </c>
      <c r="D434" t="n">
        <v>12</v>
      </c>
      <c r="E434" t="s">
        <v>3189</v>
      </c>
      <c r="F434" t="s">
        <v>4156</v>
      </c>
      <c r="G434" t="n">
        <v>2</v>
      </c>
      <c r="H434" t="n">
        <v>1077.83397089159</v>
      </c>
      <c r="I434" t="n">
        <v>0.0327868852459016</v>
      </c>
      <c r="J434" t="n">
        <v>0.0165533320380804</v>
      </c>
      <c r="K434" t="n">
        <v>0.00201549470696079</v>
      </c>
    </row>
    <row r="435">
      <c r="A435" t="s">
        <v>4438</v>
      </c>
      <c r="B435" t="n">
        <v>2017</v>
      </c>
      <c r="C435" t="s">
        <v>3188</v>
      </c>
      <c r="D435" t="n">
        <v>12</v>
      </c>
      <c r="E435" t="s">
        <v>3189</v>
      </c>
      <c r="F435" t="s">
        <v>4159</v>
      </c>
      <c r="G435" t="n">
        <v>6</v>
      </c>
      <c r="H435" t="n">
        <v>6305.07571704656</v>
      </c>
      <c r="I435" t="n">
        <v>0.0983606557377049</v>
      </c>
      <c r="J435" t="n">
        <v>0.0968331066640762</v>
      </c>
      <c r="K435" t="n">
        <v>0.00636771781708909</v>
      </c>
    </row>
    <row r="436">
      <c r="A436" t="s">
        <v>3513</v>
      </c>
      <c r="B436" t="n">
        <v>2017</v>
      </c>
      <c r="C436" t="s">
        <v>3188</v>
      </c>
      <c r="D436" t="n">
        <v>12</v>
      </c>
      <c r="E436" t="s">
        <v>3189</v>
      </c>
      <c r="F436" t="s">
        <v>3192</v>
      </c>
      <c r="G436" t="n">
        <v>53</v>
      </c>
      <c r="H436" t="n">
        <v>57729.900736698</v>
      </c>
      <c r="I436" t="n">
        <v>0.868852459016393</v>
      </c>
      <c r="J436" t="n">
        <v>0.886613561297843</v>
      </c>
      <c r="K436" t="n">
        <v>0.0159972404287011</v>
      </c>
    </row>
    <row r="437">
      <c r="A437" t="s">
        <v>4439</v>
      </c>
      <c r="B437" t="n">
        <v>2017</v>
      </c>
      <c r="C437" t="s">
        <v>3188</v>
      </c>
      <c r="D437" t="n">
        <v>12</v>
      </c>
      <c r="E437" t="s">
        <v>3198</v>
      </c>
      <c r="F437" t="s">
        <v>4156</v>
      </c>
      <c r="G437" t="n">
        <v>6</v>
      </c>
      <c r="H437" t="n">
        <v>5103.48383910712</v>
      </c>
      <c r="I437" t="n">
        <v>0.0194174757281553</v>
      </c>
      <c r="J437" t="n">
        <v>0.0189604059436553</v>
      </c>
      <c r="K437" t="n">
        <v>0.00197642321429926</v>
      </c>
    </row>
    <row r="438">
      <c r="A438" t="s">
        <v>4440</v>
      </c>
      <c r="B438" t="n">
        <v>2017</v>
      </c>
      <c r="C438" t="s">
        <v>3188</v>
      </c>
      <c r="D438" t="n">
        <v>12</v>
      </c>
      <c r="E438" t="s">
        <v>3198</v>
      </c>
      <c r="F438" t="s">
        <v>4159</v>
      </c>
      <c r="G438" t="n">
        <v>36</v>
      </c>
      <c r="H438" t="n">
        <v>31469.0359604224</v>
      </c>
      <c r="I438" t="n">
        <v>0.116504854368932</v>
      </c>
      <c r="J438" t="n">
        <v>0.116913409599331</v>
      </c>
      <c r="K438" t="n">
        <v>0.00680852663833068</v>
      </c>
    </row>
    <row r="439">
      <c r="A439" t="s">
        <v>4441</v>
      </c>
      <c r="B439" t="n">
        <v>2017</v>
      </c>
      <c r="C439" t="s">
        <v>3188</v>
      </c>
      <c r="D439" t="n">
        <v>12</v>
      </c>
      <c r="E439" t="s">
        <v>3198</v>
      </c>
      <c r="F439" t="s">
        <v>4162</v>
      </c>
      <c r="G439" t="n">
        <v>1</v>
      </c>
      <c r="H439" t="n">
        <v>785.716216956061</v>
      </c>
      <c r="I439" t="n">
        <v>0.00323624595469256</v>
      </c>
      <c r="J439" t="n">
        <v>0.00291908408053398</v>
      </c>
      <c r="K439" t="n">
        <v>0.00131473589577134</v>
      </c>
    </row>
    <row r="440">
      <c r="A440" t="s">
        <v>3515</v>
      </c>
      <c r="B440" t="n">
        <v>2017</v>
      </c>
      <c r="C440" t="s">
        <v>3188</v>
      </c>
      <c r="D440" t="n">
        <v>12</v>
      </c>
      <c r="E440" t="s">
        <v>3198</v>
      </c>
      <c r="F440" t="s">
        <v>3192</v>
      </c>
      <c r="G440" t="n">
        <v>266</v>
      </c>
      <c r="H440" t="n">
        <v>231807.089571646</v>
      </c>
      <c r="I440" t="n">
        <v>0.86084142394822</v>
      </c>
      <c r="J440" t="n">
        <v>0.86120710037648</v>
      </c>
      <c r="K440" t="n">
        <v>0.0123260634806554</v>
      </c>
    </row>
    <row r="441">
      <c r="A441" t="s">
        <v>4442</v>
      </c>
      <c r="B441" t="n">
        <v>2017</v>
      </c>
      <c r="C441" t="s">
        <v>3188</v>
      </c>
      <c r="D441" t="n">
        <v>13</v>
      </c>
      <c r="E441" t="s">
        <v>3189</v>
      </c>
      <c r="F441" t="s">
        <v>4156</v>
      </c>
      <c r="G441" t="n">
        <v>39</v>
      </c>
      <c r="H441" t="n">
        <v>44991.9779046471</v>
      </c>
      <c r="I441" t="n">
        <v>0.0675909878682842</v>
      </c>
      <c r="J441" t="n">
        <v>0.0656715150149845</v>
      </c>
      <c r="K441" t="n">
        <v>0.0841327103909161</v>
      </c>
    </row>
    <row r="442">
      <c r="A442" t="s">
        <v>4443</v>
      </c>
      <c r="B442" t="n">
        <v>2017</v>
      </c>
      <c r="C442" t="s">
        <v>3188</v>
      </c>
      <c r="D442" t="n">
        <v>13</v>
      </c>
      <c r="E442" t="s">
        <v>3189</v>
      </c>
      <c r="F442" t="s">
        <v>4159</v>
      </c>
      <c r="G442" t="n">
        <v>104</v>
      </c>
      <c r="H442" t="n">
        <v>126998.444253328</v>
      </c>
      <c r="I442" t="n">
        <v>0.180242634315425</v>
      </c>
      <c r="J442" t="n">
        <v>0.185370384390251</v>
      </c>
      <c r="K442" t="n">
        <v>0.128260197419694</v>
      </c>
    </row>
    <row r="443">
      <c r="A443" t="s">
        <v>4444</v>
      </c>
      <c r="B443" t="n">
        <v>2017</v>
      </c>
      <c r="C443" t="s">
        <v>3188</v>
      </c>
      <c r="D443" t="n">
        <v>13</v>
      </c>
      <c r="E443" t="s">
        <v>3189</v>
      </c>
      <c r="F443" t="s">
        <v>4162</v>
      </c>
      <c r="G443" t="n">
        <v>3</v>
      </c>
      <c r="H443" t="n">
        <v>3809.10573515795</v>
      </c>
      <c r="I443" t="n">
        <v>0.00519930675909879</v>
      </c>
      <c r="J443" t="n">
        <v>0.00555987436271948</v>
      </c>
      <c r="K443" t="n">
        <v>0.05265827212312</v>
      </c>
    </row>
    <row r="444">
      <c r="A444" t="s">
        <v>3517</v>
      </c>
      <c r="B444" t="n">
        <v>2017</v>
      </c>
      <c r="C444" t="s">
        <v>3188</v>
      </c>
      <c r="D444" t="n">
        <v>13</v>
      </c>
      <c r="E444" t="s">
        <v>3189</v>
      </c>
      <c r="F444" t="s">
        <v>3192</v>
      </c>
      <c r="G444" t="n">
        <v>431</v>
      </c>
      <c r="H444" t="n">
        <v>509306.912766582</v>
      </c>
      <c r="I444" t="n">
        <v>0.746967071057192</v>
      </c>
      <c r="J444" t="n">
        <v>0.743398226232045</v>
      </c>
      <c r="K444" t="n">
        <v>0.141131459288085</v>
      </c>
    </row>
    <row r="445">
      <c r="A445" t="s">
        <v>4445</v>
      </c>
      <c r="B445" t="n">
        <v>2017</v>
      </c>
      <c r="C445" t="s">
        <v>3188</v>
      </c>
      <c r="D445" t="n">
        <v>13</v>
      </c>
      <c r="E445" t="s">
        <v>3198</v>
      </c>
      <c r="F445" t="s">
        <v>4156</v>
      </c>
      <c r="G445" t="n">
        <v>104</v>
      </c>
      <c r="H445" t="n">
        <v>90895.8620456801</v>
      </c>
      <c r="I445" t="n">
        <v>0.0546505517603783</v>
      </c>
      <c r="J445" t="n">
        <v>0.0549839423494068</v>
      </c>
      <c r="K445" t="n">
        <v>0.0352011875601932</v>
      </c>
    </row>
    <row r="446">
      <c r="A446" t="s">
        <v>4446</v>
      </c>
      <c r="B446" t="n">
        <v>2017</v>
      </c>
      <c r="C446" t="s">
        <v>3188</v>
      </c>
      <c r="D446" t="n">
        <v>13</v>
      </c>
      <c r="E446" t="s">
        <v>3198</v>
      </c>
      <c r="F446" t="s">
        <v>4159</v>
      </c>
      <c r="G446" t="n">
        <v>316</v>
      </c>
      <c r="H446" t="n">
        <v>265798.494882764</v>
      </c>
      <c r="I446" t="n">
        <v>0.166053599579611</v>
      </c>
      <c r="J446" t="n">
        <v>0.160784537274627</v>
      </c>
      <c r="K446" t="n">
        <v>0.0575071996203981</v>
      </c>
    </row>
    <row r="447">
      <c r="A447" t="s">
        <v>4447</v>
      </c>
      <c r="B447" t="n">
        <v>2017</v>
      </c>
      <c r="C447" t="s">
        <v>3188</v>
      </c>
      <c r="D447" t="n">
        <v>13</v>
      </c>
      <c r="E447" t="s">
        <v>3198</v>
      </c>
      <c r="F447" t="s">
        <v>4162</v>
      </c>
      <c r="G447" t="n">
        <v>16</v>
      </c>
      <c r="H447" t="n">
        <v>12867.6328739502</v>
      </c>
      <c r="I447" t="n">
        <v>0.00840777719390436</v>
      </c>
      <c r="J447" t="n">
        <v>0.007783777701113</v>
      </c>
      <c r="K447" t="n">
        <v>0.0215313601372896</v>
      </c>
    </row>
    <row r="448">
      <c r="A448" t="s">
        <v>3519</v>
      </c>
      <c r="B448" t="n">
        <v>2017</v>
      </c>
      <c r="C448" t="s">
        <v>3188</v>
      </c>
      <c r="D448" t="n">
        <v>13</v>
      </c>
      <c r="E448" t="s">
        <v>3198</v>
      </c>
      <c r="F448" t="s">
        <v>3192</v>
      </c>
      <c r="G448" t="n">
        <v>1467</v>
      </c>
      <c r="H448" t="n">
        <v>1283572.6921028</v>
      </c>
      <c r="I448" t="n">
        <v>0.770888071466106</v>
      </c>
      <c r="J448" t="n">
        <v>0.776447742674854</v>
      </c>
      <c r="K448" t="n">
        <v>0.0682524357392651</v>
      </c>
    </row>
    <row r="449">
      <c r="A449" t="s">
        <v>4448</v>
      </c>
      <c r="B449" t="n">
        <v>2017</v>
      </c>
      <c r="C449" t="s">
        <v>3188</v>
      </c>
      <c r="D449" t="n">
        <v>14</v>
      </c>
      <c r="E449" t="s">
        <v>3189</v>
      </c>
      <c r="F449" t="s">
        <v>4156</v>
      </c>
      <c r="G449" t="n">
        <v>32</v>
      </c>
      <c r="H449" t="n">
        <v>34738.6394843697</v>
      </c>
      <c r="I449" t="n">
        <v>0.115523465703971</v>
      </c>
      <c r="J449" t="n">
        <v>0.112241060772035</v>
      </c>
      <c r="K449" t="n">
        <v>0.0649594890295109</v>
      </c>
    </row>
    <row r="450">
      <c r="A450" t="s">
        <v>4449</v>
      </c>
      <c r="B450" t="n">
        <v>2017</v>
      </c>
      <c r="C450" t="s">
        <v>3188</v>
      </c>
      <c r="D450" t="n">
        <v>14</v>
      </c>
      <c r="E450" t="s">
        <v>3189</v>
      </c>
      <c r="F450" t="s">
        <v>4159</v>
      </c>
      <c r="G450" t="n">
        <v>54</v>
      </c>
      <c r="H450" t="n">
        <v>59913.4000720957</v>
      </c>
      <c r="I450" t="n">
        <v>0.194945848375451</v>
      </c>
      <c r="J450" t="n">
        <v>0.193581086604647</v>
      </c>
      <c r="K450" t="n">
        <v>0.0605086508461757</v>
      </c>
    </row>
    <row r="451">
      <c r="A451" t="s">
        <v>4450</v>
      </c>
      <c r="B451" t="n">
        <v>2017</v>
      </c>
      <c r="C451" t="s">
        <v>3188</v>
      </c>
      <c r="D451" t="n">
        <v>14</v>
      </c>
      <c r="E451" t="s">
        <v>3189</v>
      </c>
      <c r="F451" t="s">
        <v>4162</v>
      </c>
      <c r="G451" t="n">
        <v>7</v>
      </c>
      <c r="H451" t="n">
        <v>8248.2130166821</v>
      </c>
      <c r="I451" t="n">
        <v>0.0252707581227437</v>
      </c>
      <c r="J451" t="n">
        <v>0.0266500989160113</v>
      </c>
      <c r="K451" t="n">
        <v>0.114025883175936</v>
      </c>
    </row>
    <row r="452">
      <c r="A452" t="s">
        <v>3521</v>
      </c>
      <c r="B452" t="n">
        <v>2017</v>
      </c>
      <c r="C452" t="s">
        <v>3188</v>
      </c>
      <c r="D452" t="n">
        <v>14</v>
      </c>
      <c r="E452" t="s">
        <v>3189</v>
      </c>
      <c r="F452" t="s">
        <v>3192</v>
      </c>
      <c r="G452" t="n">
        <v>184</v>
      </c>
      <c r="H452" t="n">
        <v>206600.025181041</v>
      </c>
      <c r="I452" t="n">
        <v>0.664259927797834</v>
      </c>
      <c r="J452" t="n">
        <v>0.667527753707307</v>
      </c>
      <c r="K452" t="n">
        <v>0.0572498866830002</v>
      </c>
    </row>
    <row r="453">
      <c r="A453" t="s">
        <v>4451</v>
      </c>
      <c r="B453" t="n">
        <v>2017</v>
      </c>
      <c r="C453" t="s">
        <v>3188</v>
      </c>
      <c r="D453" t="n">
        <v>14</v>
      </c>
      <c r="E453" t="s">
        <v>3198</v>
      </c>
      <c r="F453" t="s">
        <v>4156</v>
      </c>
      <c r="G453" t="n">
        <v>101</v>
      </c>
      <c r="H453" t="n">
        <v>87708.9383245686</v>
      </c>
      <c r="I453" t="n">
        <v>0.0697513812154696</v>
      </c>
      <c r="J453" t="n">
        <v>0.0684034300025962</v>
      </c>
      <c r="K453" t="n">
        <v>0.0339669894666596</v>
      </c>
    </row>
    <row r="454">
      <c r="A454" t="s">
        <v>4452</v>
      </c>
      <c r="B454" t="n">
        <v>2017</v>
      </c>
      <c r="C454" t="s">
        <v>3188</v>
      </c>
      <c r="D454" t="n">
        <v>14</v>
      </c>
      <c r="E454" t="s">
        <v>3198</v>
      </c>
      <c r="F454" t="s">
        <v>4159</v>
      </c>
      <c r="G454" t="n">
        <v>255</v>
      </c>
      <c r="H454" t="n">
        <v>223345.342026421</v>
      </c>
      <c r="I454" t="n">
        <v>0.176104972375691</v>
      </c>
      <c r="J454" t="n">
        <v>0.174185068951299</v>
      </c>
      <c r="K454" t="n">
        <v>0.0483221892353627</v>
      </c>
    </row>
    <row r="455">
      <c r="A455" t="s">
        <v>4453</v>
      </c>
      <c r="B455" t="n">
        <v>2017</v>
      </c>
      <c r="C455" t="s">
        <v>3188</v>
      </c>
      <c r="D455" t="n">
        <v>14</v>
      </c>
      <c r="E455" t="s">
        <v>3198</v>
      </c>
      <c r="F455" t="s">
        <v>4162</v>
      </c>
      <c r="G455" t="n">
        <v>38</v>
      </c>
      <c r="H455" t="n">
        <v>33853.1094660772</v>
      </c>
      <c r="I455" t="n">
        <v>0.0262430939226519</v>
      </c>
      <c r="J455" t="n">
        <v>0.026401742490188</v>
      </c>
      <c r="K455" t="n">
        <v>0.0566462766556559</v>
      </c>
    </row>
    <row r="456">
      <c r="A456" t="s">
        <v>3523</v>
      </c>
      <c r="B456" t="n">
        <v>2017</v>
      </c>
      <c r="C456" t="s">
        <v>3188</v>
      </c>
      <c r="D456" t="n">
        <v>14</v>
      </c>
      <c r="E456" t="s">
        <v>3198</v>
      </c>
      <c r="F456" t="s">
        <v>3192</v>
      </c>
      <c r="G456" t="n">
        <v>1053</v>
      </c>
      <c r="H456" t="n">
        <v>936306.929777829</v>
      </c>
      <c r="I456" t="n">
        <v>0.727209944751381</v>
      </c>
      <c r="J456" t="n">
        <v>0.730217544020403</v>
      </c>
      <c r="K456" t="n">
        <v>0.0497869960541134</v>
      </c>
    </row>
    <row r="457">
      <c r="A457" t="s">
        <v>3524</v>
      </c>
      <c r="B457" t="n">
        <v>2017</v>
      </c>
      <c r="C457" t="s">
        <v>3188</v>
      </c>
      <c r="D457" t="n">
        <v>14</v>
      </c>
      <c r="E457" t="s">
        <v>3198</v>
      </c>
      <c r="F457" t="s">
        <v>3194</v>
      </c>
      <c r="G457" t="n">
        <v>1</v>
      </c>
      <c r="H457" t="n">
        <v>1015.8013396784</v>
      </c>
      <c r="I457" t="n">
        <v>0.00069060773480663</v>
      </c>
      <c r="J457" t="n">
        <v>0.000792214535514118</v>
      </c>
      <c r="K457" t="n">
        <v>0.0724764233321691</v>
      </c>
    </row>
    <row r="458">
      <c r="A458" t="s">
        <v>4454</v>
      </c>
      <c r="B458" t="n">
        <v>2017</v>
      </c>
      <c r="C458" t="s">
        <v>3188</v>
      </c>
      <c r="D458" t="n">
        <v>15</v>
      </c>
      <c r="E458" t="s">
        <v>3189</v>
      </c>
      <c r="F458" t="s">
        <v>4156</v>
      </c>
      <c r="G458" t="n">
        <v>50</v>
      </c>
      <c r="H458" t="n">
        <v>54972.0626421632</v>
      </c>
      <c r="I458" t="n">
        <v>0.165016501650165</v>
      </c>
      <c r="J458" t="n">
        <v>0.163655605394677</v>
      </c>
      <c r="K458" t="n">
        <v>0.102794961263233</v>
      </c>
    </row>
    <row r="459">
      <c r="A459" t="s">
        <v>4455</v>
      </c>
      <c r="B459" t="n">
        <v>2017</v>
      </c>
      <c r="C459" t="s">
        <v>3188</v>
      </c>
      <c r="D459" t="n">
        <v>15</v>
      </c>
      <c r="E459" t="s">
        <v>3189</v>
      </c>
      <c r="F459" t="s">
        <v>4159</v>
      </c>
      <c r="G459" t="n">
        <v>46</v>
      </c>
      <c r="H459" t="n">
        <v>51197.1136173504</v>
      </c>
      <c r="I459" t="n">
        <v>0.151815181518152</v>
      </c>
      <c r="J459" t="n">
        <v>0.152417322923611</v>
      </c>
      <c r="K459" t="n">
        <v>0.0517057664642046</v>
      </c>
    </row>
    <row r="460">
      <c r="A460" t="s">
        <v>4456</v>
      </c>
      <c r="B460" t="n">
        <v>2017</v>
      </c>
      <c r="C460" t="s">
        <v>3188</v>
      </c>
      <c r="D460" t="n">
        <v>15</v>
      </c>
      <c r="E460" t="s">
        <v>3189</v>
      </c>
      <c r="F460" t="s">
        <v>4162</v>
      </c>
      <c r="G460" t="n">
        <v>1</v>
      </c>
      <c r="H460" t="n">
        <v>1048.7375139309</v>
      </c>
      <c r="I460" t="n">
        <v>0.0033003300330033</v>
      </c>
      <c r="J460" t="n">
        <v>0.00312216359534651</v>
      </c>
      <c r="K460" t="n">
        <v>0.0144980762504372</v>
      </c>
    </row>
    <row r="461">
      <c r="A461" t="s">
        <v>3526</v>
      </c>
      <c r="B461" t="n">
        <v>2017</v>
      </c>
      <c r="C461" t="s">
        <v>3188</v>
      </c>
      <c r="D461" t="n">
        <v>15</v>
      </c>
      <c r="E461" t="s">
        <v>3189</v>
      </c>
      <c r="F461" t="s">
        <v>3192</v>
      </c>
      <c r="G461" t="n">
        <v>206</v>
      </c>
      <c r="H461" t="n">
        <v>228682.970950857</v>
      </c>
      <c r="I461" t="n">
        <v>0.67986798679868</v>
      </c>
      <c r="J461" t="n">
        <v>0.680804908086366</v>
      </c>
      <c r="K461" t="n">
        <v>0.063369179949499</v>
      </c>
    </row>
    <row r="462">
      <c r="A462" t="s">
        <v>4457</v>
      </c>
      <c r="B462" t="n">
        <v>2017</v>
      </c>
      <c r="C462" t="s">
        <v>3188</v>
      </c>
      <c r="D462" t="n">
        <v>15</v>
      </c>
      <c r="E462" t="s">
        <v>3198</v>
      </c>
      <c r="F462" t="s">
        <v>4156</v>
      </c>
      <c r="G462" t="n">
        <v>250</v>
      </c>
      <c r="H462" t="n">
        <v>225838.338808258</v>
      </c>
      <c r="I462" t="n">
        <v>0.128402670775552</v>
      </c>
      <c r="J462" t="n">
        <v>0.13491668330003</v>
      </c>
      <c r="K462" t="n">
        <v>0.0874602819507534</v>
      </c>
    </row>
    <row r="463">
      <c r="A463" t="s">
        <v>4458</v>
      </c>
      <c r="B463" t="n">
        <v>2017</v>
      </c>
      <c r="C463" t="s">
        <v>3188</v>
      </c>
      <c r="D463" t="n">
        <v>15</v>
      </c>
      <c r="E463" t="s">
        <v>3198</v>
      </c>
      <c r="F463" t="s">
        <v>4159</v>
      </c>
      <c r="G463" t="n">
        <v>215</v>
      </c>
      <c r="H463" t="n">
        <v>187848.592561322</v>
      </c>
      <c r="I463" t="n">
        <v>0.110426296866975</v>
      </c>
      <c r="J463" t="n">
        <v>0.112221464277019</v>
      </c>
      <c r="K463" t="n">
        <v>0.0406422410916944</v>
      </c>
    </row>
    <row r="464">
      <c r="A464" t="s">
        <v>4459</v>
      </c>
      <c r="B464" t="n">
        <v>2017</v>
      </c>
      <c r="C464" t="s">
        <v>3188</v>
      </c>
      <c r="D464" t="n">
        <v>15</v>
      </c>
      <c r="E464" t="s">
        <v>3198</v>
      </c>
      <c r="F464" t="s">
        <v>4162</v>
      </c>
      <c r="G464" t="n">
        <v>29</v>
      </c>
      <c r="H464" t="n">
        <v>24354.7550115664</v>
      </c>
      <c r="I464" t="n">
        <v>0.014894709809964</v>
      </c>
      <c r="J464" t="n">
        <v>0.0145496233548507</v>
      </c>
      <c r="K464" t="n">
        <v>0.0407527170184575</v>
      </c>
    </row>
    <row r="465">
      <c r="A465" t="s">
        <v>3528</v>
      </c>
      <c r="B465" t="n">
        <v>2017</v>
      </c>
      <c r="C465" t="s">
        <v>3188</v>
      </c>
      <c r="D465" t="n">
        <v>15</v>
      </c>
      <c r="E465" t="s">
        <v>3198</v>
      </c>
      <c r="F465" t="s">
        <v>3192</v>
      </c>
      <c r="G465" t="n">
        <v>1452</v>
      </c>
      <c r="H465" t="n">
        <v>1235291.53204218</v>
      </c>
      <c r="I465" t="n">
        <v>0.745762711864407</v>
      </c>
      <c r="J465" t="n">
        <v>0.737967863610807</v>
      </c>
      <c r="K465" t="n">
        <v>0.0656851430610016</v>
      </c>
    </row>
    <row r="466">
      <c r="A466" t="s">
        <v>3529</v>
      </c>
      <c r="B466" t="n">
        <v>2017</v>
      </c>
      <c r="C466" t="s">
        <v>3188</v>
      </c>
      <c r="D466" t="n">
        <v>15</v>
      </c>
      <c r="E466" t="s">
        <v>3198</v>
      </c>
      <c r="F466" t="s">
        <v>3194</v>
      </c>
      <c r="G466" t="n">
        <v>1</v>
      </c>
      <c r="H466" t="n">
        <v>576.436663841596</v>
      </c>
      <c r="I466" t="n">
        <v>0.000513610683102209</v>
      </c>
      <c r="J466" t="n">
        <v>0.0003443654572932</v>
      </c>
      <c r="K466" t="n">
        <v>0.0411281872162068</v>
      </c>
    </row>
    <row r="467">
      <c r="A467" t="s">
        <v>4460</v>
      </c>
      <c r="B467" t="n">
        <v>2017</v>
      </c>
      <c r="C467" t="s">
        <v>3188</v>
      </c>
      <c r="D467" t="n">
        <v>16</v>
      </c>
      <c r="E467" t="s">
        <v>3189</v>
      </c>
      <c r="F467" t="s">
        <v>4156</v>
      </c>
      <c r="G467" t="n">
        <v>22</v>
      </c>
      <c r="H467" t="n">
        <v>24084.2759833733</v>
      </c>
      <c r="I467" t="n">
        <v>0.0509259259259259</v>
      </c>
      <c r="J467" t="n">
        <v>0.051134807015659</v>
      </c>
      <c r="K467" t="n">
        <v>0.0450363711632858</v>
      </c>
    </row>
    <row r="468">
      <c r="A468" t="s">
        <v>4461</v>
      </c>
      <c r="B468" t="n">
        <v>2017</v>
      </c>
      <c r="C468" t="s">
        <v>3188</v>
      </c>
      <c r="D468" t="n">
        <v>16</v>
      </c>
      <c r="E468" t="s">
        <v>3189</v>
      </c>
      <c r="F468" t="s">
        <v>4159</v>
      </c>
      <c r="G468" t="n">
        <v>79</v>
      </c>
      <c r="H468" t="n">
        <v>85109.6667367058</v>
      </c>
      <c r="I468" t="n">
        <v>0.18287037037037</v>
      </c>
      <c r="J468" t="n">
        <v>0.180701565899385</v>
      </c>
      <c r="K468" t="n">
        <v>0.0859552471068024</v>
      </c>
    </row>
    <row r="469">
      <c r="A469" t="s">
        <v>3531</v>
      </c>
      <c r="B469" t="n">
        <v>2017</v>
      </c>
      <c r="C469" t="s">
        <v>3188</v>
      </c>
      <c r="D469" t="n">
        <v>16</v>
      </c>
      <c r="E469" t="s">
        <v>3189</v>
      </c>
      <c r="F469" t="s">
        <v>3192</v>
      </c>
      <c r="G469" t="n">
        <v>331</v>
      </c>
      <c r="H469" t="n">
        <v>361801.791672699</v>
      </c>
      <c r="I469" t="n">
        <v>0.766203703703704</v>
      </c>
      <c r="J469" t="n">
        <v>0.768163627084956</v>
      </c>
      <c r="K469" t="n">
        <v>0.100257062199377</v>
      </c>
    </row>
    <row r="470">
      <c r="A470" t="s">
        <v>4462</v>
      </c>
      <c r="B470" t="n">
        <v>2017</v>
      </c>
      <c r="C470" t="s">
        <v>3188</v>
      </c>
      <c r="D470" t="n">
        <v>16</v>
      </c>
      <c r="E470" t="s">
        <v>3198</v>
      </c>
      <c r="F470" t="s">
        <v>4156</v>
      </c>
      <c r="G470" t="n">
        <v>125</v>
      </c>
      <c r="H470" t="n">
        <v>107127.877910927</v>
      </c>
      <c r="I470" t="n">
        <v>0.0367215041128085</v>
      </c>
      <c r="J470" t="n">
        <v>0.0372654809500435</v>
      </c>
      <c r="K470" t="n">
        <v>0.0414873508914285</v>
      </c>
    </row>
    <row r="471">
      <c r="A471" t="s">
        <v>4463</v>
      </c>
      <c r="B471" t="n">
        <v>2017</v>
      </c>
      <c r="C471" t="s">
        <v>3188</v>
      </c>
      <c r="D471" t="n">
        <v>16</v>
      </c>
      <c r="E471" t="s">
        <v>3198</v>
      </c>
      <c r="F471" t="s">
        <v>4159</v>
      </c>
      <c r="G471" t="n">
        <v>668</v>
      </c>
      <c r="H471" t="n">
        <v>570201.112244413</v>
      </c>
      <c r="I471" t="n">
        <v>0.196239717978848</v>
      </c>
      <c r="J471" t="n">
        <v>0.198350038294472</v>
      </c>
      <c r="K471" t="n">
        <v>0.123366647354702</v>
      </c>
    </row>
    <row r="472">
      <c r="A472" t="s">
        <v>4464</v>
      </c>
      <c r="B472" t="n">
        <v>2017</v>
      </c>
      <c r="C472" t="s">
        <v>3188</v>
      </c>
      <c r="D472" t="n">
        <v>16</v>
      </c>
      <c r="E472" t="s">
        <v>3198</v>
      </c>
      <c r="F472" t="s">
        <v>4162</v>
      </c>
      <c r="G472" t="n">
        <v>10</v>
      </c>
      <c r="H472" t="n">
        <v>8158.23100035685</v>
      </c>
      <c r="I472" t="n">
        <v>0.00293772032902468</v>
      </c>
      <c r="J472" t="n">
        <v>0.00283792051012749</v>
      </c>
      <c r="K472" t="n">
        <v>0.0136511362635697</v>
      </c>
    </row>
    <row r="473">
      <c r="A473" t="s">
        <v>3533</v>
      </c>
      <c r="B473" t="n">
        <v>2017</v>
      </c>
      <c r="C473" t="s">
        <v>3188</v>
      </c>
      <c r="D473" t="n">
        <v>16</v>
      </c>
      <c r="E473" t="s">
        <v>3198</v>
      </c>
      <c r="F473" t="s">
        <v>3192</v>
      </c>
      <c r="G473" t="n">
        <v>2601</v>
      </c>
      <c r="H473" t="n">
        <v>2189234.24170527</v>
      </c>
      <c r="I473" t="n">
        <v>0.764101057579318</v>
      </c>
      <c r="J473" t="n">
        <v>0.761546560245357</v>
      </c>
      <c r="K473" t="n">
        <v>0.116409900521801</v>
      </c>
    </row>
    <row r="474">
      <c r="A474" t="s">
        <v>4465</v>
      </c>
      <c r="B474" t="n">
        <v>2017</v>
      </c>
      <c r="C474" t="s">
        <v>3188</v>
      </c>
      <c r="D474" t="n">
        <v>17</v>
      </c>
      <c r="E474" t="s">
        <v>3189</v>
      </c>
      <c r="F474" t="s">
        <v>4156</v>
      </c>
      <c r="G474" t="n">
        <v>72</v>
      </c>
      <c r="H474" t="n">
        <v>79304.2910413754</v>
      </c>
      <c r="I474" t="n">
        <v>0.138461538461538</v>
      </c>
      <c r="J474" t="n">
        <v>0.143025651438858</v>
      </c>
      <c r="K474" t="n">
        <v>0.148294990833284</v>
      </c>
    </row>
    <row r="475">
      <c r="A475" t="s">
        <v>4466</v>
      </c>
      <c r="B475" t="n">
        <v>2017</v>
      </c>
      <c r="C475" t="s">
        <v>3188</v>
      </c>
      <c r="D475" t="n">
        <v>17</v>
      </c>
      <c r="E475" t="s">
        <v>3189</v>
      </c>
      <c r="F475" t="s">
        <v>4159</v>
      </c>
      <c r="G475" t="n">
        <v>96</v>
      </c>
      <c r="H475" t="n">
        <v>97317.5280267337</v>
      </c>
      <c r="I475" t="n">
        <v>0.184615384615385</v>
      </c>
      <c r="J475" t="n">
        <v>0.175512606690866</v>
      </c>
      <c r="K475" t="n">
        <v>0.098284395769505</v>
      </c>
    </row>
    <row r="476">
      <c r="A476" t="s">
        <v>4467</v>
      </c>
      <c r="B476" t="n">
        <v>2017</v>
      </c>
      <c r="C476" t="s">
        <v>3188</v>
      </c>
      <c r="D476" t="n">
        <v>17</v>
      </c>
      <c r="E476" t="s">
        <v>3189</v>
      </c>
      <c r="F476" t="s">
        <v>4162</v>
      </c>
      <c r="G476" t="n">
        <v>13</v>
      </c>
      <c r="H476" t="n">
        <v>12904.9111937384</v>
      </c>
      <c r="I476" t="n">
        <v>0.025</v>
      </c>
      <c r="J476" t="n">
        <v>0.0232740663337128</v>
      </c>
      <c r="K476" t="n">
        <v>0.17840153899965</v>
      </c>
    </row>
    <row r="477">
      <c r="A477" t="s">
        <v>3535</v>
      </c>
      <c r="B477" t="n">
        <v>2017</v>
      </c>
      <c r="C477" t="s">
        <v>3188</v>
      </c>
      <c r="D477" t="n">
        <v>17</v>
      </c>
      <c r="E477" t="s">
        <v>3189</v>
      </c>
      <c r="F477" t="s">
        <v>3192</v>
      </c>
      <c r="G477" t="n">
        <v>339</v>
      </c>
      <c r="H477" t="n">
        <v>364949.269277838</v>
      </c>
      <c r="I477" t="n">
        <v>0.651923076923077</v>
      </c>
      <c r="J477" t="n">
        <v>0.658187675536563</v>
      </c>
      <c r="K477" t="n">
        <v>0.101129243778608</v>
      </c>
    </row>
    <row r="478">
      <c r="A478" t="s">
        <v>4468</v>
      </c>
      <c r="B478" t="n">
        <v>2017</v>
      </c>
      <c r="C478" t="s">
        <v>3188</v>
      </c>
      <c r="D478" t="n">
        <v>17</v>
      </c>
      <c r="E478" t="s">
        <v>3198</v>
      </c>
      <c r="F478" t="s">
        <v>4156</v>
      </c>
      <c r="G478" t="n">
        <v>717</v>
      </c>
      <c r="H478" t="n">
        <v>623555.159718244</v>
      </c>
      <c r="I478" t="n">
        <v>0.167523364485981</v>
      </c>
      <c r="J478" t="n">
        <v>0.171594811269283</v>
      </c>
      <c r="K478" t="n">
        <v>0.241483843569657</v>
      </c>
    </row>
    <row r="479">
      <c r="A479" t="s">
        <v>4469</v>
      </c>
      <c r="B479" t="n">
        <v>2017</v>
      </c>
      <c r="C479" t="s">
        <v>3188</v>
      </c>
      <c r="D479" t="n">
        <v>17</v>
      </c>
      <c r="E479" t="s">
        <v>3198</v>
      </c>
      <c r="F479" t="s">
        <v>4159</v>
      </c>
      <c r="G479" t="n">
        <v>706</v>
      </c>
      <c r="H479" t="n">
        <v>597299.754730147</v>
      </c>
      <c r="I479" t="n">
        <v>0.164953271028037</v>
      </c>
      <c r="J479" t="n">
        <v>0.164369642503513</v>
      </c>
      <c r="K479" t="n">
        <v>0.129229611490584</v>
      </c>
    </row>
    <row r="480">
      <c r="A480" t="s">
        <v>4470</v>
      </c>
      <c r="B480" t="n">
        <v>2017</v>
      </c>
      <c r="C480" t="s">
        <v>3188</v>
      </c>
      <c r="D480" t="n">
        <v>17</v>
      </c>
      <c r="E480" t="s">
        <v>3198</v>
      </c>
      <c r="F480" t="s">
        <v>4162</v>
      </c>
      <c r="G480" t="n">
        <v>179</v>
      </c>
      <c r="H480" t="n">
        <v>150058.335011214</v>
      </c>
      <c r="I480" t="n">
        <v>0.0418224299065421</v>
      </c>
      <c r="J480" t="n">
        <v>0.0412942323935978</v>
      </c>
      <c r="K480" t="n">
        <v>0.251092029464829</v>
      </c>
    </row>
    <row r="481">
      <c r="A481" t="s">
        <v>3537</v>
      </c>
      <c r="B481" t="n">
        <v>2017</v>
      </c>
      <c r="C481" t="s">
        <v>3188</v>
      </c>
      <c r="D481" t="n">
        <v>17</v>
      </c>
      <c r="E481" t="s">
        <v>3198</v>
      </c>
      <c r="F481" t="s">
        <v>3192</v>
      </c>
      <c r="G481" t="n">
        <v>2674</v>
      </c>
      <c r="H481" t="n">
        <v>2260495.7653263</v>
      </c>
      <c r="I481" t="n">
        <v>0.624766355140187</v>
      </c>
      <c r="J481" t="n">
        <v>0.62206099681935</v>
      </c>
      <c r="K481" t="n">
        <v>0.120199146422365</v>
      </c>
    </row>
    <row r="482">
      <c r="A482" t="s">
        <v>3538</v>
      </c>
      <c r="B482" t="n">
        <v>2017</v>
      </c>
      <c r="C482" t="s">
        <v>3188</v>
      </c>
      <c r="D482" t="n">
        <v>17</v>
      </c>
      <c r="E482" t="s">
        <v>3198</v>
      </c>
      <c r="F482" t="s">
        <v>3194</v>
      </c>
      <c r="G482" t="n">
        <v>4</v>
      </c>
      <c r="H482" t="n">
        <v>2472.19121222935</v>
      </c>
      <c r="I482" t="n">
        <v>0.000934579439252336</v>
      </c>
      <c r="J482" t="n">
        <v>0.00068031701425702</v>
      </c>
      <c r="K482" t="n">
        <v>0.176388403772267</v>
      </c>
    </row>
    <row r="483">
      <c r="A483" t="s">
        <v>4471</v>
      </c>
      <c r="B483" t="n">
        <v>2017</v>
      </c>
      <c r="C483" t="s">
        <v>3188</v>
      </c>
      <c r="D483" t="n">
        <v>18</v>
      </c>
      <c r="E483" t="s">
        <v>3189</v>
      </c>
      <c r="F483" t="s">
        <v>4156</v>
      </c>
      <c r="G483" t="n">
        <v>31</v>
      </c>
      <c r="H483" t="n">
        <v>35582.4367362297</v>
      </c>
      <c r="I483" t="n">
        <v>0.106896551724138</v>
      </c>
      <c r="J483" t="n">
        <v>0.109639822249942</v>
      </c>
      <c r="K483" t="n">
        <v>0.0665373469749837</v>
      </c>
    </row>
    <row r="484">
      <c r="A484" t="s">
        <v>4472</v>
      </c>
      <c r="B484" t="n">
        <v>2017</v>
      </c>
      <c r="C484" t="s">
        <v>3188</v>
      </c>
      <c r="D484" t="n">
        <v>18</v>
      </c>
      <c r="E484" t="s">
        <v>3189</v>
      </c>
      <c r="F484" t="s">
        <v>4159</v>
      </c>
      <c r="G484" t="n">
        <v>73</v>
      </c>
      <c r="H484" t="n">
        <v>83657.3740153636</v>
      </c>
      <c r="I484" t="n">
        <v>0.251724137931034</v>
      </c>
      <c r="J484" t="n">
        <v>0.257772667030483</v>
      </c>
      <c r="K484" t="n">
        <v>0.0844885255871358</v>
      </c>
    </row>
    <row r="485">
      <c r="A485" t="s">
        <v>4473</v>
      </c>
      <c r="B485" t="n">
        <v>2017</v>
      </c>
      <c r="C485" t="s">
        <v>3188</v>
      </c>
      <c r="D485" t="n">
        <v>18</v>
      </c>
      <c r="E485" t="s">
        <v>3189</v>
      </c>
      <c r="F485" t="s">
        <v>4162</v>
      </c>
      <c r="G485" t="n">
        <v>1</v>
      </c>
      <c r="H485" t="n">
        <v>1053.79776731537</v>
      </c>
      <c r="I485" t="n">
        <v>0.00344827586206897</v>
      </c>
      <c r="J485" t="n">
        <v>0.00324705698916348</v>
      </c>
      <c r="K485" t="n">
        <v>0.014568030779993</v>
      </c>
    </row>
    <row r="486">
      <c r="A486" t="s">
        <v>3540</v>
      </c>
      <c r="B486" t="n">
        <v>2017</v>
      </c>
      <c r="C486" t="s">
        <v>3188</v>
      </c>
      <c r="D486" t="n">
        <v>18</v>
      </c>
      <c r="E486" t="s">
        <v>3189</v>
      </c>
      <c r="F486" t="s">
        <v>3192</v>
      </c>
      <c r="G486" t="n">
        <v>185</v>
      </c>
      <c r="H486" t="n">
        <v>204245.742293917</v>
      </c>
      <c r="I486" t="n">
        <v>0.637931034482759</v>
      </c>
      <c r="J486" t="n">
        <v>0.629340453730412</v>
      </c>
      <c r="K486" t="n">
        <v>0.0565975032750629</v>
      </c>
    </row>
    <row r="487">
      <c r="A487" t="s">
        <v>4474</v>
      </c>
      <c r="B487" t="n">
        <v>2017</v>
      </c>
      <c r="C487" t="s">
        <v>3188</v>
      </c>
      <c r="D487" t="n">
        <v>18</v>
      </c>
      <c r="E487" t="s">
        <v>3198</v>
      </c>
      <c r="F487" t="s">
        <v>4156</v>
      </c>
      <c r="G487" t="n">
        <v>141</v>
      </c>
      <c r="H487" t="n">
        <v>127944.462232119</v>
      </c>
      <c r="I487" t="n">
        <v>0.0842797369994023</v>
      </c>
      <c r="J487" t="n">
        <v>0.0869696876422049</v>
      </c>
      <c r="K487" t="n">
        <v>0.0495489773787225</v>
      </c>
    </row>
    <row r="488">
      <c r="A488" t="s">
        <v>4475</v>
      </c>
      <c r="B488" t="n">
        <v>2017</v>
      </c>
      <c r="C488" t="s">
        <v>3188</v>
      </c>
      <c r="D488" t="n">
        <v>18</v>
      </c>
      <c r="E488" t="s">
        <v>3198</v>
      </c>
      <c r="F488" t="s">
        <v>4159</v>
      </c>
      <c r="G488" t="n">
        <v>454</v>
      </c>
      <c r="H488" t="n">
        <v>412191.378071885</v>
      </c>
      <c r="I488" t="n">
        <v>0.271368798565451</v>
      </c>
      <c r="J488" t="n">
        <v>0.280185283319926</v>
      </c>
      <c r="K488" t="n">
        <v>0.0891802335865072</v>
      </c>
    </row>
    <row r="489">
      <c r="A489" t="s">
        <v>4476</v>
      </c>
      <c r="B489" t="n">
        <v>2017</v>
      </c>
      <c r="C489" t="s">
        <v>3188</v>
      </c>
      <c r="D489" t="n">
        <v>18</v>
      </c>
      <c r="E489" t="s">
        <v>3198</v>
      </c>
      <c r="F489" t="s">
        <v>4162</v>
      </c>
      <c r="G489" t="n">
        <v>11</v>
      </c>
      <c r="H489" t="n">
        <v>9495.90674043937</v>
      </c>
      <c r="I489" t="n">
        <v>0.00657501494321578</v>
      </c>
      <c r="J489" t="n">
        <v>0.00645480100261969</v>
      </c>
      <c r="K489" t="n">
        <v>0.0158894638867443</v>
      </c>
    </row>
    <row r="490">
      <c r="A490" t="s">
        <v>3542</v>
      </c>
      <c r="B490" t="n">
        <v>2017</v>
      </c>
      <c r="C490" t="s">
        <v>3188</v>
      </c>
      <c r="D490" t="n">
        <v>18</v>
      </c>
      <c r="E490" t="s">
        <v>3198</v>
      </c>
      <c r="F490" t="s">
        <v>3192</v>
      </c>
      <c r="G490" t="n">
        <v>1067</v>
      </c>
      <c r="H490" t="n">
        <v>921506.826644419</v>
      </c>
      <c r="I490" t="n">
        <v>0.637776449491931</v>
      </c>
      <c r="J490" t="n">
        <v>0.62639022803525</v>
      </c>
      <c r="K490" t="n">
        <v>0.0490000183517499</v>
      </c>
    </row>
    <row r="491">
      <c r="A491" t="s">
        <v>4477</v>
      </c>
      <c r="B491" t="n">
        <v>2017</v>
      </c>
      <c r="C491" t="s">
        <v>3188</v>
      </c>
      <c r="D491" t="n">
        <v>20</v>
      </c>
      <c r="E491" t="s">
        <v>3189</v>
      </c>
      <c r="F491" t="s">
        <v>4159</v>
      </c>
      <c r="G491" t="n">
        <v>3</v>
      </c>
      <c r="H491" t="n">
        <v>2840.06721203241</v>
      </c>
      <c r="I491" t="n">
        <v>0.2</v>
      </c>
      <c r="J491" t="n">
        <v>0.180946240025792</v>
      </c>
      <c r="K491" t="n">
        <v>0.00286828380805879</v>
      </c>
    </row>
    <row r="492">
      <c r="A492" t="s">
        <v>3544</v>
      </c>
      <c r="B492" t="n">
        <v>2017</v>
      </c>
      <c r="C492" t="s">
        <v>3188</v>
      </c>
      <c r="D492" t="n">
        <v>20</v>
      </c>
      <c r="E492" t="s">
        <v>3189</v>
      </c>
      <c r="F492" t="s">
        <v>3192</v>
      </c>
      <c r="G492" t="n">
        <v>12</v>
      </c>
      <c r="H492" t="n">
        <v>12855.5737232398</v>
      </c>
      <c r="I492" t="n">
        <v>0.8</v>
      </c>
      <c r="J492" t="n">
        <v>0.819053759974208</v>
      </c>
      <c r="K492" t="n">
        <v>0.00356234292931718</v>
      </c>
    </row>
    <row r="493">
      <c r="A493" t="s">
        <v>4478</v>
      </c>
      <c r="B493" t="n">
        <v>2017</v>
      </c>
      <c r="C493" t="s">
        <v>3188</v>
      </c>
      <c r="D493" t="n">
        <v>20</v>
      </c>
      <c r="E493" t="s">
        <v>3198</v>
      </c>
      <c r="F493" t="s">
        <v>4156</v>
      </c>
      <c r="G493" t="n">
        <v>3</v>
      </c>
      <c r="H493" t="n">
        <v>2470.96735519359</v>
      </c>
      <c r="I493" t="n">
        <v>0.0491803278688525</v>
      </c>
      <c r="J493" t="n">
        <v>0.0482956584140653</v>
      </c>
      <c r="K493" t="n">
        <v>0.000956930088649928</v>
      </c>
    </row>
    <row r="494">
      <c r="A494" t="s">
        <v>4479</v>
      </c>
      <c r="B494" t="n">
        <v>2017</v>
      </c>
      <c r="C494" t="s">
        <v>3188</v>
      </c>
      <c r="D494" t="n">
        <v>20</v>
      </c>
      <c r="E494" t="s">
        <v>3198</v>
      </c>
      <c r="F494" t="s">
        <v>4159</v>
      </c>
      <c r="G494" t="n">
        <v>7</v>
      </c>
      <c r="H494" t="n">
        <v>6569.66456794413</v>
      </c>
      <c r="I494" t="n">
        <v>0.114754098360656</v>
      </c>
      <c r="J494" t="n">
        <v>0.128405693098912</v>
      </c>
      <c r="K494" t="n">
        <v>0.00142138883034104</v>
      </c>
    </row>
    <row r="495">
      <c r="A495" t="s">
        <v>3546</v>
      </c>
      <c r="B495" t="n">
        <v>2017</v>
      </c>
      <c r="C495" t="s">
        <v>3188</v>
      </c>
      <c r="D495" t="n">
        <v>20</v>
      </c>
      <c r="E495" t="s">
        <v>3198</v>
      </c>
      <c r="F495" t="s">
        <v>3192</v>
      </c>
      <c r="G495" t="n">
        <v>50</v>
      </c>
      <c r="H495" t="n">
        <v>41355.3530952683</v>
      </c>
      <c r="I495" t="n">
        <v>0.819672131147541</v>
      </c>
      <c r="J495" t="n">
        <v>0.808300442530798</v>
      </c>
      <c r="K495" t="n">
        <v>0.00219902121397216</v>
      </c>
    </row>
    <row r="496">
      <c r="A496" t="s">
        <v>3547</v>
      </c>
      <c r="B496" t="n">
        <v>2017</v>
      </c>
      <c r="C496" t="s">
        <v>3188</v>
      </c>
      <c r="D496" t="n">
        <v>20</v>
      </c>
      <c r="E496" t="s">
        <v>3198</v>
      </c>
      <c r="F496" t="s">
        <v>3194</v>
      </c>
      <c r="G496" t="n">
        <v>1</v>
      </c>
      <c r="H496" t="n">
        <v>767.358361419704</v>
      </c>
      <c r="I496" t="n">
        <v>0.0163934426229508</v>
      </c>
      <c r="J496" t="n">
        <v>0.0149982059562253</v>
      </c>
      <c r="K496" t="n">
        <v>0.0547502619629759</v>
      </c>
    </row>
    <row r="497">
      <c r="A497" t="s">
        <v>4480</v>
      </c>
      <c r="B497" t="n">
        <v>2017</v>
      </c>
      <c r="C497" t="s">
        <v>3188</v>
      </c>
      <c r="D497" t="n">
        <v>21</v>
      </c>
      <c r="E497" t="s">
        <v>3189</v>
      </c>
      <c r="F497" t="s">
        <v>4156</v>
      </c>
      <c r="G497" t="n">
        <v>2</v>
      </c>
      <c r="H497" t="n">
        <v>2673.07885034498</v>
      </c>
      <c r="I497" t="n">
        <v>0.125</v>
      </c>
      <c r="J497" t="n">
        <v>0.161445599022005</v>
      </c>
      <c r="K497" t="n">
        <v>0.00499852149742741</v>
      </c>
    </row>
    <row r="498">
      <c r="A498" t="s">
        <v>4481</v>
      </c>
      <c r="B498" t="n">
        <v>2017</v>
      </c>
      <c r="C498" t="s">
        <v>3188</v>
      </c>
      <c r="D498" t="n">
        <v>21</v>
      </c>
      <c r="E498" t="s">
        <v>3189</v>
      </c>
      <c r="F498" t="s">
        <v>4159</v>
      </c>
      <c r="G498" t="n">
        <v>3</v>
      </c>
      <c r="H498" t="n">
        <v>3273.9839397505</v>
      </c>
      <c r="I498" t="n">
        <v>0.1875</v>
      </c>
      <c r="J498" t="n">
        <v>0.197738386308068</v>
      </c>
      <c r="K498" t="n">
        <v>0.00330651157917869</v>
      </c>
    </row>
    <row r="499">
      <c r="A499" t="s">
        <v>3549</v>
      </c>
      <c r="B499" t="n">
        <v>2017</v>
      </c>
      <c r="C499" t="s">
        <v>3188</v>
      </c>
      <c r="D499" t="n">
        <v>21</v>
      </c>
      <c r="E499" t="s">
        <v>3189</v>
      </c>
      <c r="F499" t="s">
        <v>3192</v>
      </c>
      <c r="G499" t="n">
        <v>11</v>
      </c>
      <c r="H499" t="n">
        <v>10610.0862838823</v>
      </c>
      <c r="I499" t="n">
        <v>0.6875</v>
      </c>
      <c r="J499" t="n">
        <v>0.640816014669927</v>
      </c>
      <c r="K499" t="n">
        <v>0.00294010727693202</v>
      </c>
    </row>
    <row r="500">
      <c r="A500" t="s">
        <v>4482</v>
      </c>
      <c r="B500" t="n">
        <v>2017</v>
      </c>
      <c r="C500" t="s">
        <v>3188</v>
      </c>
      <c r="D500" t="n">
        <v>21</v>
      </c>
      <c r="E500" t="s">
        <v>3198</v>
      </c>
      <c r="F500" t="s">
        <v>4156</v>
      </c>
      <c r="G500" t="n">
        <v>6</v>
      </c>
      <c r="H500" t="n">
        <v>5118.17012353621</v>
      </c>
      <c r="I500" t="n">
        <v>0.176470588235294</v>
      </c>
      <c r="J500" t="n">
        <v>0.174533617127833</v>
      </c>
      <c r="K500" t="n">
        <v>0.00198211076311738</v>
      </c>
    </row>
    <row r="501">
      <c r="A501" t="s">
        <v>4483</v>
      </c>
      <c r="B501" t="n">
        <v>2017</v>
      </c>
      <c r="C501" t="s">
        <v>3188</v>
      </c>
      <c r="D501" t="n">
        <v>21</v>
      </c>
      <c r="E501" t="s">
        <v>3198</v>
      </c>
      <c r="F501" t="s">
        <v>4159</v>
      </c>
      <c r="G501" t="n">
        <v>5</v>
      </c>
      <c r="H501" t="n">
        <v>4134.1890667875</v>
      </c>
      <c r="I501" t="n">
        <v>0.147058823529412</v>
      </c>
      <c r="J501" t="n">
        <v>0.140979091022912</v>
      </c>
      <c r="K501" t="n">
        <v>0.000894458172297322</v>
      </c>
    </row>
    <row r="502">
      <c r="A502" t="s">
        <v>3551</v>
      </c>
      <c r="B502" t="n">
        <v>2017</v>
      </c>
      <c r="C502" t="s">
        <v>3188</v>
      </c>
      <c r="D502" t="n">
        <v>21</v>
      </c>
      <c r="E502" t="s">
        <v>3198</v>
      </c>
      <c r="F502" t="s">
        <v>3192</v>
      </c>
      <c r="G502" t="n">
        <v>23</v>
      </c>
      <c r="H502" t="n">
        <v>20072.4792434523</v>
      </c>
      <c r="I502" t="n">
        <v>0.676470588235294</v>
      </c>
      <c r="J502" t="n">
        <v>0.684487291849255</v>
      </c>
      <c r="K502" t="n">
        <v>0.00106732996745753</v>
      </c>
    </row>
    <row r="503">
      <c r="A503" t="s">
        <v>3553</v>
      </c>
      <c r="B503" t="n">
        <v>2018</v>
      </c>
      <c r="C503" t="s">
        <v>3188</v>
      </c>
      <c r="D503" t="n">
        <v>-8</v>
      </c>
      <c r="E503" t="s">
        <v>3189</v>
      </c>
      <c r="F503" t="s">
        <v>3192</v>
      </c>
      <c r="G503" t="n">
        <v>3</v>
      </c>
      <c r="H503" t="n">
        <v>3683.72985747653</v>
      </c>
      <c r="I503" t="n">
        <v>0.6</v>
      </c>
      <c r="J503" t="n">
        <v>0.54392666157372</v>
      </c>
      <c r="K503" t="n">
        <v>0.000975452705271486</v>
      </c>
    </row>
    <row r="504">
      <c r="A504" t="s">
        <v>3554</v>
      </c>
      <c r="B504" t="n">
        <v>2018</v>
      </c>
      <c r="C504" t="s">
        <v>3188</v>
      </c>
      <c r="D504" t="n">
        <v>-8</v>
      </c>
      <c r="E504" t="s">
        <v>3189</v>
      </c>
      <c r="F504" t="s">
        <v>3194</v>
      </c>
      <c r="G504" t="n">
        <v>2</v>
      </c>
      <c r="H504" t="n">
        <v>3088.74540015939</v>
      </c>
      <c r="I504" t="n">
        <v>0.4</v>
      </c>
      <c r="J504" t="n">
        <v>0.45607333842628</v>
      </c>
      <c r="K504" t="n">
        <v>0.25832972739074</v>
      </c>
    </row>
    <row r="505">
      <c r="A505" t="s">
        <v>4484</v>
      </c>
      <c r="B505" t="n">
        <v>2018</v>
      </c>
      <c r="C505" t="s">
        <v>3188</v>
      </c>
      <c r="D505" t="n">
        <v>-8</v>
      </c>
      <c r="E505" t="s">
        <v>3198</v>
      </c>
      <c r="F505" t="s">
        <v>4156</v>
      </c>
      <c r="G505" t="n">
        <v>17</v>
      </c>
      <c r="H505" t="n">
        <v>9416.94045456194</v>
      </c>
      <c r="I505" t="n">
        <v>0.0833333333333333</v>
      </c>
      <c r="J505" t="n">
        <v>0.0815497184919053</v>
      </c>
      <c r="K505" t="n">
        <v>0.00376679182163469</v>
      </c>
    </row>
    <row r="506">
      <c r="A506" t="s">
        <v>4485</v>
      </c>
      <c r="B506" t="n">
        <v>2018</v>
      </c>
      <c r="C506" t="s">
        <v>3188</v>
      </c>
      <c r="D506" t="n">
        <v>-8</v>
      </c>
      <c r="E506" t="s">
        <v>3198</v>
      </c>
      <c r="F506" t="s">
        <v>4159</v>
      </c>
      <c r="G506" t="n">
        <v>47</v>
      </c>
      <c r="H506" t="n">
        <v>26141.0219441815</v>
      </c>
      <c r="I506" t="n">
        <v>0.230392156862745</v>
      </c>
      <c r="J506" t="n">
        <v>0.226378513374373</v>
      </c>
      <c r="K506" t="n">
        <v>0.00564569243801744</v>
      </c>
    </row>
    <row r="507">
      <c r="A507" t="s">
        <v>4486</v>
      </c>
      <c r="B507" t="n">
        <v>2018</v>
      </c>
      <c r="C507" t="s">
        <v>3188</v>
      </c>
      <c r="D507" t="n">
        <v>-8</v>
      </c>
      <c r="E507" t="s">
        <v>3198</v>
      </c>
      <c r="F507" t="s">
        <v>4162</v>
      </c>
      <c r="G507" t="n">
        <v>4</v>
      </c>
      <c r="H507" t="n">
        <v>2315.97286397621</v>
      </c>
      <c r="I507" t="n">
        <v>0.0196078431372549</v>
      </c>
      <c r="J507" t="n">
        <v>0.0200560825464981</v>
      </c>
      <c r="K507" t="n">
        <v>0.0041056481251023</v>
      </c>
    </row>
    <row r="508">
      <c r="A508" t="s">
        <v>3555</v>
      </c>
      <c r="B508" t="n">
        <v>2018</v>
      </c>
      <c r="C508" t="s">
        <v>3188</v>
      </c>
      <c r="D508" t="n">
        <v>-8</v>
      </c>
      <c r="E508" t="s">
        <v>3198</v>
      </c>
      <c r="F508" t="s">
        <v>3192</v>
      </c>
      <c r="G508" t="n">
        <v>136</v>
      </c>
      <c r="H508" t="n">
        <v>77600.9017901718</v>
      </c>
      <c r="I508" t="n">
        <v>0.666666666666667</v>
      </c>
      <c r="J508" t="n">
        <v>0.672015685587224</v>
      </c>
      <c r="K508" t="n">
        <v>0.00403994229462875</v>
      </c>
    </row>
    <row r="509">
      <c r="A509" t="s">
        <v>4487</v>
      </c>
      <c r="B509" t="n">
        <v>2018</v>
      </c>
      <c r="C509" t="s">
        <v>3188</v>
      </c>
      <c r="D509" t="n">
        <v>1</v>
      </c>
      <c r="E509" t="s">
        <v>3189</v>
      </c>
      <c r="F509" t="s">
        <v>4159</v>
      </c>
      <c r="G509" t="n">
        <v>1</v>
      </c>
      <c r="H509" t="n">
        <v>723.035460087563</v>
      </c>
      <c r="I509" t="n">
        <v>0.5</v>
      </c>
      <c r="J509" t="n">
        <v>0.421250941974378</v>
      </c>
      <c r="K509" t="n">
        <v>0.000817918711463445</v>
      </c>
    </row>
    <row r="510">
      <c r="A510" t="s">
        <v>3557</v>
      </c>
      <c r="B510" t="n">
        <v>2018</v>
      </c>
      <c r="C510" t="s">
        <v>3188</v>
      </c>
      <c r="D510" t="n">
        <v>1</v>
      </c>
      <c r="E510" t="s">
        <v>3189</v>
      </c>
      <c r="F510" t="s">
        <v>3192</v>
      </c>
      <c r="G510" t="n">
        <v>1</v>
      </c>
      <c r="H510" t="n">
        <v>993.365354825132</v>
      </c>
      <c r="I510" t="n">
        <v>0.5</v>
      </c>
      <c r="J510" t="n">
        <v>0.578749058025622</v>
      </c>
      <c r="K510" t="n">
        <v>0.000263043426140625</v>
      </c>
    </row>
    <row r="511">
      <c r="A511" t="s">
        <v>4488</v>
      </c>
      <c r="B511" t="n">
        <v>2018</v>
      </c>
      <c r="C511" t="s">
        <v>3188</v>
      </c>
      <c r="D511" t="n">
        <v>1</v>
      </c>
      <c r="E511" t="s">
        <v>3198</v>
      </c>
      <c r="F511" t="s">
        <v>4156</v>
      </c>
      <c r="G511" t="n">
        <v>66</v>
      </c>
      <c r="H511" t="n">
        <v>53574.7387365246</v>
      </c>
      <c r="I511" t="n">
        <v>0.160194174757282</v>
      </c>
      <c r="J511" t="n">
        <v>0.1532544314469</v>
      </c>
      <c r="K511" t="n">
        <v>0.0214299844724189</v>
      </c>
    </row>
    <row r="512">
      <c r="A512" t="s">
        <v>4489</v>
      </c>
      <c r="B512" t="n">
        <v>2018</v>
      </c>
      <c r="C512" t="s">
        <v>3188</v>
      </c>
      <c r="D512" t="n">
        <v>1</v>
      </c>
      <c r="E512" t="s">
        <v>3198</v>
      </c>
      <c r="F512" t="s">
        <v>4159</v>
      </c>
      <c r="G512" t="n">
        <v>106</v>
      </c>
      <c r="H512" t="n">
        <v>85427.9034735606</v>
      </c>
      <c r="I512" t="n">
        <v>0.257281553398058</v>
      </c>
      <c r="J512" t="n">
        <v>0.244372722766366</v>
      </c>
      <c r="K512" t="n">
        <v>0.0184499163677002</v>
      </c>
    </row>
    <row r="513">
      <c r="A513" t="s">
        <v>4490</v>
      </c>
      <c r="B513" t="n">
        <v>2018</v>
      </c>
      <c r="C513" t="s">
        <v>3188</v>
      </c>
      <c r="D513" t="n">
        <v>1</v>
      </c>
      <c r="E513" t="s">
        <v>3198</v>
      </c>
      <c r="F513" t="s">
        <v>4162</v>
      </c>
      <c r="G513" t="n">
        <v>5</v>
      </c>
      <c r="H513" t="n">
        <v>4437.15609329796</v>
      </c>
      <c r="I513" t="n">
        <v>0.0121359223300971</v>
      </c>
      <c r="J513" t="n">
        <v>0.0126928072885949</v>
      </c>
      <c r="K513" t="n">
        <v>0.00786598231723587</v>
      </c>
    </row>
    <row r="514">
      <c r="A514" t="s">
        <v>3559</v>
      </c>
      <c r="B514" t="n">
        <v>2018</v>
      </c>
      <c r="C514" t="s">
        <v>3188</v>
      </c>
      <c r="D514" t="n">
        <v>1</v>
      </c>
      <c r="E514" t="s">
        <v>3198</v>
      </c>
      <c r="F514" t="s">
        <v>3192</v>
      </c>
      <c r="G514" t="n">
        <v>234</v>
      </c>
      <c r="H514" t="n">
        <v>205629.551336217</v>
      </c>
      <c r="I514" t="n">
        <v>0.567961165048544</v>
      </c>
      <c r="J514" t="n">
        <v>0.588218267077217</v>
      </c>
      <c r="K514" t="n">
        <v>0.0107051787067496</v>
      </c>
    </row>
    <row r="515">
      <c r="A515" t="s">
        <v>3560</v>
      </c>
      <c r="B515" t="n">
        <v>2018</v>
      </c>
      <c r="C515" t="s">
        <v>3188</v>
      </c>
      <c r="D515" t="n">
        <v>1</v>
      </c>
      <c r="E515" t="s">
        <v>3198</v>
      </c>
      <c r="F515" t="s">
        <v>3194</v>
      </c>
      <c r="G515" t="n">
        <v>1</v>
      </c>
      <c r="H515" t="n">
        <v>511.006574028613</v>
      </c>
      <c r="I515" t="n">
        <v>0.00242718446601942</v>
      </c>
      <c r="J515" t="n">
        <v>0.00146177142092142</v>
      </c>
      <c r="K515" t="n">
        <v>0.0267975590342266</v>
      </c>
    </row>
    <row r="516">
      <c r="A516" t="s">
        <v>4491</v>
      </c>
      <c r="B516" t="n">
        <v>2018</v>
      </c>
      <c r="C516" t="s">
        <v>3188</v>
      </c>
      <c r="D516" t="n">
        <v>2</v>
      </c>
      <c r="E516" t="s">
        <v>3189</v>
      </c>
      <c r="F516" t="s">
        <v>4156</v>
      </c>
      <c r="G516" t="n">
        <v>3</v>
      </c>
      <c r="H516" t="n">
        <v>3533.69029867482</v>
      </c>
      <c r="I516" t="n">
        <v>0.230769230769231</v>
      </c>
      <c r="J516" t="n">
        <v>0.163348281016442</v>
      </c>
      <c r="K516" t="n">
        <v>0.00738683834126003</v>
      </c>
    </row>
    <row r="517">
      <c r="A517" t="s">
        <v>3562</v>
      </c>
      <c r="B517" t="n">
        <v>2018</v>
      </c>
      <c r="C517" t="s">
        <v>3188</v>
      </c>
      <c r="D517" t="n">
        <v>2</v>
      </c>
      <c r="E517" t="s">
        <v>3189</v>
      </c>
      <c r="F517" t="s">
        <v>3192</v>
      </c>
      <c r="G517" t="n">
        <v>10</v>
      </c>
      <c r="H517" t="n">
        <v>18099.1685026928</v>
      </c>
      <c r="I517" t="n">
        <v>0.769230769230769</v>
      </c>
      <c r="J517" t="n">
        <v>0.836651718983558</v>
      </c>
      <c r="K517" t="n">
        <v>0.00479266492446064</v>
      </c>
    </row>
    <row r="518">
      <c r="A518" t="s">
        <v>4492</v>
      </c>
      <c r="B518" t="n">
        <v>2018</v>
      </c>
      <c r="C518" t="s">
        <v>3188</v>
      </c>
      <c r="D518" t="n">
        <v>2</v>
      </c>
      <c r="E518" t="s">
        <v>3198</v>
      </c>
      <c r="F518" t="s">
        <v>4156</v>
      </c>
      <c r="G518" t="n">
        <v>12</v>
      </c>
      <c r="H518" t="n">
        <v>10131.5907375475</v>
      </c>
      <c r="I518" t="n">
        <v>0.0930232558139535</v>
      </c>
      <c r="J518" t="n">
        <v>0.0889525586353945</v>
      </c>
      <c r="K518" t="n">
        <v>0.00405265312173188</v>
      </c>
    </row>
    <row r="519">
      <c r="A519" t="s">
        <v>4493</v>
      </c>
      <c r="B519" t="n">
        <v>2018</v>
      </c>
      <c r="C519" t="s">
        <v>3188</v>
      </c>
      <c r="D519" t="n">
        <v>2</v>
      </c>
      <c r="E519" t="s">
        <v>3198</v>
      </c>
      <c r="F519" t="s">
        <v>4159</v>
      </c>
      <c r="G519" t="n">
        <v>10</v>
      </c>
      <c r="H519" t="n">
        <v>8795.89038563112</v>
      </c>
      <c r="I519" t="n">
        <v>0.0775193798449612</v>
      </c>
      <c r="J519" t="n">
        <v>0.0772254797441365</v>
      </c>
      <c r="K519" t="n">
        <v>0.0018996538062599</v>
      </c>
    </row>
    <row r="520">
      <c r="A520" t="s">
        <v>4494</v>
      </c>
      <c r="B520" t="n">
        <v>2018</v>
      </c>
      <c r="C520" t="s">
        <v>3188</v>
      </c>
      <c r="D520" t="n">
        <v>2</v>
      </c>
      <c r="E520" t="s">
        <v>3198</v>
      </c>
      <c r="F520" t="s">
        <v>4162</v>
      </c>
      <c r="G520" t="n">
        <v>5</v>
      </c>
      <c r="H520" t="n">
        <v>5268.1742099732</v>
      </c>
      <c r="I520" t="n">
        <v>0.0387596899224806</v>
      </c>
      <c r="J520" t="n">
        <v>0.0462531094527363</v>
      </c>
      <c r="K520" t="n">
        <v>0.00933917227801808</v>
      </c>
    </row>
    <row r="521">
      <c r="A521" t="s">
        <v>3564</v>
      </c>
      <c r="B521" t="n">
        <v>2018</v>
      </c>
      <c r="C521" t="s">
        <v>3188</v>
      </c>
      <c r="D521" t="n">
        <v>2</v>
      </c>
      <c r="E521" t="s">
        <v>3198</v>
      </c>
      <c r="F521" t="s">
        <v>3192</v>
      </c>
      <c r="G521" t="n">
        <v>102</v>
      </c>
      <c r="H521" t="n">
        <v>89703.156493899</v>
      </c>
      <c r="I521" t="n">
        <v>0.790697674418605</v>
      </c>
      <c r="J521" t="n">
        <v>0.787568852167733</v>
      </c>
      <c r="K521" t="n">
        <v>0.00466999181093668</v>
      </c>
    </row>
    <row r="522">
      <c r="A522" t="s">
        <v>4495</v>
      </c>
      <c r="B522" t="n">
        <v>2018</v>
      </c>
      <c r="C522" t="s">
        <v>3188</v>
      </c>
      <c r="D522" t="n">
        <v>3</v>
      </c>
      <c r="E522" t="s">
        <v>3189</v>
      </c>
      <c r="F522" t="s">
        <v>4156</v>
      </c>
      <c r="G522" t="n">
        <v>9</v>
      </c>
      <c r="H522" t="n">
        <v>9426.62331505933</v>
      </c>
      <c r="I522" t="n">
        <v>0.0656934306569343</v>
      </c>
      <c r="J522" t="n">
        <v>0.0599795898212463</v>
      </c>
      <c r="K522" t="n">
        <v>0.0197054457654111</v>
      </c>
    </row>
    <row r="523">
      <c r="A523" t="s">
        <v>4496</v>
      </c>
      <c r="B523" t="n">
        <v>2018</v>
      </c>
      <c r="C523" t="s">
        <v>3188</v>
      </c>
      <c r="D523" t="n">
        <v>3</v>
      </c>
      <c r="E523" t="s">
        <v>3189</v>
      </c>
      <c r="F523" t="s">
        <v>4159</v>
      </c>
      <c r="G523" t="n">
        <v>13</v>
      </c>
      <c r="H523" t="n">
        <v>15526.5074470324</v>
      </c>
      <c r="I523" t="n">
        <v>0.0948905109489051</v>
      </c>
      <c r="J523" t="n">
        <v>0.0987918490963558</v>
      </c>
      <c r="K523" t="n">
        <v>0.0175640361581524</v>
      </c>
    </row>
    <row r="524">
      <c r="A524" t="s">
        <v>4497</v>
      </c>
      <c r="B524" t="n">
        <v>2018</v>
      </c>
      <c r="C524" t="s">
        <v>3188</v>
      </c>
      <c r="D524" t="n">
        <v>3</v>
      </c>
      <c r="E524" t="s">
        <v>3189</v>
      </c>
      <c r="F524" t="s">
        <v>4162</v>
      </c>
      <c r="G524" t="n">
        <v>3</v>
      </c>
      <c r="H524" t="n">
        <v>5588.9735653638</v>
      </c>
      <c r="I524" t="n">
        <v>0.0218978102189781</v>
      </c>
      <c r="J524" t="n">
        <v>0.0355614445139415</v>
      </c>
      <c r="K524" t="n">
        <v>0.0571145330777873</v>
      </c>
    </row>
    <row r="525">
      <c r="A525" t="s">
        <v>3566</v>
      </c>
      <c r="B525" t="n">
        <v>2018</v>
      </c>
      <c r="C525" t="s">
        <v>3188</v>
      </c>
      <c r="D525" t="n">
        <v>3</v>
      </c>
      <c r="E525" t="s">
        <v>3189</v>
      </c>
      <c r="F525" t="s">
        <v>3192</v>
      </c>
      <c r="G525" t="n">
        <v>110</v>
      </c>
      <c r="H525" t="n">
        <v>125079.960817259</v>
      </c>
      <c r="I525" t="n">
        <v>0.802919708029197</v>
      </c>
      <c r="J525" t="n">
        <v>0.795857062909438</v>
      </c>
      <c r="K525" t="n">
        <v>0.033121208903746</v>
      </c>
    </row>
    <row r="526">
      <c r="A526" t="s">
        <v>3567</v>
      </c>
      <c r="B526" t="n">
        <v>2018</v>
      </c>
      <c r="C526" t="s">
        <v>3188</v>
      </c>
      <c r="D526" t="n">
        <v>3</v>
      </c>
      <c r="E526" t="s">
        <v>3189</v>
      </c>
      <c r="F526" t="s">
        <v>3194</v>
      </c>
      <c r="G526" t="n">
        <v>2</v>
      </c>
      <c r="H526" t="n">
        <v>1541.78581113484</v>
      </c>
      <c r="I526" t="n">
        <v>0.0145985401459854</v>
      </c>
      <c r="J526" t="n">
        <v>0.00981005365901834</v>
      </c>
      <c r="K526" t="n">
        <v>0.128948507139766</v>
      </c>
    </row>
    <row r="527">
      <c r="A527" t="s">
        <v>4498</v>
      </c>
      <c r="B527" t="n">
        <v>2018</v>
      </c>
      <c r="C527" t="s">
        <v>3188</v>
      </c>
      <c r="D527" t="n">
        <v>3</v>
      </c>
      <c r="E527" t="s">
        <v>3198</v>
      </c>
      <c r="F527" t="s">
        <v>4156</v>
      </c>
      <c r="G527" t="n">
        <v>333</v>
      </c>
      <c r="H527" t="n">
        <v>299726.858419659</v>
      </c>
      <c r="I527" t="n">
        <v>0.110191925876903</v>
      </c>
      <c r="J527" t="n">
        <v>0.112607338202658</v>
      </c>
      <c r="K527" t="n">
        <v>0.11989124115917</v>
      </c>
    </row>
    <row r="528">
      <c r="A528" t="s">
        <v>4499</v>
      </c>
      <c r="B528" t="n">
        <v>2018</v>
      </c>
      <c r="C528" t="s">
        <v>3188</v>
      </c>
      <c r="D528" t="n">
        <v>3</v>
      </c>
      <c r="E528" t="s">
        <v>3198</v>
      </c>
      <c r="F528" t="s">
        <v>4159</v>
      </c>
      <c r="G528" t="n">
        <v>317</v>
      </c>
      <c r="H528" t="n">
        <v>280059.429658345</v>
      </c>
      <c r="I528" t="n">
        <v>0.104897418927862</v>
      </c>
      <c r="J528" t="n">
        <v>0.105218288006159</v>
      </c>
      <c r="K528" t="n">
        <v>0.0604846056743211</v>
      </c>
    </row>
    <row r="529">
      <c r="A529" t="s">
        <v>3569</v>
      </c>
      <c r="B529" t="n">
        <v>2018</v>
      </c>
      <c r="C529" t="s">
        <v>3188</v>
      </c>
      <c r="D529" t="n">
        <v>3</v>
      </c>
      <c r="E529" t="s">
        <v>3198</v>
      </c>
      <c r="F529" t="s">
        <v>3190</v>
      </c>
      <c r="G529" t="n">
        <v>1</v>
      </c>
      <c r="H529" t="n">
        <v>1325.5814098564</v>
      </c>
      <c r="I529" t="n">
        <v>0.000330906684315023</v>
      </c>
      <c r="J529" t="n">
        <v>0.000498020747696416</v>
      </c>
      <c r="K529" t="n">
        <v>0.282708389533315</v>
      </c>
    </row>
    <row r="530">
      <c r="A530" t="s">
        <v>4500</v>
      </c>
      <c r="B530" t="n">
        <v>2018</v>
      </c>
      <c r="C530" t="s">
        <v>3188</v>
      </c>
      <c r="D530" t="n">
        <v>3</v>
      </c>
      <c r="E530" t="s">
        <v>3198</v>
      </c>
      <c r="F530" t="s">
        <v>4162</v>
      </c>
      <c r="G530" t="n">
        <v>84</v>
      </c>
      <c r="H530" t="n">
        <v>77368.1661227925</v>
      </c>
      <c r="I530" t="n">
        <v>0.0277961614824619</v>
      </c>
      <c r="J530" t="n">
        <v>0.0290672090404072</v>
      </c>
      <c r="K530" t="n">
        <v>0.137154658038303</v>
      </c>
    </row>
    <row r="531">
      <c r="A531" t="s">
        <v>3570</v>
      </c>
      <c r="B531" t="n">
        <v>2018</v>
      </c>
      <c r="C531" t="s">
        <v>3188</v>
      </c>
      <c r="D531" t="n">
        <v>3</v>
      </c>
      <c r="E531" t="s">
        <v>3198</v>
      </c>
      <c r="F531" t="s">
        <v>3192</v>
      </c>
      <c r="G531" t="n">
        <v>2284</v>
      </c>
      <c r="H531" t="n">
        <v>2000046.8441863</v>
      </c>
      <c r="I531" t="n">
        <v>0.755790866975513</v>
      </c>
      <c r="J531" t="n">
        <v>0.751417315725195</v>
      </c>
      <c r="K531" t="n">
        <v>0.104123452829389</v>
      </c>
    </row>
    <row r="532">
      <c r="A532" t="s">
        <v>3571</v>
      </c>
      <c r="B532" t="n">
        <v>2018</v>
      </c>
      <c r="C532" t="s">
        <v>3188</v>
      </c>
      <c r="D532" t="n">
        <v>3</v>
      </c>
      <c r="E532" t="s">
        <v>3198</v>
      </c>
      <c r="F532" t="s">
        <v>3194</v>
      </c>
      <c r="G532" t="n">
        <v>3</v>
      </c>
      <c r="H532" t="n">
        <v>3172.28833580139</v>
      </c>
      <c r="I532" t="n">
        <v>0.000992720052945069</v>
      </c>
      <c r="J532" t="n">
        <v>0.00119182827788417</v>
      </c>
      <c r="K532" t="n">
        <v>0.166357123905545</v>
      </c>
    </row>
    <row r="533">
      <c r="A533" t="s">
        <v>4501</v>
      </c>
      <c r="B533" t="n">
        <v>2018</v>
      </c>
      <c r="C533" t="s">
        <v>3188</v>
      </c>
      <c r="D533" t="n">
        <v>4</v>
      </c>
      <c r="E533" t="s">
        <v>3189</v>
      </c>
      <c r="F533" t="s">
        <v>4159</v>
      </c>
      <c r="G533" t="n">
        <v>2</v>
      </c>
      <c r="H533" t="n">
        <v>1927.23226391855</v>
      </c>
      <c r="I533" t="n">
        <v>0.222222222222222</v>
      </c>
      <c r="J533" t="n">
        <v>0.198217373952375</v>
      </c>
      <c r="K533" t="n">
        <v>0.0021801411092675</v>
      </c>
    </row>
    <row r="534">
      <c r="A534" t="s">
        <v>3573</v>
      </c>
      <c r="B534" t="n">
        <v>2018</v>
      </c>
      <c r="C534" t="s">
        <v>3188</v>
      </c>
      <c r="D534" t="n">
        <v>4</v>
      </c>
      <c r="E534" t="s">
        <v>3189</v>
      </c>
      <c r="F534" t="s">
        <v>3192</v>
      </c>
      <c r="G534" t="n">
        <v>6</v>
      </c>
      <c r="H534" t="n">
        <v>6248.63024630236</v>
      </c>
      <c r="I534" t="n">
        <v>0.666666666666667</v>
      </c>
      <c r="J534" t="n">
        <v>0.64267659970733</v>
      </c>
      <c r="K534" t="n">
        <v>0.00165463905167365</v>
      </c>
    </row>
    <row r="535">
      <c r="A535" t="s">
        <v>3574</v>
      </c>
      <c r="B535" t="n">
        <v>2018</v>
      </c>
      <c r="C535" t="s">
        <v>3188</v>
      </c>
      <c r="D535" t="n">
        <v>4</v>
      </c>
      <c r="E535" t="s">
        <v>3189</v>
      </c>
      <c r="F535" t="s">
        <v>3194</v>
      </c>
      <c r="G535" t="n">
        <v>1</v>
      </c>
      <c r="H535" t="n">
        <v>1546.95958902455</v>
      </c>
      <c r="I535" t="n">
        <v>0.111111111111111</v>
      </c>
      <c r="J535" t="n">
        <v>0.159106026340295</v>
      </c>
      <c r="K535" t="n">
        <v>0.129381220250974</v>
      </c>
    </row>
    <row r="536">
      <c r="A536" t="s">
        <v>4502</v>
      </c>
      <c r="B536" t="n">
        <v>2018</v>
      </c>
      <c r="C536" t="s">
        <v>3188</v>
      </c>
      <c r="D536" t="n">
        <v>4</v>
      </c>
      <c r="E536" t="s">
        <v>3198</v>
      </c>
      <c r="F536" t="s">
        <v>4156</v>
      </c>
      <c r="G536" t="n">
        <v>20</v>
      </c>
      <c r="H536" t="n">
        <v>18034.484486386</v>
      </c>
      <c r="I536" t="n">
        <v>0.0947867298578199</v>
      </c>
      <c r="J536" t="n">
        <v>0.0958198924731183</v>
      </c>
      <c r="K536" t="n">
        <v>0.0072138237465235</v>
      </c>
    </row>
    <row r="537">
      <c r="A537" t="s">
        <v>4503</v>
      </c>
      <c r="B537" t="n">
        <v>2018</v>
      </c>
      <c r="C537" t="s">
        <v>3188</v>
      </c>
      <c r="D537" t="n">
        <v>4</v>
      </c>
      <c r="E537" t="s">
        <v>3198</v>
      </c>
      <c r="F537" t="s">
        <v>4159</v>
      </c>
      <c r="G537" t="n">
        <v>19</v>
      </c>
      <c r="H537" t="n">
        <v>17002.3523962688</v>
      </c>
      <c r="I537" t="n">
        <v>0.0900473933649289</v>
      </c>
      <c r="J537" t="n">
        <v>0.0903360215053764</v>
      </c>
      <c r="K537" t="n">
        <v>0.00367200840721104</v>
      </c>
    </row>
    <row r="538">
      <c r="A538" t="s">
        <v>4504</v>
      </c>
      <c r="B538" t="n">
        <v>2018</v>
      </c>
      <c r="C538" t="s">
        <v>3188</v>
      </c>
      <c r="D538" t="n">
        <v>4</v>
      </c>
      <c r="E538" t="s">
        <v>3198</v>
      </c>
      <c r="F538" t="s">
        <v>4162</v>
      </c>
      <c r="G538" t="n">
        <v>1</v>
      </c>
      <c r="H538" t="n">
        <v>874.023620430127</v>
      </c>
      <c r="I538" t="n">
        <v>0.004739336492891</v>
      </c>
      <c r="J538" t="n">
        <v>0.00464381720430108</v>
      </c>
      <c r="K538" t="n">
        <v>0.00154942810182725</v>
      </c>
    </row>
    <row r="539">
      <c r="A539" t="s">
        <v>3576</v>
      </c>
      <c r="B539" t="n">
        <v>2018</v>
      </c>
      <c r="C539" t="s">
        <v>3188</v>
      </c>
      <c r="D539" t="n">
        <v>4</v>
      </c>
      <c r="E539" t="s">
        <v>3198</v>
      </c>
      <c r="F539" t="s">
        <v>3192</v>
      </c>
      <c r="G539" t="n">
        <v>171</v>
      </c>
      <c r="H539" t="n">
        <v>152301.461812404</v>
      </c>
      <c r="I539" t="n">
        <v>0.81042654028436</v>
      </c>
      <c r="J539" t="n">
        <v>0.809200268817204</v>
      </c>
      <c r="K539" t="n">
        <v>0.00792889132620419</v>
      </c>
    </row>
    <row r="540">
      <c r="A540" t="s">
        <v>4505</v>
      </c>
      <c r="B540" t="n">
        <v>2018</v>
      </c>
      <c r="C540" t="s">
        <v>3188</v>
      </c>
      <c r="D540" t="n">
        <v>5</v>
      </c>
      <c r="E540" t="s">
        <v>3189</v>
      </c>
      <c r="F540" t="s">
        <v>4156</v>
      </c>
      <c r="G540" t="n">
        <v>1</v>
      </c>
      <c r="H540" t="n">
        <v>1355.52980710513</v>
      </c>
      <c r="I540" t="n">
        <v>0.0769230769230769</v>
      </c>
      <c r="J540" t="n">
        <v>0.0817600249648931</v>
      </c>
      <c r="K540" t="n">
        <v>0.00283360416604704</v>
      </c>
    </row>
    <row r="541">
      <c r="A541" t="s">
        <v>4506</v>
      </c>
      <c r="B541" t="n">
        <v>2018</v>
      </c>
      <c r="C541" t="s">
        <v>3188</v>
      </c>
      <c r="D541" t="n">
        <v>5</v>
      </c>
      <c r="E541" t="s">
        <v>3189</v>
      </c>
      <c r="F541" t="s">
        <v>4159</v>
      </c>
      <c r="G541" t="n">
        <v>2</v>
      </c>
      <c r="H541" t="n">
        <v>2204.02938101826</v>
      </c>
      <c r="I541" t="n">
        <v>0.153846153846154</v>
      </c>
      <c r="J541" t="n">
        <v>0.132938055858948</v>
      </c>
      <c r="K541" t="n">
        <v>0.00249326204710861</v>
      </c>
    </row>
    <row r="542">
      <c r="A542" t="s">
        <v>4507</v>
      </c>
      <c r="B542" t="n">
        <v>2018</v>
      </c>
      <c r="C542" t="s">
        <v>3188</v>
      </c>
      <c r="D542" t="n">
        <v>5</v>
      </c>
      <c r="E542" t="s">
        <v>3189</v>
      </c>
      <c r="F542" t="s">
        <v>4162</v>
      </c>
      <c r="G542" t="n">
        <v>2</v>
      </c>
      <c r="H542" t="n">
        <v>3196.10129137096</v>
      </c>
      <c r="I542" t="n">
        <v>0.153846153846154</v>
      </c>
      <c r="J542" t="n">
        <v>0.192775784053675</v>
      </c>
      <c r="K542" t="n">
        <v>0.0326614235675104</v>
      </c>
    </row>
    <row r="543">
      <c r="A543" t="s">
        <v>3578</v>
      </c>
      <c r="B543" t="n">
        <v>2018</v>
      </c>
      <c r="C543" t="s">
        <v>3188</v>
      </c>
      <c r="D543" t="n">
        <v>5</v>
      </c>
      <c r="E543" t="s">
        <v>3189</v>
      </c>
      <c r="F543" t="s">
        <v>3192</v>
      </c>
      <c r="G543" t="n">
        <v>8</v>
      </c>
      <c r="H543" t="n">
        <v>9823.71076809489</v>
      </c>
      <c r="I543" t="n">
        <v>0.615384615384615</v>
      </c>
      <c r="J543" t="n">
        <v>0.592526135122484</v>
      </c>
      <c r="K543" t="n">
        <v>0.002601321382211</v>
      </c>
    </row>
    <row r="544">
      <c r="A544" t="s">
        <v>4508</v>
      </c>
      <c r="B544" t="n">
        <v>2018</v>
      </c>
      <c r="C544" t="s">
        <v>3188</v>
      </c>
      <c r="D544" t="n">
        <v>5</v>
      </c>
      <c r="E544" t="s">
        <v>3198</v>
      </c>
      <c r="F544" t="s">
        <v>4156</v>
      </c>
      <c r="G544" t="n">
        <v>12</v>
      </c>
      <c r="H544" t="n">
        <v>10325.1155044445</v>
      </c>
      <c r="I544" t="n">
        <v>0.0515021459227468</v>
      </c>
      <c r="J544" t="n">
        <v>0.0484899966734781</v>
      </c>
      <c r="K544" t="n">
        <v>0.0041300633498998</v>
      </c>
    </row>
    <row r="545">
      <c r="A545" t="s">
        <v>4509</v>
      </c>
      <c r="B545" t="n">
        <v>2018</v>
      </c>
      <c r="C545" t="s">
        <v>3188</v>
      </c>
      <c r="D545" t="n">
        <v>5</v>
      </c>
      <c r="E545" t="s">
        <v>3198</v>
      </c>
      <c r="F545" t="s">
        <v>4159</v>
      </c>
      <c r="G545" t="n">
        <v>20</v>
      </c>
      <c r="H545" t="n">
        <v>19416.9849453298</v>
      </c>
      <c r="I545" t="n">
        <v>0.0858369098712446</v>
      </c>
      <c r="J545" t="n">
        <v>0.0911882811386209</v>
      </c>
      <c r="K545" t="n">
        <v>0.00419349807016044</v>
      </c>
    </row>
    <row r="546">
      <c r="A546" t="s">
        <v>4510</v>
      </c>
      <c r="B546" t="n">
        <v>2018</v>
      </c>
      <c r="C546" t="s">
        <v>3188</v>
      </c>
      <c r="D546" t="n">
        <v>5</v>
      </c>
      <c r="E546" t="s">
        <v>3198</v>
      </c>
      <c r="F546" t="s">
        <v>4162</v>
      </c>
      <c r="G546" t="n">
        <v>6</v>
      </c>
      <c r="H546" t="n">
        <v>5624.86691758723</v>
      </c>
      <c r="I546" t="n">
        <v>0.0257510729613734</v>
      </c>
      <c r="J546" t="n">
        <v>0.0264161478876586</v>
      </c>
      <c r="K546" t="n">
        <v>0.00997150038903875</v>
      </c>
    </row>
    <row r="547">
      <c r="A547" t="s">
        <v>3580</v>
      </c>
      <c r="B547" t="n">
        <v>2018</v>
      </c>
      <c r="C547" t="s">
        <v>3188</v>
      </c>
      <c r="D547" t="n">
        <v>5</v>
      </c>
      <c r="E547" t="s">
        <v>3198</v>
      </c>
      <c r="F547" t="s">
        <v>3192</v>
      </c>
      <c r="G547" t="n">
        <v>195</v>
      </c>
      <c r="H547" t="n">
        <v>177565.930400641</v>
      </c>
      <c r="I547" t="n">
        <v>0.836909871244635</v>
      </c>
      <c r="J547" t="n">
        <v>0.833905574300242</v>
      </c>
      <c r="K547" t="n">
        <v>0.00924417237122243</v>
      </c>
    </row>
    <row r="548">
      <c r="A548" t="s">
        <v>4511</v>
      </c>
      <c r="B548" t="n">
        <v>2018</v>
      </c>
      <c r="C548" t="s">
        <v>3188</v>
      </c>
      <c r="D548" t="n">
        <v>6</v>
      </c>
      <c r="E548" t="s">
        <v>3189</v>
      </c>
      <c r="F548" t="s">
        <v>4156</v>
      </c>
      <c r="G548" t="n">
        <v>18</v>
      </c>
      <c r="H548" t="n">
        <v>23761.868402985</v>
      </c>
      <c r="I548" t="n">
        <v>0.0596026490066225</v>
      </c>
      <c r="J548" t="n">
        <v>0.0653970062118434</v>
      </c>
      <c r="K548" t="n">
        <v>0.0496718913496662</v>
      </c>
    </row>
    <row r="549">
      <c r="A549" t="s">
        <v>4512</v>
      </c>
      <c r="B549" t="n">
        <v>2018</v>
      </c>
      <c r="C549" t="s">
        <v>3188</v>
      </c>
      <c r="D549" t="n">
        <v>6</v>
      </c>
      <c r="E549" t="s">
        <v>3189</v>
      </c>
      <c r="F549" t="s">
        <v>4159</v>
      </c>
      <c r="G549" t="n">
        <v>36</v>
      </c>
      <c r="H549" t="n">
        <v>45725.8489892944</v>
      </c>
      <c r="I549" t="n">
        <v>0.119205298013245</v>
      </c>
      <c r="J549" t="n">
        <v>0.125845896445544</v>
      </c>
      <c r="K549" t="n">
        <v>0.0517264083857884</v>
      </c>
    </row>
    <row r="550">
      <c r="A550" t="s">
        <v>4513</v>
      </c>
      <c r="B550" t="n">
        <v>2018</v>
      </c>
      <c r="C550" t="s">
        <v>3188</v>
      </c>
      <c r="D550" t="n">
        <v>6</v>
      </c>
      <c r="E550" t="s">
        <v>3189</v>
      </c>
      <c r="F550" t="s">
        <v>4162</v>
      </c>
      <c r="G550" t="n">
        <v>4</v>
      </c>
      <c r="H550" t="n">
        <v>5103.93188820309</v>
      </c>
      <c r="I550" t="n">
        <v>0.0132450331125828</v>
      </c>
      <c r="J550" t="n">
        <v>0.0140469537048573</v>
      </c>
      <c r="K550" t="n">
        <v>0.052157821690569</v>
      </c>
    </row>
    <row r="551">
      <c r="A551" t="s">
        <v>3582</v>
      </c>
      <c r="B551" t="n">
        <v>2018</v>
      </c>
      <c r="C551" t="s">
        <v>3188</v>
      </c>
      <c r="D551" t="n">
        <v>6</v>
      </c>
      <c r="E551" t="s">
        <v>3189</v>
      </c>
      <c r="F551" t="s">
        <v>3192</v>
      </c>
      <c r="G551" t="n">
        <v>244</v>
      </c>
      <c r="H551" t="n">
        <v>288756.304691786</v>
      </c>
      <c r="I551" t="n">
        <v>0.80794701986755</v>
      </c>
      <c r="J551" t="n">
        <v>0.794710143637755</v>
      </c>
      <c r="K551" t="n">
        <v>0.0764627509273308</v>
      </c>
    </row>
    <row r="552">
      <c r="A552" t="s">
        <v>4514</v>
      </c>
      <c r="B552" t="n">
        <v>2018</v>
      </c>
      <c r="C552" t="s">
        <v>3188</v>
      </c>
      <c r="D552" t="n">
        <v>6</v>
      </c>
      <c r="E552" t="s">
        <v>3198</v>
      </c>
      <c r="F552" t="s">
        <v>4156</v>
      </c>
      <c r="G552" t="n">
        <v>66</v>
      </c>
      <c r="H552" t="n">
        <v>59911.7262015824</v>
      </c>
      <c r="I552" t="n">
        <v>0.0311467673430864</v>
      </c>
      <c r="J552" t="n">
        <v>0.0313010907735597</v>
      </c>
      <c r="K552" t="n">
        <v>0.0239647899830153</v>
      </c>
    </row>
    <row r="553">
      <c r="A553" t="s">
        <v>4515</v>
      </c>
      <c r="B553" t="n">
        <v>2018</v>
      </c>
      <c r="C553" t="s">
        <v>3188</v>
      </c>
      <c r="D553" t="n">
        <v>6</v>
      </c>
      <c r="E553" t="s">
        <v>3198</v>
      </c>
      <c r="F553" t="s">
        <v>4159</v>
      </c>
      <c r="G553" t="n">
        <v>200</v>
      </c>
      <c r="H553" t="n">
        <v>169836.323534579</v>
      </c>
      <c r="I553" t="n">
        <v>0.0943841434638981</v>
      </c>
      <c r="J553" t="n">
        <v>0.0887315808881353</v>
      </c>
      <c r="K553" t="n">
        <v>0.0366796542815831</v>
      </c>
    </row>
    <row r="554">
      <c r="A554" t="s">
        <v>3584</v>
      </c>
      <c r="B554" t="n">
        <v>2018</v>
      </c>
      <c r="C554" t="s">
        <v>3188</v>
      </c>
      <c r="D554" t="n">
        <v>6</v>
      </c>
      <c r="E554" t="s">
        <v>3198</v>
      </c>
      <c r="F554" t="s">
        <v>3190</v>
      </c>
      <c r="G554" t="n">
        <v>1</v>
      </c>
      <c r="H554" t="n">
        <v>1545.6683996608</v>
      </c>
      <c r="I554" t="n">
        <v>0.00047192071731949</v>
      </c>
      <c r="J554" t="n">
        <v>0.000807539858237766</v>
      </c>
      <c r="K554" t="n">
        <v>0.329646614513083</v>
      </c>
    </row>
    <row r="555">
      <c r="A555" t="s">
        <v>4516</v>
      </c>
      <c r="B555" t="n">
        <v>2018</v>
      </c>
      <c r="C555" t="s">
        <v>3188</v>
      </c>
      <c r="D555" t="n">
        <v>6</v>
      </c>
      <c r="E555" t="s">
        <v>3198</v>
      </c>
      <c r="F555" t="s">
        <v>4162</v>
      </c>
      <c r="G555" t="n">
        <v>11</v>
      </c>
      <c r="H555" t="n">
        <v>10966.4034574952</v>
      </c>
      <c r="I555" t="n">
        <v>0.00519112789051439</v>
      </c>
      <c r="J555" t="n">
        <v>0.00572943581908464</v>
      </c>
      <c r="K555" t="n">
        <v>0.0194407259664866</v>
      </c>
    </row>
    <row r="556">
      <c r="A556" t="s">
        <v>3585</v>
      </c>
      <c r="B556" t="n">
        <v>2018</v>
      </c>
      <c r="C556" t="s">
        <v>3188</v>
      </c>
      <c r="D556" t="n">
        <v>6</v>
      </c>
      <c r="E556" t="s">
        <v>3198</v>
      </c>
      <c r="F556" t="s">
        <v>3192</v>
      </c>
      <c r="G556" t="n">
        <v>1841</v>
      </c>
      <c r="H556" t="n">
        <v>1671785.83402527</v>
      </c>
      <c r="I556" t="n">
        <v>0.868806040585182</v>
      </c>
      <c r="J556" t="n">
        <v>0.873430352660983</v>
      </c>
      <c r="K556" t="n">
        <v>0.087034018196104</v>
      </c>
    </row>
    <row r="557">
      <c r="A557" t="s">
        <v>4517</v>
      </c>
      <c r="B557" t="n">
        <v>2018</v>
      </c>
      <c r="C557" t="s">
        <v>3188</v>
      </c>
      <c r="D557" t="n">
        <v>7</v>
      </c>
      <c r="E557" t="s">
        <v>3189</v>
      </c>
      <c r="F557" t="s">
        <v>4156</v>
      </c>
      <c r="G557" t="n">
        <v>28</v>
      </c>
      <c r="H557" t="n">
        <v>37040.3693569366</v>
      </c>
      <c r="I557" t="n">
        <v>0.074468085106383</v>
      </c>
      <c r="J557" t="n">
        <v>0.0833435195371389</v>
      </c>
      <c r="K557" t="n">
        <v>0.0774293153655431</v>
      </c>
    </row>
    <row r="558">
      <c r="A558" t="s">
        <v>4518</v>
      </c>
      <c r="B558" t="n">
        <v>2018</v>
      </c>
      <c r="C558" t="s">
        <v>3188</v>
      </c>
      <c r="D558" t="n">
        <v>7</v>
      </c>
      <c r="E558" t="s">
        <v>3189</v>
      </c>
      <c r="F558" t="s">
        <v>4159</v>
      </c>
      <c r="G558" t="n">
        <v>74</v>
      </c>
      <c r="H558" t="n">
        <v>90110.3960606803</v>
      </c>
      <c r="I558" t="n">
        <v>0.196808510638298</v>
      </c>
      <c r="J558" t="n">
        <v>0.202754931577814</v>
      </c>
      <c r="K558" t="n">
        <v>0.101935497086805</v>
      </c>
    </row>
    <row r="559">
      <c r="A559" t="s">
        <v>4519</v>
      </c>
      <c r="B559" t="n">
        <v>2018</v>
      </c>
      <c r="C559" t="s">
        <v>3188</v>
      </c>
      <c r="D559" t="n">
        <v>7</v>
      </c>
      <c r="E559" t="s">
        <v>3189</v>
      </c>
      <c r="F559" t="s">
        <v>4162</v>
      </c>
      <c r="G559" t="n">
        <v>13</v>
      </c>
      <c r="H559" t="n">
        <v>15823.999675691</v>
      </c>
      <c r="I559" t="n">
        <v>0.0345744680851064</v>
      </c>
      <c r="J559" t="n">
        <v>0.0356051478163689</v>
      </c>
      <c r="K559" t="n">
        <v>0.16170775229661</v>
      </c>
    </row>
    <row r="560">
      <c r="A560" t="s">
        <v>3587</v>
      </c>
      <c r="B560" t="n">
        <v>2018</v>
      </c>
      <c r="C560" t="s">
        <v>3188</v>
      </c>
      <c r="D560" t="n">
        <v>7</v>
      </c>
      <c r="E560" t="s">
        <v>3189</v>
      </c>
      <c r="F560" t="s">
        <v>3192</v>
      </c>
      <c r="G560" t="n">
        <v>261</v>
      </c>
      <c r="H560" t="n">
        <v>301455.342522089</v>
      </c>
      <c r="I560" t="n">
        <v>0.694148936170213</v>
      </c>
      <c r="J560" t="n">
        <v>0.678296401068678</v>
      </c>
      <c r="K560" t="n">
        <v>0.0798254597266129</v>
      </c>
    </row>
    <row r="561">
      <c r="A561" t="s">
        <v>4520</v>
      </c>
      <c r="B561" t="n">
        <v>2018</v>
      </c>
      <c r="C561" t="s">
        <v>3188</v>
      </c>
      <c r="D561" t="n">
        <v>7</v>
      </c>
      <c r="E561" t="s">
        <v>3198</v>
      </c>
      <c r="F561" t="s">
        <v>4156</v>
      </c>
      <c r="G561" t="n">
        <v>217</v>
      </c>
      <c r="H561" t="n">
        <v>205417.053552957</v>
      </c>
      <c r="I561" t="n">
        <v>0.0526826899732945</v>
      </c>
      <c r="J561" t="n">
        <v>0.0551803294062004</v>
      </c>
      <c r="K561" t="n">
        <v>0.0821671625812112</v>
      </c>
    </row>
    <row r="562">
      <c r="A562" t="s">
        <v>4521</v>
      </c>
      <c r="B562" t="n">
        <v>2018</v>
      </c>
      <c r="C562" t="s">
        <v>3188</v>
      </c>
      <c r="D562" t="n">
        <v>7</v>
      </c>
      <c r="E562" t="s">
        <v>3198</v>
      </c>
      <c r="F562" t="s">
        <v>4159</v>
      </c>
      <c r="G562" t="n">
        <v>821</v>
      </c>
      <c r="H562" t="n">
        <v>756192.33474502</v>
      </c>
      <c r="I562" t="n">
        <v>0.199320223355183</v>
      </c>
      <c r="J562" t="n">
        <v>0.203132804233883</v>
      </c>
      <c r="K562" t="n">
        <v>0.163315319312027</v>
      </c>
    </row>
    <row r="563">
      <c r="A563" t="s">
        <v>4522</v>
      </c>
      <c r="B563" t="n">
        <v>2018</v>
      </c>
      <c r="C563" t="s">
        <v>3188</v>
      </c>
      <c r="D563" t="n">
        <v>7</v>
      </c>
      <c r="E563" t="s">
        <v>3198</v>
      </c>
      <c r="F563" t="s">
        <v>4162</v>
      </c>
      <c r="G563" t="n">
        <v>97</v>
      </c>
      <c r="H563" t="n">
        <v>89885.2974509785</v>
      </c>
      <c r="I563" t="n">
        <v>0.0235494051954358</v>
      </c>
      <c r="J563" t="n">
        <v>0.0241455139012624</v>
      </c>
      <c r="K563" t="n">
        <v>0.159344441678943</v>
      </c>
    </row>
    <row r="564">
      <c r="A564" t="s">
        <v>3589</v>
      </c>
      <c r="B564" t="n">
        <v>2018</v>
      </c>
      <c r="C564" t="s">
        <v>3188</v>
      </c>
      <c r="D564" t="n">
        <v>7</v>
      </c>
      <c r="E564" t="s">
        <v>3198</v>
      </c>
      <c r="F564" t="s">
        <v>3192</v>
      </c>
      <c r="G564" t="n">
        <v>2979</v>
      </c>
      <c r="H564" t="n">
        <v>2667456.84616487</v>
      </c>
      <c r="I564" t="n">
        <v>0.723233794610342</v>
      </c>
      <c r="J564" t="n">
        <v>0.71654784694035</v>
      </c>
      <c r="K564" t="n">
        <v>0.138869155941733</v>
      </c>
    </row>
    <row r="565">
      <c r="A565" t="s">
        <v>3590</v>
      </c>
      <c r="B565" t="n">
        <v>2018</v>
      </c>
      <c r="C565" t="s">
        <v>3188</v>
      </c>
      <c r="D565" t="n">
        <v>7</v>
      </c>
      <c r="E565" t="s">
        <v>3198</v>
      </c>
      <c r="F565" t="s">
        <v>3194</v>
      </c>
      <c r="G565" t="n">
        <v>5</v>
      </c>
      <c r="H565" t="n">
        <v>3698.47332291996</v>
      </c>
      <c r="I565" t="n">
        <v>0.00121388686574411</v>
      </c>
      <c r="J565" t="n">
        <v>0.000993505518304762</v>
      </c>
      <c r="K565" t="n">
        <v>0.193950650039798</v>
      </c>
    </row>
    <row r="566">
      <c r="A566" t="s">
        <v>4523</v>
      </c>
      <c r="B566" t="n">
        <v>2018</v>
      </c>
      <c r="C566" t="s">
        <v>3188</v>
      </c>
      <c r="D566" t="n">
        <v>8</v>
      </c>
      <c r="E566" t="s">
        <v>3189</v>
      </c>
      <c r="F566" t="s">
        <v>4156</v>
      </c>
      <c r="G566" t="n">
        <v>77</v>
      </c>
      <c r="H566" t="n">
        <v>87333.3707783762</v>
      </c>
      <c r="I566" t="n">
        <v>0.309236947791165</v>
      </c>
      <c r="J566" t="n">
        <v>0.309810039460402</v>
      </c>
      <c r="K566" t="n">
        <v>0.18256197833158</v>
      </c>
    </row>
    <row r="567">
      <c r="A567" t="s">
        <v>4524</v>
      </c>
      <c r="B567" t="n">
        <v>2018</v>
      </c>
      <c r="C567" t="s">
        <v>3188</v>
      </c>
      <c r="D567" t="n">
        <v>8</v>
      </c>
      <c r="E567" t="s">
        <v>3189</v>
      </c>
      <c r="F567" t="s">
        <v>4159</v>
      </c>
      <c r="G567" t="n">
        <v>48</v>
      </c>
      <c r="H567" t="n">
        <v>52991.1265909256</v>
      </c>
      <c r="I567" t="n">
        <v>0.192771084337349</v>
      </c>
      <c r="J567" t="n">
        <v>0.187982931081949</v>
      </c>
      <c r="K567" t="n">
        <v>0.0599451014131411</v>
      </c>
    </row>
    <row r="568">
      <c r="A568" t="s">
        <v>4525</v>
      </c>
      <c r="B568" t="n">
        <v>2018</v>
      </c>
      <c r="C568" t="s">
        <v>3188</v>
      </c>
      <c r="D568" t="n">
        <v>8</v>
      </c>
      <c r="E568" t="s">
        <v>3189</v>
      </c>
      <c r="F568" t="s">
        <v>4162</v>
      </c>
      <c r="G568" t="n">
        <v>8</v>
      </c>
      <c r="H568" t="n">
        <v>8450.07273837576</v>
      </c>
      <c r="I568" t="n">
        <v>0.0321285140562249</v>
      </c>
      <c r="J568" t="n">
        <v>0.0299761402220795</v>
      </c>
      <c r="K568" t="n">
        <v>0.086352521313859</v>
      </c>
    </row>
    <row r="569">
      <c r="A569" t="s">
        <v>3592</v>
      </c>
      <c r="B569" t="n">
        <v>2018</v>
      </c>
      <c r="C569" t="s">
        <v>3188</v>
      </c>
      <c r="D569" t="n">
        <v>8</v>
      </c>
      <c r="E569" t="s">
        <v>3189</v>
      </c>
      <c r="F569" t="s">
        <v>3192</v>
      </c>
      <c r="G569" t="n">
        <v>115</v>
      </c>
      <c r="H569" t="n">
        <v>131500.619178394</v>
      </c>
      <c r="I569" t="n">
        <v>0.461847389558233</v>
      </c>
      <c r="J569" t="n">
        <v>0.46649077727815</v>
      </c>
      <c r="K569" t="n">
        <v>0.0348214010487487</v>
      </c>
    </row>
    <row r="570">
      <c r="A570" t="s">
        <v>3593</v>
      </c>
      <c r="B570" t="n">
        <v>2018</v>
      </c>
      <c r="C570" t="s">
        <v>3188</v>
      </c>
      <c r="D570" t="n">
        <v>8</v>
      </c>
      <c r="E570" t="s">
        <v>3189</v>
      </c>
      <c r="F570" t="s">
        <v>3194</v>
      </c>
      <c r="G570" t="n">
        <v>1</v>
      </c>
      <c r="H570" t="n">
        <v>1618.09903500813</v>
      </c>
      <c r="I570" t="n">
        <v>0.00401606425702811</v>
      </c>
      <c r="J570" t="n">
        <v>0.00574011195741947</v>
      </c>
      <c r="K570" t="n">
        <v>0.135331025530074</v>
      </c>
    </row>
    <row r="571">
      <c r="A571" t="s">
        <v>4526</v>
      </c>
      <c r="B571" t="n">
        <v>2018</v>
      </c>
      <c r="C571" t="s">
        <v>3188</v>
      </c>
      <c r="D571" t="n">
        <v>8</v>
      </c>
      <c r="E571" t="s">
        <v>3198</v>
      </c>
      <c r="F571" t="s">
        <v>4156</v>
      </c>
      <c r="G571" t="n">
        <v>291</v>
      </c>
      <c r="H571" t="n">
        <v>272508.16914609</v>
      </c>
      <c r="I571" t="n">
        <v>0.190819672131148</v>
      </c>
      <c r="J571" t="n">
        <v>0.200685395341212</v>
      </c>
      <c r="K571" t="n">
        <v>0.109003720244495</v>
      </c>
    </row>
    <row r="572">
      <c r="A572" t="s">
        <v>4527</v>
      </c>
      <c r="B572" t="n">
        <v>2018</v>
      </c>
      <c r="C572" t="s">
        <v>3188</v>
      </c>
      <c r="D572" t="n">
        <v>8</v>
      </c>
      <c r="E572" t="s">
        <v>3198</v>
      </c>
      <c r="F572" t="s">
        <v>4159</v>
      </c>
      <c r="G572" t="n">
        <v>231</v>
      </c>
      <c r="H572" t="n">
        <v>209684.717366751</v>
      </c>
      <c r="I572" t="n">
        <v>0.151475409836066</v>
      </c>
      <c r="J572" t="n">
        <v>0.154419812564215</v>
      </c>
      <c r="K572" t="n">
        <v>0.04528573617868</v>
      </c>
    </row>
    <row r="573">
      <c r="A573" t="s">
        <v>4528</v>
      </c>
      <c r="B573" t="n">
        <v>2018</v>
      </c>
      <c r="C573" t="s">
        <v>3188</v>
      </c>
      <c r="D573" t="n">
        <v>8</v>
      </c>
      <c r="E573" t="s">
        <v>3198</v>
      </c>
      <c r="F573" t="s">
        <v>4162</v>
      </c>
      <c r="G573" t="n">
        <v>91</v>
      </c>
      <c r="H573" t="n">
        <v>83055.011560497</v>
      </c>
      <c r="I573" t="n">
        <v>0.059672131147541</v>
      </c>
      <c r="J573" t="n">
        <v>0.0611648740010861</v>
      </c>
      <c r="K573" t="n">
        <v>0.147236031042377</v>
      </c>
    </row>
    <row r="574">
      <c r="A574" t="s">
        <v>3595</v>
      </c>
      <c r="B574" t="n">
        <v>2018</v>
      </c>
      <c r="C574" t="s">
        <v>3188</v>
      </c>
      <c r="D574" t="n">
        <v>8</v>
      </c>
      <c r="E574" t="s">
        <v>3198</v>
      </c>
      <c r="F574" t="s">
        <v>3192</v>
      </c>
      <c r="G574" t="n">
        <v>909</v>
      </c>
      <c r="H574" t="n">
        <v>790170.47731465</v>
      </c>
      <c r="I574" t="n">
        <v>0.596065573770492</v>
      </c>
      <c r="J574" t="n">
        <v>0.581911636351103</v>
      </c>
      <c r="K574" t="n">
        <v>0.0411366757038736</v>
      </c>
    </row>
    <row r="575">
      <c r="A575" t="s">
        <v>3596</v>
      </c>
      <c r="B575" t="n">
        <v>2018</v>
      </c>
      <c r="C575" t="s">
        <v>3188</v>
      </c>
      <c r="D575" t="n">
        <v>8</v>
      </c>
      <c r="E575" t="s">
        <v>3198</v>
      </c>
      <c r="F575" t="s">
        <v>3194</v>
      </c>
      <c r="G575" t="n">
        <v>3</v>
      </c>
      <c r="H575" t="n">
        <v>2469.0218626333</v>
      </c>
      <c r="I575" t="n">
        <v>0.0019672131147541</v>
      </c>
      <c r="J575" t="n">
        <v>0.00181828174238338</v>
      </c>
      <c r="K575" t="n">
        <v>0.129477314937649</v>
      </c>
    </row>
    <row r="576">
      <c r="A576" t="s">
        <v>4529</v>
      </c>
      <c r="B576" t="n">
        <v>2018</v>
      </c>
      <c r="C576" t="s">
        <v>3188</v>
      </c>
      <c r="D576" t="n">
        <v>9</v>
      </c>
      <c r="E576" t="s">
        <v>3189</v>
      </c>
      <c r="F576" t="s">
        <v>4156</v>
      </c>
      <c r="G576" t="n">
        <v>34</v>
      </c>
      <c r="H576" t="n">
        <v>48779.6713886982</v>
      </c>
      <c r="I576" t="n">
        <v>0.188888888888889</v>
      </c>
      <c r="J576" t="n">
        <v>0.204129905277402</v>
      </c>
      <c r="K576" t="n">
        <v>0.101969192666157</v>
      </c>
    </row>
    <row r="577">
      <c r="A577" t="s">
        <v>4530</v>
      </c>
      <c r="B577" t="n">
        <v>2018</v>
      </c>
      <c r="C577" t="s">
        <v>3188</v>
      </c>
      <c r="D577" t="n">
        <v>9</v>
      </c>
      <c r="E577" t="s">
        <v>3189</v>
      </c>
      <c r="F577" t="s">
        <v>4159</v>
      </c>
      <c r="G577" t="n">
        <v>60</v>
      </c>
      <c r="H577" t="n">
        <v>79872.7830614083</v>
      </c>
      <c r="I577" t="n">
        <v>0.333333333333333</v>
      </c>
      <c r="J577" t="n">
        <v>0.334246278755074</v>
      </c>
      <c r="K577" t="n">
        <v>0.0903544119325415</v>
      </c>
    </row>
    <row r="578">
      <c r="A578" t="s">
        <v>4531</v>
      </c>
      <c r="B578" t="n">
        <v>2018</v>
      </c>
      <c r="C578" t="s">
        <v>3188</v>
      </c>
      <c r="D578" t="n">
        <v>9</v>
      </c>
      <c r="E578" t="s">
        <v>3189</v>
      </c>
      <c r="F578" t="s">
        <v>4162</v>
      </c>
      <c r="G578" t="n">
        <v>4</v>
      </c>
      <c r="H578" t="n">
        <v>5943.37735080922</v>
      </c>
      <c r="I578" t="n">
        <v>0.0222222222222222</v>
      </c>
      <c r="J578" t="n">
        <v>0.024871447902571</v>
      </c>
      <c r="K578" t="n">
        <v>0.0607362368647148</v>
      </c>
    </row>
    <row r="579">
      <c r="A579" t="s">
        <v>3598</v>
      </c>
      <c r="B579" t="n">
        <v>2018</v>
      </c>
      <c r="C579" t="s">
        <v>3188</v>
      </c>
      <c r="D579" t="n">
        <v>9</v>
      </c>
      <c r="E579" t="s">
        <v>3189</v>
      </c>
      <c r="F579" t="s">
        <v>3192</v>
      </c>
      <c r="G579" t="n">
        <v>81</v>
      </c>
      <c r="H579" t="n">
        <v>103073.296563359</v>
      </c>
      <c r="I579" t="n">
        <v>0.45</v>
      </c>
      <c r="J579" t="n">
        <v>0.431334235453315</v>
      </c>
      <c r="K579" t="n">
        <v>0.02729383800224</v>
      </c>
    </row>
    <row r="580">
      <c r="A580" t="s">
        <v>3599</v>
      </c>
      <c r="B580" t="n">
        <v>2018</v>
      </c>
      <c r="C580" t="s">
        <v>3188</v>
      </c>
      <c r="D580" t="n">
        <v>9</v>
      </c>
      <c r="E580" t="s">
        <v>3189</v>
      </c>
      <c r="F580" t="s">
        <v>3194</v>
      </c>
      <c r="G580" t="n">
        <v>1</v>
      </c>
      <c r="H580" t="n">
        <v>1294.73791690099</v>
      </c>
      <c r="I580" t="n">
        <v>0.00555555555555556</v>
      </c>
      <c r="J580" t="n">
        <v>0.00541813261163735</v>
      </c>
      <c r="K580" t="n">
        <v>0.108286456079619</v>
      </c>
    </row>
    <row r="581">
      <c r="A581" t="s">
        <v>4532</v>
      </c>
      <c r="B581" t="n">
        <v>2018</v>
      </c>
      <c r="C581" t="s">
        <v>3188</v>
      </c>
      <c r="D581" t="n">
        <v>9</v>
      </c>
      <c r="E581" t="s">
        <v>3198</v>
      </c>
      <c r="F581" t="s">
        <v>4156</v>
      </c>
      <c r="G581" t="n">
        <v>249</v>
      </c>
      <c r="H581" t="n">
        <v>242495.386996212</v>
      </c>
      <c r="I581" t="n">
        <v>0.159003831417625</v>
      </c>
      <c r="J581" t="n">
        <v>0.167227680195248</v>
      </c>
      <c r="K581" t="n">
        <v>0.0969985575388202</v>
      </c>
    </row>
    <row r="582">
      <c r="A582" t="s">
        <v>4533</v>
      </c>
      <c r="B582" t="n">
        <v>2018</v>
      </c>
      <c r="C582" t="s">
        <v>3188</v>
      </c>
      <c r="D582" t="n">
        <v>9</v>
      </c>
      <c r="E582" t="s">
        <v>3198</v>
      </c>
      <c r="F582" t="s">
        <v>4159</v>
      </c>
      <c r="G582" t="n">
        <v>608</v>
      </c>
      <c r="H582" t="n">
        <v>573010.391501095</v>
      </c>
      <c r="I582" t="n">
        <v>0.388250319284802</v>
      </c>
      <c r="J582" t="n">
        <v>0.395154727211351</v>
      </c>
      <c r="K582" t="n">
        <v>0.123753403409816</v>
      </c>
    </row>
    <row r="583">
      <c r="A583" t="s">
        <v>4534</v>
      </c>
      <c r="B583" t="n">
        <v>2018</v>
      </c>
      <c r="C583" t="s">
        <v>3188</v>
      </c>
      <c r="D583" t="n">
        <v>9</v>
      </c>
      <c r="E583" t="s">
        <v>3198</v>
      </c>
      <c r="F583" t="s">
        <v>4162</v>
      </c>
      <c r="G583" t="n">
        <v>37</v>
      </c>
      <c r="H583" t="n">
        <v>36397.8345897212</v>
      </c>
      <c r="I583" t="n">
        <v>0.0236270753512133</v>
      </c>
      <c r="J583" t="n">
        <v>0.0251003762090721</v>
      </c>
      <c r="K583" t="n">
        <v>0.0645243749033009</v>
      </c>
    </row>
    <row r="584">
      <c r="A584" t="s">
        <v>3601</v>
      </c>
      <c r="B584" t="n">
        <v>2018</v>
      </c>
      <c r="C584" t="s">
        <v>3188</v>
      </c>
      <c r="D584" t="n">
        <v>9</v>
      </c>
      <c r="E584" t="s">
        <v>3198</v>
      </c>
      <c r="F584" t="s">
        <v>3192</v>
      </c>
      <c r="G584" t="n">
        <v>672</v>
      </c>
      <c r="H584" t="n">
        <v>598187.584214064</v>
      </c>
      <c r="I584" t="n">
        <v>0.42911877394636</v>
      </c>
      <c r="J584" t="n">
        <v>0.412517216384328</v>
      </c>
      <c r="K584" t="n">
        <v>0.0311419489443905</v>
      </c>
    </row>
    <row r="585">
      <c r="A585" t="s">
        <v>4535</v>
      </c>
      <c r="B585" t="n">
        <v>2018</v>
      </c>
      <c r="C585" t="s">
        <v>3188</v>
      </c>
      <c r="D585" t="n">
        <v>10</v>
      </c>
      <c r="E585" t="s">
        <v>3189</v>
      </c>
      <c r="F585" t="s">
        <v>4156</v>
      </c>
      <c r="G585" t="n">
        <v>18</v>
      </c>
      <c r="H585" t="n">
        <v>21834.6361390665</v>
      </c>
      <c r="I585" t="n">
        <v>0.0502793296089385</v>
      </c>
      <c r="J585" t="n">
        <v>0.0487656211181918</v>
      </c>
      <c r="K585" t="n">
        <v>0.0456431984036642</v>
      </c>
    </row>
    <row r="586">
      <c r="A586" t="s">
        <v>4536</v>
      </c>
      <c r="B586" t="n">
        <v>2018</v>
      </c>
      <c r="C586" t="s">
        <v>3188</v>
      </c>
      <c r="D586" t="n">
        <v>10</v>
      </c>
      <c r="E586" t="s">
        <v>3189</v>
      </c>
      <c r="F586" t="s">
        <v>4159</v>
      </c>
      <c r="G586" t="n">
        <v>44</v>
      </c>
      <c r="H586" t="n">
        <v>47818.6421456838</v>
      </c>
      <c r="I586" t="n">
        <v>0.122905027932961</v>
      </c>
      <c r="J586" t="n">
        <v>0.106798472409191</v>
      </c>
      <c r="K586" t="n">
        <v>0.0540938367849796</v>
      </c>
    </row>
    <row r="587">
      <c r="A587" t="s">
        <v>4537</v>
      </c>
      <c r="B587" t="n">
        <v>2018</v>
      </c>
      <c r="C587" t="s">
        <v>3188</v>
      </c>
      <c r="D587" t="n">
        <v>10</v>
      </c>
      <c r="E587" t="s">
        <v>3189</v>
      </c>
      <c r="F587" t="s">
        <v>4162</v>
      </c>
      <c r="G587" t="n">
        <v>2</v>
      </c>
      <c r="H587" t="n">
        <v>2112.19482347583</v>
      </c>
      <c r="I587" t="n">
        <v>0.00558659217877095</v>
      </c>
      <c r="J587" t="n">
        <v>0.00471738992275382</v>
      </c>
      <c r="K587" t="n">
        <v>0.0215848258542066</v>
      </c>
    </row>
    <row r="588">
      <c r="A588" t="s">
        <v>3603</v>
      </c>
      <c r="B588" t="n">
        <v>2018</v>
      </c>
      <c r="C588" t="s">
        <v>3188</v>
      </c>
      <c r="D588" t="n">
        <v>10</v>
      </c>
      <c r="E588" t="s">
        <v>3189</v>
      </c>
      <c r="F588" t="s">
        <v>3192</v>
      </c>
      <c r="G588" t="n">
        <v>294</v>
      </c>
      <c r="H588" t="n">
        <v>375981.026134478</v>
      </c>
      <c r="I588" t="n">
        <v>0.82122905027933</v>
      </c>
      <c r="J588" t="n">
        <v>0.839718516549863</v>
      </c>
      <c r="K588" t="n">
        <v>0.09955988176746</v>
      </c>
    </row>
    <row r="589">
      <c r="A589" t="s">
        <v>4538</v>
      </c>
      <c r="B589" t="n">
        <v>2018</v>
      </c>
      <c r="C589" t="s">
        <v>3188</v>
      </c>
      <c r="D589" t="n">
        <v>10</v>
      </c>
      <c r="E589" t="s">
        <v>3198</v>
      </c>
      <c r="F589" t="s">
        <v>4156</v>
      </c>
      <c r="G589" t="n">
        <v>67</v>
      </c>
      <c r="H589" t="n">
        <v>62671.6676484399</v>
      </c>
      <c r="I589" t="n">
        <v>0.0698644421272158</v>
      </c>
      <c r="J589" t="n">
        <v>0.0707779026896689</v>
      </c>
      <c r="K589" t="n">
        <v>0.0250687711455145</v>
      </c>
    </row>
    <row r="590">
      <c r="A590" t="s">
        <v>4539</v>
      </c>
      <c r="B590" t="n">
        <v>2018</v>
      </c>
      <c r="C590" t="s">
        <v>3188</v>
      </c>
      <c r="D590" t="n">
        <v>10</v>
      </c>
      <c r="E590" t="s">
        <v>3198</v>
      </c>
      <c r="F590" t="s">
        <v>4159</v>
      </c>
      <c r="G590" t="n">
        <v>158</v>
      </c>
      <c r="H590" t="n">
        <v>141227.544595522</v>
      </c>
      <c r="I590" t="n">
        <v>0.164754953076121</v>
      </c>
      <c r="J590" t="n">
        <v>0.159494549667238</v>
      </c>
      <c r="K590" t="n">
        <v>0.0305009988616829</v>
      </c>
    </row>
    <row r="591">
      <c r="A591" t="s">
        <v>4540</v>
      </c>
      <c r="B591" t="n">
        <v>2018</v>
      </c>
      <c r="C591" t="s">
        <v>3188</v>
      </c>
      <c r="D591" t="n">
        <v>10</v>
      </c>
      <c r="E591" t="s">
        <v>3198</v>
      </c>
      <c r="F591" t="s">
        <v>4162</v>
      </c>
      <c r="G591" t="n">
        <v>5</v>
      </c>
      <c r="H591" t="n">
        <v>4865.94626308929</v>
      </c>
      <c r="I591" t="n">
        <v>0.00521376433785193</v>
      </c>
      <c r="J591" t="n">
        <v>0.0054953296126414</v>
      </c>
      <c r="K591" t="n">
        <v>0.0086261214294203</v>
      </c>
    </row>
    <row r="592">
      <c r="A592" t="s">
        <v>3605</v>
      </c>
      <c r="B592" t="n">
        <v>2018</v>
      </c>
      <c r="C592" t="s">
        <v>3188</v>
      </c>
      <c r="D592" t="n">
        <v>10</v>
      </c>
      <c r="E592" t="s">
        <v>3198</v>
      </c>
      <c r="F592" t="s">
        <v>3192</v>
      </c>
      <c r="G592" t="n">
        <v>727</v>
      </c>
      <c r="H592" t="n">
        <v>674651.369890246</v>
      </c>
      <c r="I592" t="n">
        <v>0.75808133472367</v>
      </c>
      <c r="J592" t="n">
        <v>0.761913808890521</v>
      </c>
      <c r="K592" t="n">
        <v>0.0351226923975518</v>
      </c>
    </row>
    <row r="593">
      <c r="A593" t="s">
        <v>3606</v>
      </c>
      <c r="B593" t="n">
        <v>2018</v>
      </c>
      <c r="C593" t="s">
        <v>3188</v>
      </c>
      <c r="D593" t="n">
        <v>10</v>
      </c>
      <c r="E593" t="s">
        <v>3198</v>
      </c>
      <c r="F593" t="s">
        <v>3194</v>
      </c>
      <c r="G593" t="n">
        <v>2</v>
      </c>
      <c r="H593" t="n">
        <v>2052.88037041693</v>
      </c>
      <c r="I593" t="n">
        <v>0.00208550573514077</v>
      </c>
      <c r="J593" t="n">
        <v>0.00231840913993163</v>
      </c>
      <c r="K593" t="n">
        <v>0.107654550278588</v>
      </c>
    </row>
    <row r="594">
      <c r="A594" t="s">
        <v>4541</v>
      </c>
      <c r="B594" t="n">
        <v>2018</v>
      </c>
      <c r="C594" t="s">
        <v>3188</v>
      </c>
      <c r="D594" t="n">
        <v>11</v>
      </c>
      <c r="E594" t="s">
        <v>3189</v>
      </c>
      <c r="F594" t="s">
        <v>4156</v>
      </c>
      <c r="G594" t="n">
        <v>11</v>
      </c>
      <c r="H594" t="n">
        <v>14340.4188658154</v>
      </c>
      <c r="I594" t="n">
        <v>0.0294906166219839</v>
      </c>
      <c r="J594" t="n">
        <v>0.0320412226932892</v>
      </c>
      <c r="K594" t="n">
        <v>0.0299772608673316</v>
      </c>
    </row>
    <row r="595">
      <c r="A595" t="s">
        <v>4542</v>
      </c>
      <c r="B595" t="n">
        <v>2018</v>
      </c>
      <c r="C595" t="s">
        <v>3188</v>
      </c>
      <c r="D595" t="n">
        <v>11</v>
      </c>
      <c r="E595" t="s">
        <v>3189</v>
      </c>
      <c r="F595" t="s">
        <v>4159</v>
      </c>
      <c r="G595" t="n">
        <v>50</v>
      </c>
      <c r="H595" t="n">
        <v>64372.1445038244</v>
      </c>
      <c r="I595" t="n">
        <v>0.134048257372654</v>
      </c>
      <c r="J595" t="n">
        <v>0.143828589429026</v>
      </c>
      <c r="K595" t="n">
        <v>0.0728196394134396</v>
      </c>
    </row>
    <row r="596">
      <c r="A596" t="s">
        <v>4543</v>
      </c>
      <c r="B596" t="n">
        <v>2018</v>
      </c>
      <c r="C596" t="s">
        <v>3188</v>
      </c>
      <c r="D596" t="n">
        <v>11</v>
      </c>
      <c r="E596" t="s">
        <v>3189</v>
      </c>
      <c r="F596" t="s">
        <v>4162</v>
      </c>
      <c r="G596" t="n">
        <v>2</v>
      </c>
      <c r="H596" t="n">
        <v>2388.99194057555</v>
      </c>
      <c r="I596" t="n">
        <v>0.00536193029490617</v>
      </c>
      <c r="J596" t="n">
        <v>0.00533779546446335</v>
      </c>
      <c r="K596" t="n">
        <v>0.0244134558191792</v>
      </c>
    </row>
    <row r="597">
      <c r="A597" t="s">
        <v>3608</v>
      </c>
      <c r="B597" t="n">
        <v>2018</v>
      </c>
      <c r="C597" t="s">
        <v>3188</v>
      </c>
      <c r="D597" t="n">
        <v>11</v>
      </c>
      <c r="E597" t="s">
        <v>3189</v>
      </c>
      <c r="F597" t="s">
        <v>3192</v>
      </c>
      <c r="G597" t="n">
        <v>309</v>
      </c>
      <c r="H597" t="n">
        <v>364726.765779877</v>
      </c>
      <c r="I597" t="n">
        <v>0.828418230563003</v>
      </c>
      <c r="J597" t="n">
        <v>0.814919817468781</v>
      </c>
      <c r="K597" t="n">
        <v>0.0965797504512496</v>
      </c>
    </row>
    <row r="598">
      <c r="A598" t="s">
        <v>3609</v>
      </c>
      <c r="B598" t="n">
        <v>2018</v>
      </c>
      <c r="C598" t="s">
        <v>3188</v>
      </c>
      <c r="D598" t="n">
        <v>11</v>
      </c>
      <c r="E598" t="s">
        <v>3189</v>
      </c>
      <c r="F598" t="s">
        <v>3194</v>
      </c>
      <c r="G598" t="n">
        <v>1</v>
      </c>
      <c r="H598" t="n">
        <v>1733.21559305427</v>
      </c>
      <c r="I598" t="n">
        <v>0.00268096514745308</v>
      </c>
      <c r="J598" t="n">
        <v>0.00387257494444011</v>
      </c>
      <c r="K598" t="n">
        <v>0.144958892254435</v>
      </c>
    </row>
    <row r="599">
      <c r="A599" t="s">
        <v>4544</v>
      </c>
      <c r="B599" t="n">
        <v>2018</v>
      </c>
      <c r="C599" t="s">
        <v>3188</v>
      </c>
      <c r="D599" t="n">
        <v>11</v>
      </c>
      <c r="E599" t="s">
        <v>3198</v>
      </c>
      <c r="F599" t="s">
        <v>4156</v>
      </c>
      <c r="G599" t="n">
        <v>19</v>
      </c>
      <c r="H599" t="n">
        <v>16672.2219115622</v>
      </c>
      <c r="I599" t="n">
        <v>0.0203862660944206</v>
      </c>
      <c r="J599" t="n">
        <v>0.0200379750106795</v>
      </c>
      <c r="K599" t="n">
        <v>0.00666891645412584</v>
      </c>
    </row>
    <row r="600">
      <c r="A600" t="s">
        <v>4545</v>
      </c>
      <c r="B600" t="n">
        <v>2018</v>
      </c>
      <c r="C600" t="s">
        <v>3188</v>
      </c>
      <c r="D600" t="n">
        <v>11</v>
      </c>
      <c r="E600" t="s">
        <v>3198</v>
      </c>
      <c r="F600" t="s">
        <v>4159</v>
      </c>
      <c r="G600" t="n">
        <v>120</v>
      </c>
      <c r="H600" t="n">
        <v>105702.468758473</v>
      </c>
      <c r="I600" t="n">
        <v>0.128755364806867</v>
      </c>
      <c r="J600" t="n">
        <v>0.127041460867344</v>
      </c>
      <c r="K600" t="n">
        <v>0.0228286265863571</v>
      </c>
    </row>
    <row r="601">
      <c r="A601" t="s">
        <v>4546</v>
      </c>
      <c r="B601" t="n">
        <v>2018</v>
      </c>
      <c r="C601" t="s">
        <v>3188</v>
      </c>
      <c r="D601" t="n">
        <v>11</v>
      </c>
      <c r="E601" t="s">
        <v>3198</v>
      </c>
      <c r="F601" t="s">
        <v>4162</v>
      </c>
      <c r="G601" t="n">
        <v>3</v>
      </c>
      <c r="H601" t="n">
        <v>2534.79498602312</v>
      </c>
      <c r="I601" t="n">
        <v>0.00321888412017167</v>
      </c>
      <c r="J601" t="n">
        <v>0.00304651406732431</v>
      </c>
      <c r="K601" t="n">
        <v>0.00449356572512562</v>
      </c>
    </row>
    <row r="602">
      <c r="A602" t="s">
        <v>3611</v>
      </c>
      <c r="B602" t="n">
        <v>2018</v>
      </c>
      <c r="C602" t="s">
        <v>3188</v>
      </c>
      <c r="D602" t="n">
        <v>11</v>
      </c>
      <c r="E602" t="s">
        <v>3198</v>
      </c>
      <c r="F602" t="s">
        <v>3192</v>
      </c>
      <c r="G602" t="n">
        <v>790</v>
      </c>
      <c r="H602" t="n">
        <v>707121.790092941</v>
      </c>
      <c r="I602" t="n">
        <v>0.847639484978541</v>
      </c>
      <c r="J602" t="n">
        <v>0.849874050054652</v>
      </c>
      <c r="K602" t="n">
        <v>0.0368131189373867</v>
      </c>
    </row>
    <row r="603">
      <c r="A603" t="s">
        <v>4547</v>
      </c>
      <c r="B603" t="n">
        <v>2018</v>
      </c>
      <c r="C603" t="s">
        <v>3188</v>
      </c>
      <c r="D603" t="n">
        <v>12</v>
      </c>
      <c r="E603" t="s">
        <v>3189</v>
      </c>
      <c r="F603" t="s">
        <v>4159</v>
      </c>
      <c r="G603" t="n">
        <v>10</v>
      </c>
      <c r="H603" t="n">
        <v>10839.0646789513</v>
      </c>
      <c r="I603" t="n">
        <v>0.178571428571429</v>
      </c>
      <c r="J603" t="n">
        <v>0.161399048554535</v>
      </c>
      <c r="K603" t="n">
        <v>0.012261464762189</v>
      </c>
    </row>
    <row r="604">
      <c r="A604" t="s">
        <v>4548</v>
      </c>
      <c r="B604" t="n">
        <v>2018</v>
      </c>
      <c r="C604" t="s">
        <v>3188</v>
      </c>
      <c r="D604" t="n">
        <v>12</v>
      </c>
      <c r="E604" t="s">
        <v>3189</v>
      </c>
      <c r="F604" t="s">
        <v>4162</v>
      </c>
      <c r="G604" t="n">
        <v>1</v>
      </c>
      <c r="H604" t="n">
        <v>801.935572905705</v>
      </c>
      <c r="I604" t="n">
        <v>0.0178571428571429</v>
      </c>
      <c r="J604" t="n">
        <v>0.0119412183894763</v>
      </c>
      <c r="K604" t="n">
        <v>0.00819509616020091</v>
      </c>
    </row>
    <row r="605">
      <c r="A605" t="s">
        <v>3613</v>
      </c>
      <c r="B605" t="n">
        <v>2018</v>
      </c>
      <c r="C605" t="s">
        <v>3188</v>
      </c>
      <c r="D605" t="n">
        <v>12</v>
      </c>
      <c r="E605" t="s">
        <v>3189</v>
      </c>
      <c r="F605" t="s">
        <v>3192</v>
      </c>
      <c r="G605" t="n">
        <v>45</v>
      </c>
      <c r="H605" t="n">
        <v>55515.9302011061</v>
      </c>
      <c r="I605" t="n">
        <v>0.803571428571429</v>
      </c>
      <c r="J605" t="n">
        <v>0.826659733055989</v>
      </c>
      <c r="K605" t="n">
        <v>0.0147006339757575</v>
      </c>
    </row>
    <row r="606">
      <c r="A606" t="s">
        <v>4549</v>
      </c>
      <c r="B606" t="n">
        <v>2018</v>
      </c>
      <c r="C606" t="s">
        <v>3188</v>
      </c>
      <c r="D606" t="n">
        <v>12</v>
      </c>
      <c r="E606" t="s">
        <v>3198</v>
      </c>
      <c r="F606" t="s">
        <v>4156</v>
      </c>
      <c r="G606" t="n">
        <v>7</v>
      </c>
      <c r="H606" t="n">
        <v>4962.07621265903</v>
      </c>
      <c r="I606" t="n">
        <v>0.0212765957446809</v>
      </c>
      <c r="J606" t="n">
        <v>0.017926912302989</v>
      </c>
      <c r="K606" t="n">
        <v>0.00198483872616157</v>
      </c>
    </row>
    <row r="607">
      <c r="A607" t="s">
        <v>4550</v>
      </c>
      <c r="B607" t="n">
        <v>2018</v>
      </c>
      <c r="C607" t="s">
        <v>3188</v>
      </c>
      <c r="D607" t="n">
        <v>12</v>
      </c>
      <c r="E607" t="s">
        <v>3198</v>
      </c>
      <c r="F607" t="s">
        <v>4159</v>
      </c>
      <c r="G607" t="n">
        <v>40</v>
      </c>
      <c r="H607" t="n">
        <v>34756.0362404907</v>
      </c>
      <c r="I607" t="n">
        <v>0.121580547112462</v>
      </c>
      <c r="J607" t="n">
        <v>0.125566070930801</v>
      </c>
      <c r="K607" t="n">
        <v>0.00750628232505169</v>
      </c>
    </row>
    <row r="608">
      <c r="A608" t="s">
        <v>4551</v>
      </c>
      <c r="B608" t="n">
        <v>2018</v>
      </c>
      <c r="C608" t="s">
        <v>3188</v>
      </c>
      <c r="D608" t="n">
        <v>12</v>
      </c>
      <c r="E608" t="s">
        <v>3198</v>
      </c>
      <c r="F608" t="s">
        <v>4162</v>
      </c>
      <c r="G608" t="n">
        <v>1</v>
      </c>
      <c r="H608" t="n">
        <v>1310.40299676644</v>
      </c>
      <c r="I608" t="n">
        <v>0.00303951367781155</v>
      </c>
      <c r="J608" t="n">
        <v>0.00473420370785028</v>
      </c>
      <c r="K608" t="n">
        <v>0.00232302100360786</v>
      </c>
    </row>
    <row r="609">
      <c r="A609" t="s">
        <v>3615</v>
      </c>
      <c r="B609" t="n">
        <v>2018</v>
      </c>
      <c r="C609" t="s">
        <v>3188</v>
      </c>
      <c r="D609" t="n">
        <v>12</v>
      </c>
      <c r="E609" t="s">
        <v>3198</v>
      </c>
      <c r="F609" t="s">
        <v>3192</v>
      </c>
      <c r="G609" t="n">
        <v>280</v>
      </c>
      <c r="H609" t="n">
        <v>234817.639708208</v>
      </c>
      <c r="I609" t="n">
        <v>0.851063829787234</v>
      </c>
      <c r="J609" t="n">
        <v>0.848345542034337</v>
      </c>
      <c r="K609" t="n">
        <v>0.0122247253871762</v>
      </c>
    </row>
    <row r="610">
      <c r="A610" t="s">
        <v>3616</v>
      </c>
      <c r="B610" t="n">
        <v>2018</v>
      </c>
      <c r="C610" t="s">
        <v>3188</v>
      </c>
      <c r="D610" t="n">
        <v>12</v>
      </c>
      <c r="E610" t="s">
        <v>3198</v>
      </c>
      <c r="F610" t="s">
        <v>3194</v>
      </c>
      <c r="G610" t="n">
        <v>1</v>
      </c>
      <c r="H610" t="n">
        <v>948.650818122425</v>
      </c>
      <c r="I610" t="n">
        <v>0.00303951367781155</v>
      </c>
      <c r="J610" t="n">
        <v>0.00342727102402289</v>
      </c>
      <c r="K610" t="n">
        <v>0.0497479437516583</v>
      </c>
    </row>
    <row r="611">
      <c r="A611" t="s">
        <v>4552</v>
      </c>
      <c r="B611" t="n">
        <v>2018</v>
      </c>
      <c r="C611" t="s">
        <v>3188</v>
      </c>
      <c r="D611" t="n">
        <v>13</v>
      </c>
      <c r="E611" t="s">
        <v>3189</v>
      </c>
      <c r="F611" t="s">
        <v>4156</v>
      </c>
      <c r="G611" t="n">
        <v>31</v>
      </c>
      <c r="H611" t="n">
        <v>38553.699389678</v>
      </c>
      <c r="I611" t="n">
        <v>0.0530821917808219</v>
      </c>
      <c r="J611" t="n">
        <v>0.0537051451139795</v>
      </c>
      <c r="K611" t="n">
        <v>0.0805927856654238</v>
      </c>
    </row>
    <row r="612">
      <c r="A612" t="s">
        <v>4553</v>
      </c>
      <c r="B612" t="n">
        <v>2018</v>
      </c>
      <c r="C612" t="s">
        <v>3188</v>
      </c>
      <c r="D612" t="n">
        <v>13</v>
      </c>
      <c r="E612" t="s">
        <v>3189</v>
      </c>
      <c r="F612" t="s">
        <v>4159</v>
      </c>
      <c r="G612" t="n">
        <v>113</v>
      </c>
      <c r="H612" t="n">
        <v>129585.027914727</v>
      </c>
      <c r="I612" t="n">
        <v>0.193493150684932</v>
      </c>
      <c r="J612" t="n">
        <v>0.180511412365859</v>
      </c>
      <c r="K612" t="n">
        <v>0.146590347096023</v>
      </c>
    </row>
    <row r="613">
      <c r="A613" t="s">
        <v>4554</v>
      </c>
      <c r="B613" t="n">
        <v>2018</v>
      </c>
      <c r="C613" t="s">
        <v>3188</v>
      </c>
      <c r="D613" t="n">
        <v>13</v>
      </c>
      <c r="E613" t="s">
        <v>3189</v>
      </c>
      <c r="F613" t="s">
        <v>4162</v>
      </c>
      <c r="G613" t="n">
        <v>3</v>
      </c>
      <c r="H613" t="n">
        <v>11866.0595900596</v>
      </c>
      <c r="I613" t="n">
        <v>0.00513698630136986</v>
      </c>
      <c r="J613" t="n">
        <v>0.0165293723378954</v>
      </c>
      <c r="K613" t="n">
        <v>0.121260987376908</v>
      </c>
    </row>
    <row r="614">
      <c r="A614" t="s">
        <v>3618</v>
      </c>
      <c r="B614" t="n">
        <v>2018</v>
      </c>
      <c r="C614" t="s">
        <v>3188</v>
      </c>
      <c r="D614" t="n">
        <v>13</v>
      </c>
      <c r="E614" t="s">
        <v>3189</v>
      </c>
      <c r="F614" t="s">
        <v>3192</v>
      </c>
      <c r="G614" t="n">
        <v>437</v>
      </c>
      <c r="H614" t="n">
        <v>537872.416637053</v>
      </c>
      <c r="I614" t="n">
        <v>0.748287671232877</v>
      </c>
      <c r="J614" t="n">
        <v>0.749254070182266</v>
      </c>
      <c r="K614" t="n">
        <v>0.142428767634698</v>
      </c>
    </row>
    <row r="615">
      <c r="A615" t="s">
        <v>4555</v>
      </c>
      <c r="B615" t="n">
        <v>2018</v>
      </c>
      <c r="C615" t="s">
        <v>3188</v>
      </c>
      <c r="D615" t="n">
        <v>13</v>
      </c>
      <c r="E615" t="s">
        <v>3198</v>
      </c>
      <c r="F615" t="s">
        <v>4156</v>
      </c>
      <c r="G615" t="n">
        <v>104</v>
      </c>
      <c r="H615" t="n">
        <v>94849.9033991525</v>
      </c>
      <c r="I615" t="n">
        <v>0.051715564395823</v>
      </c>
      <c r="J615" t="n">
        <v>0.0531359854086492</v>
      </c>
      <c r="K615" t="n">
        <v>0.0379401188879439</v>
      </c>
    </row>
    <row r="616">
      <c r="A616" t="s">
        <v>4556</v>
      </c>
      <c r="B616" t="n">
        <v>2018</v>
      </c>
      <c r="C616" t="s">
        <v>3188</v>
      </c>
      <c r="D616" t="n">
        <v>13</v>
      </c>
      <c r="E616" t="s">
        <v>3198</v>
      </c>
      <c r="F616" t="s">
        <v>4159</v>
      </c>
      <c r="G616" t="n">
        <v>314</v>
      </c>
      <c r="H616" t="n">
        <v>264385.188407447</v>
      </c>
      <c r="I616" t="n">
        <v>0.156141223272004</v>
      </c>
      <c r="J616" t="n">
        <v>0.148111563744688</v>
      </c>
      <c r="K616" t="n">
        <v>0.0570994302404453</v>
      </c>
    </row>
    <row r="617">
      <c r="A617" t="s">
        <v>3620</v>
      </c>
      <c r="B617" t="n">
        <v>2018</v>
      </c>
      <c r="C617" t="s">
        <v>3188</v>
      </c>
      <c r="D617" t="n">
        <v>13</v>
      </c>
      <c r="E617" t="s">
        <v>3198</v>
      </c>
      <c r="F617" t="s">
        <v>3190</v>
      </c>
      <c r="G617" t="n">
        <v>1</v>
      </c>
      <c r="H617" t="n">
        <v>806.985629282809</v>
      </c>
      <c r="I617" t="n">
        <v>0.000497265042267529</v>
      </c>
      <c r="J617" t="n">
        <v>0.000452082449068094</v>
      </c>
      <c r="K617" t="n">
        <v>0.172106824925816</v>
      </c>
    </row>
    <row r="618">
      <c r="A618" t="s">
        <v>4557</v>
      </c>
      <c r="B618" t="n">
        <v>2018</v>
      </c>
      <c r="C618" t="s">
        <v>3188</v>
      </c>
      <c r="D618" t="n">
        <v>13</v>
      </c>
      <c r="E618" t="s">
        <v>3198</v>
      </c>
      <c r="F618" t="s">
        <v>4162</v>
      </c>
      <c r="G618" t="n">
        <v>4</v>
      </c>
      <c r="H618" t="n">
        <v>2657.48715850029</v>
      </c>
      <c r="I618" t="n">
        <v>0.00198906016907011</v>
      </c>
      <c r="J618" t="n">
        <v>0.00148875427193114</v>
      </c>
      <c r="K618" t="n">
        <v>0.00471106865693061</v>
      </c>
    </row>
    <row r="619">
      <c r="A619" t="s">
        <v>3621</v>
      </c>
      <c r="B619" t="n">
        <v>2018</v>
      </c>
      <c r="C619" t="s">
        <v>3188</v>
      </c>
      <c r="D619" t="n">
        <v>13</v>
      </c>
      <c r="E619" t="s">
        <v>3198</v>
      </c>
      <c r="F619" t="s">
        <v>3192</v>
      </c>
      <c r="G619" t="n">
        <v>1588</v>
      </c>
      <c r="H619" t="n">
        <v>1422341.26356937</v>
      </c>
      <c r="I619" t="n">
        <v>0.789656887120835</v>
      </c>
      <c r="J619" t="n">
        <v>0.796811614125663</v>
      </c>
      <c r="K619" t="n">
        <v>0.0740478073776375</v>
      </c>
    </row>
    <row r="620">
      <c r="A620" t="s">
        <v>4558</v>
      </c>
      <c r="B620" t="n">
        <v>2018</v>
      </c>
      <c r="C620" t="s">
        <v>3188</v>
      </c>
      <c r="D620" t="n">
        <v>14</v>
      </c>
      <c r="E620" t="s">
        <v>3189</v>
      </c>
      <c r="F620" t="s">
        <v>4156</v>
      </c>
      <c r="G620" t="n">
        <v>22</v>
      </c>
      <c r="H620" t="n">
        <v>27290.3849237701</v>
      </c>
      <c r="I620" t="n">
        <v>0.0948275862068965</v>
      </c>
      <c r="J620" t="n">
        <v>0.0953812492371399</v>
      </c>
      <c r="K620" t="n">
        <v>0.0570479144078497</v>
      </c>
    </row>
    <row r="621">
      <c r="A621" t="s">
        <v>4559</v>
      </c>
      <c r="B621" t="n">
        <v>2018</v>
      </c>
      <c r="C621" t="s">
        <v>3188</v>
      </c>
      <c r="D621" t="n">
        <v>14</v>
      </c>
      <c r="E621" t="s">
        <v>3189</v>
      </c>
      <c r="F621" t="s">
        <v>4159</v>
      </c>
      <c r="G621" t="n">
        <v>31</v>
      </c>
      <c r="H621" t="n">
        <v>34021.4699582883</v>
      </c>
      <c r="I621" t="n">
        <v>0.133620689655172</v>
      </c>
      <c r="J621" t="n">
        <v>0.118906725374875</v>
      </c>
      <c r="K621" t="n">
        <v>0.0384860748973578</v>
      </c>
    </row>
    <row r="622">
      <c r="A622" t="s">
        <v>4560</v>
      </c>
      <c r="B622" t="n">
        <v>2018</v>
      </c>
      <c r="C622" t="s">
        <v>3188</v>
      </c>
      <c r="D622" t="n">
        <v>14</v>
      </c>
      <c r="E622" t="s">
        <v>3189</v>
      </c>
      <c r="F622" t="s">
        <v>4162</v>
      </c>
      <c r="G622" t="n">
        <v>3</v>
      </c>
      <c r="H622" t="n">
        <v>3626.81830068967</v>
      </c>
      <c r="I622" t="n">
        <v>0.0129310344827586</v>
      </c>
      <c r="J622" t="n">
        <v>0.0126759098943523</v>
      </c>
      <c r="K622" t="n">
        <v>0.0370629832793603</v>
      </c>
    </row>
    <row r="623">
      <c r="A623" t="s">
        <v>3623</v>
      </c>
      <c r="B623" t="n">
        <v>2018</v>
      </c>
      <c r="C623" t="s">
        <v>3188</v>
      </c>
      <c r="D623" t="n">
        <v>14</v>
      </c>
      <c r="E623" t="s">
        <v>3189</v>
      </c>
      <c r="F623" t="s">
        <v>3192</v>
      </c>
      <c r="G623" t="n">
        <v>176</v>
      </c>
      <c r="H623" t="n">
        <v>221180.298229756</v>
      </c>
      <c r="I623" t="n">
        <v>0.758620689655172</v>
      </c>
      <c r="J623" t="n">
        <v>0.773036115493633</v>
      </c>
      <c r="K623" t="n">
        <v>0.0585686053560848</v>
      </c>
    </row>
    <row r="624">
      <c r="A624" t="s">
        <v>4561</v>
      </c>
      <c r="B624" t="n">
        <v>2018</v>
      </c>
      <c r="C624" t="s">
        <v>3188</v>
      </c>
      <c r="D624" t="n">
        <v>14</v>
      </c>
      <c r="E624" t="s">
        <v>3198</v>
      </c>
      <c r="F624" t="s">
        <v>4156</v>
      </c>
      <c r="G624" t="n">
        <v>117</v>
      </c>
      <c r="H624" t="n">
        <v>105349.570654132</v>
      </c>
      <c r="I624" t="n">
        <v>0.0830376153300213</v>
      </c>
      <c r="J624" t="n">
        <v>0.0832142735823231</v>
      </c>
      <c r="K624" t="n">
        <v>0.0421400032279559</v>
      </c>
    </row>
    <row r="625">
      <c r="A625" t="s">
        <v>4562</v>
      </c>
      <c r="B625" t="n">
        <v>2018</v>
      </c>
      <c r="C625" t="s">
        <v>3188</v>
      </c>
      <c r="D625" t="n">
        <v>14</v>
      </c>
      <c r="E625" t="s">
        <v>3198</v>
      </c>
      <c r="F625" t="s">
        <v>4159</v>
      </c>
      <c r="G625" t="n">
        <v>228</v>
      </c>
      <c r="H625" t="n">
        <v>210471.465111914</v>
      </c>
      <c r="I625" t="n">
        <v>0.161816891412349</v>
      </c>
      <c r="J625" t="n">
        <v>0.166248708659624</v>
      </c>
      <c r="K625" t="n">
        <v>0.0454556505685986</v>
      </c>
    </row>
    <row r="626">
      <c r="A626" t="s">
        <v>4563</v>
      </c>
      <c r="B626" t="n">
        <v>2018</v>
      </c>
      <c r="C626" t="s">
        <v>3188</v>
      </c>
      <c r="D626" t="n">
        <v>14</v>
      </c>
      <c r="E626" t="s">
        <v>3198</v>
      </c>
      <c r="F626" t="s">
        <v>4162</v>
      </c>
      <c r="G626" t="n">
        <v>26</v>
      </c>
      <c r="H626" t="n">
        <v>22677.8140241559</v>
      </c>
      <c r="I626" t="n">
        <v>0.0184528034066714</v>
      </c>
      <c r="J626" t="n">
        <v>0.0179129142030457</v>
      </c>
      <c r="K626" t="n">
        <v>0.0402021656116653</v>
      </c>
    </row>
    <row r="627">
      <c r="A627" t="s">
        <v>3625</v>
      </c>
      <c r="B627" t="n">
        <v>2018</v>
      </c>
      <c r="C627" t="s">
        <v>3188</v>
      </c>
      <c r="D627" t="n">
        <v>14</v>
      </c>
      <c r="E627" t="s">
        <v>3198</v>
      </c>
      <c r="F627" t="s">
        <v>3192</v>
      </c>
      <c r="G627" t="n">
        <v>1036</v>
      </c>
      <c r="H627" t="n">
        <v>925765.56578604</v>
      </c>
      <c r="I627" t="n">
        <v>0.73527324343506</v>
      </c>
      <c r="J627" t="n">
        <v>0.731250337197197</v>
      </c>
      <c r="K627" t="n">
        <v>0.0481958247630005</v>
      </c>
    </row>
    <row r="628">
      <c r="A628" t="s">
        <v>3626</v>
      </c>
      <c r="B628" t="n">
        <v>2018</v>
      </c>
      <c r="C628" t="s">
        <v>3188</v>
      </c>
      <c r="D628" t="n">
        <v>14</v>
      </c>
      <c r="E628" t="s">
        <v>3198</v>
      </c>
      <c r="F628" t="s">
        <v>3194</v>
      </c>
      <c r="G628" t="n">
        <v>2</v>
      </c>
      <c r="H628" t="n">
        <v>1739.19316655778</v>
      </c>
      <c r="I628" t="n">
        <v>0.0014194464158978</v>
      </c>
      <c r="J628" t="n">
        <v>0.00137376635781069</v>
      </c>
      <c r="K628" t="n">
        <v>0.0912045635447068</v>
      </c>
    </row>
    <row r="629">
      <c r="A629" t="s">
        <v>4564</v>
      </c>
      <c r="B629" t="n">
        <v>2018</v>
      </c>
      <c r="C629" t="s">
        <v>3188</v>
      </c>
      <c r="D629" t="n">
        <v>15</v>
      </c>
      <c r="E629" t="s">
        <v>3189</v>
      </c>
      <c r="F629" t="s">
        <v>4156</v>
      </c>
      <c r="G629" t="n">
        <v>31</v>
      </c>
      <c r="H629" t="n">
        <v>35847.8135533575</v>
      </c>
      <c r="I629" t="n">
        <v>0.10580204778157</v>
      </c>
      <c r="J629" t="n">
        <v>0.105616761492468</v>
      </c>
      <c r="K629" t="n">
        <v>0.0749363926164062</v>
      </c>
    </row>
    <row r="630">
      <c r="A630" t="s">
        <v>4565</v>
      </c>
      <c r="B630" t="n">
        <v>2018</v>
      </c>
      <c r="C630" t="s">
        <v>3188</v>
      </c>
      <c r="D630" t="n">
        <v>15</v>
      </c>
      <c r="E630" t="s">
        <v>3189</v>
      </c>
      <c r="F630" t="s">
        <v>4159</v>
      </c>
      <c r="G630" t="n">
        <v>29</v>
      </c>
      <c r="H630" t="n">
        <v>33240.2294969415</v>
      </c>
      <c r="I630" t="n">
        <v>0.0989761092150171</v>
      </c>
      <c r="J630" t="n">
        <v>0.097934156723613</v>
      </c>
      <c r="K630" t="n">
        <v>0.0376023129980306</v>
      </c>
    </row>
    <row r="631">
      <c r="A631" t="s">
        <v>4566</v>
      </c>
      <c r="B631" t="n">
        <v>2018</v>
      </c>
      <c r="C631" t="s">
        <v>3188</v>
      </c>
      <c r="D631" t="n">
        <v>15</v>
      </c>
      <c r="E631" t="s">
        <v>3189</v>
      </c>
      <c r="F631" t="s">
        <v>4162</v>
      </c>
      <c r="G631" t="n">
        <v>4</v>
      </c>
      <c r="H631" t="n">
        <v>4856.88399396923</v>
      </c>
      <c r="I631" t="n">
        <v>0.0136518771331058</v>
      </c>
      <c r="J631" t="n">
        <v>0.0143096135451639</v>
      </c>
      <c r="K631" t="n">
        <v>0.0496332033573458</v>
      </c>
    </row>
    <row r="632">
      <c r="A632" t="s">
        <v>3628</v>
      </c>
      <c r="B632" t="n">
        <v>2018</v>
      </c>
      <c r="C632" t="s">
        <v>3188</v>
      </c>
      <c r="D632" t="n">
        <v>15</v>
      </c>
      <c r="E632" t="s">
        <v>3189</v>
      </c>
      <c r="F632" t="s">
        <v>3192</v>
      </c>
      <c r="G632" t="n">
        <v>228</v>
      </c>
      <c r="H632" t="n">
        <v>264336.073052335</v>
      </c>
      <c r="I632" t="n">
        <v>0.778156996587031</v>
      </c>
      <c r="J632" t="n">
        <v>0.778801193547527</v>
      </c>
      <c r="K632" t="n">
        <v>0.0699962667013738</v>
      </c>
    </row>
    <row r="633">
      <c r="A633" t="s">
        <v>3629</v>
      </c>
      <c r="B633" t="n">
        <v>2018</v>
      </c>
      <c r="C633" t="s">
        <v>3188</v>
      </c>
      <c r="D633" t="n">
        <v>15</v>
      </c>
      <c r="E633" t="s">
        <v>3189</v>
      </c>
      <c r="F633" t="s">
        <v>3194</v>
      </c>
      <c r="G633" t="n">
        <v>1</v>
      </c>
      <c r="H633" t="n">
        <v>1133.05735784742</v>
      </c>
      <c r="I633" t="n">
        <v>0.00341296928327645</v>
      </c>
      <c r="J633" t="n">
        <v>0.00333827469122864</v>
      </c>
      <c r="K633" t="n">
        <v>0.094764171354392</v>
      </c>
    </row>
    <row r="634">
      <c r="A634" t="s">
        <v>4567</v>
      </c>
      <c r="B634" t="n">
        <v>2018</v>
      </c>
      <c r="C634" t="s">
        <v>3188</v>
      </c>
      <c r="D634" t="n">
        <v>15</v>
      </c>
      <c r="E634" t="s">
        <v>3198</v>
      </c>
      <c r="F634" t="s">
        <v>4156</v>
      </c>
      <c r="G634" t="n">
        <v>247</v>
      </c>
      <c r="H634" t="n">
        <v>220307.076794207</v>
      </c>
      <c r="I634" t="n">
        <v>0.121197252208047</v>
      </c>
      <c r="J634" t="n">
        <v>0.126049361987911</v>
      </c>
      <c r="K634" t="n">
        <v>0.088123196607307</v>
      </c>
    </row>
    <row r="635">
      <c r="A635" t="s">
        <v>4568</v>
      </c>
      <c r="B635" t="n">
        <v>2018</v>
      </c>
      <c r="C635" t="s">
        <v>3188</v>
      </c>
      <c r="D635" t="n">
        <v>15</v>
      </c>
      <c r="E635" t="s">
        <v>3198</v>
      </c>
      <c r="F635" t="s">
        <v>4159</v>
      </c>
      <c r="G635" t="n">
        <v>239</v>
      </c>
      <c r="H635" t="n">
        <v>202008.234946504</v>
      </c>
      <c r="I635" t="n">
        <v>0.117271835132483</v>
      </c>
      <c r="J635" t="n">
        <v>0.115579624140247</v>
      </c>
      <c r="K635" t="n">
        <v>0.0436278415928026</v>
      </c>
    </row>
    <row r="636">
      <c r="A636" t="s">
        <v>4569</v>
      </c>
      <c r="B636" t="n">
        <v>2018</v>
      </c>
      <c r="C636" t="s">
        <v>3188</v>
      </c>
      <c r="D636" t="n">
        <v>15</v>
      </c>
      <c r="E636" t="s">
        <v>3198</v>
      </c>
      <c r="F636" t="s">
        <v>4162</v>
      </c>
      <c r="G636" t="n">
        <v>24</v>
      </c>
      <c r="H636" t="n">
        <v>22894.1064106879</v>
      </c>
      <c r="I636" t="n">
        <v>0.0117762512266928</v>
      </c>
      <c r="J636" t="n">
        <v>0.0130989324008244</v>
      </c>
      <c r="K636" t="n">
        <v>0.0405855986151566</v>
      </c>
    </row>
    <row r="637">
      <c r="A637" t="s">
        <v>3631</v>
      </c>
      <c r="B637" t="n">
        <v>2018</v>
      </c>
      <c r="C637" t="s">
        <v>3188</v>
      </c>
      <c r="D637" t="n">
        <v>15</v>
      </c>
      <c r="E637" t="s">
        <v>3198</v>
      </c>
      <c r="F637" t="s">
        <v>3192</v>
      </c>
      <c r="G637" t="n">
        <v>1528</v>
      </c>
      <c r="H637" t="n">
        <v>1302574.7302153</v>
      </c>
      <c r="I637" t="n">
        <v>0.749754661432777</v>
      </c>
      <c r="J637" t="n">
        <v>0.745272081471017</v>
      </c>
      <c r="K637" t="n">
        <v>0.0678127009237653</v>
      </c>
    </row>
    <row r="638">
      <c r="A638" t="s">
        <v>4570</v>
      </c>
      <c r="B638" t="n">
        <v>2018</v>
      </c>
      <c r="C638" t="s">
        <v>3188</v>
      </c>
      <c r="D638" t="n">
        <v>16</v>
      </c>
      <c r="E638" t="s">
        <v>3189</v>
      </c>
      <c r="F638" t="s">
        <v>4156</v>
      </c>
      <c r="G638" t="n">
        <v>13</v>
      </c>
      <c r="H638" t="n">
        <v>14671.5406507571</v>
      </c>
      <c r="I638" t="n">
        <v>0.0314769975786925</v>
      </c>
      <c r="J638" t="n">
        <v>0.0302725409398552</v>
      </c>
      <c r="K638" t="n">
        <v>0.0306694389842286</v>
      </c>
    </row>
    <row r="639">
      <c r="A639" t="s">
        <v>4571</v>
      </c>
      <c r="B639" t="n">
        <v>2018</v>
      </c>
      <c r="C639" t="s">
        <v>3188</v>
      </c>
      <c r="D639" t="n">
        <v>16</v>
      </c>
      <c r="E639" t="s">
        <v>3189</v>
      </c>
      <c r="F639" t="s">
        <v>4159</v>
      </c>
      <c r="G639" t="n">
        <v>93</v>
      </c>
      <c r="H639" t="n">
        <v>111265.973851722</v>
      </c>
      <c r="I639" t="n">
        <v>0.225181598062954</v>
      </c>
      <c r="J639" t="n">
        <v>0.229580780152444</v>
      </c>
      <c r="K639" t="n">
        <v>0.125867301102361</v>
      </c>
    </row>
    <row r="640">
      <c r="A640" t="s">
        <v>4572</v>
      </c>
      <c r="B640" t="n">
        <v>2018</v>
      </c>
      <c r="C640" t="s">
        <v>3188</v>
      </c>
      <c r="D640" t="n">
        <v>16</v>
      </c>
      <c r="E640" t="s">
        <v>3189</v>
      </c>
      <c r="F640" t="s">
        <v>4162</v>
      </c>
      <c r="G640" t="n">
        <v>3</v>
      </c>
      <c r="H640" t="n">
        <v>2896.02217376754</v>
      </c>
      <c r="I640" t="n">
        <v>0.00726392251815981</v>
      </c>
      <c r="J640" t="n">
        <v>0.00597551081409996</v>
      </c>
      <c r="K640" t="n">
        <v>0.0295948714559514</v>
      </c>
    </row>
    <row r="641">
      <c r="A641" t="s">
        <v>3633</v>
      </c>
      <c r="B641" t="n">
        <v>2018</v>
      </c>
      <c r="C641" t="s">
        <v>3188</v>
      </c>
      <c r="D641" t="n">
        <v>16</v>
      </c>
      <c r="E641" t="s">
        <v>3189</v>
      </c>
      <c r="F641" t="s">
        <v>3192</v>
      </c>
      <c r="G641" t="n">
        <v>304</v>
      </c>
      <c r="H641" t="n">
        <v>355814.933364844</v>
      </c>
      <c r="I641" t="n">
        <v>0.736077481840194</v>
      </c>
      <c r="J641" t="n">
        <v>0.734171168093601</v>
      </c>
      <c r="K641" t="n">
        <v>0.0942198947141287</v>
      </c>
    </row>
    <row r="642">
      <c r="A642" t="s">
        <v>4573</v>
      </c>
      <c r="B642" t="n">
        <v>2018</v>
      </c>
      <c r="C642" t="s">
        <v>3188</v>
      </c>
      <c r="D642" t="n">
        <v>16</v>
      </c>
      <c r="E642" t="s">
        <v>3198</v>
      </c>
      <c r="F642" t="s">
        <v>4156</v>
      </c>
      <c r="G642" t="n">
        <v>107</v>
      </c>
      <c r="H642" t="n">
        <v>95759.3433167926</v>
      </c>
      <c r="I642" t="n">
        <v>0.0325524794645573</v>
      </c>
      <c r="J642" t="n">
        <v>0.033674839658977</v>
      </c>
      <c r="K642" t="n">
        <v>0.0383038963654127</v>
      </c>
    </row>
    <row r="643">
      <c r="A643" t="s">
        <v>4574</v>
      </c>
      <c r="B643" t="n">
        <v>2018</v>
      </c>
      <c r="C643" t="s">
        <v>3188</v>
      </c>
      <c r="D643" t="n">
        <v>16</v>
      </c>
      <c r="E643" t="s">
        <v>3198</v>
      </c>
      <c r="F643" t="s">
        <v>4159</v>
      </c>
      <c r="G643" t="n">
        <v>587</v>
      </c>
      <c r="H643" t="n">
        <v>514829.004391767</v>
      </c>
      <c r="I643" t="n">
        <v>0.178582293885002</v>
      </c>
      <c r="J643" t="n">
        <v>0.181045353635412</v>
      </c>
      <c r="K643" t="n">
        <v>0.111187933783652</v>
      </c>
    </row>
    <row r="644">
      <c r="A644" t="s">
        <v>3635</v>
      </c>
      <c r="B644" t="n">
        <v>2018</v>
      </c>
      <c r="C644" t="s">
        <v>3188</v>
      </c>
      <c r="D644" t="n">
        <v>16</v>
      </c>
      <c r="E644" t="s">
        <v>3198</v>
      </c>
      <c r="F644" t="s">
        <v>3190</v>
      </c>
      <c r="G644" t="n">
        <v>1</v>
      </c>
      <c r="H644" t="n">
        <v>1010.62933823976</v>
      </c>
      <c r="I644" t="n">
        <v>0.000304228780042592</v>
      </c>
      <c r="J644" t="n">
        <v>0.000355399063329978</v>
      </c>
      <c r="K644" t="n">
        <v>0.215538171027785</v>
      </c>
    </row>
    <row r="645">
      <c r="A645" t="s">
        <v>4575</v>
      </c>
      <c r="B645" t="n">
        <v>2018</v>
      </c>
      <c r="C645" t="s">
        <v>3188</v>
      </c>
      <c r="D645" t="n">
        <v>16</v>
      </c>
      <c r="E645" t="s">
        <v>3198</v>
      </c>
      <c r="F645" t="s">
        <v>4162</v>
      </c>
      <c r="G645" t="n">
        <v>6</v>
      </c>
      <c r="H645" t="n">
        <v>4447.27503535793</v>
      </c>
      <c r="I645" t="n">
        <v>0.00182537268025555</v>
      </c>
      <c r="J645" t="n">
        <v>0.00156393380058599</v>
      </c>
      <c r="K645" t="n">
        <v>0.00788392070336412</v>
      </c>
    </row>
    <row r="646">
      <c r="A646" t="s">
        <v>3636</v>
      </c>
      <c r="B646" t="n">
        <v>2018</v>
      </c>
      <c r="C646" t="s">
        <v>3188</v>
      </c>
      <c r="D646" t="n">
        <v>16</v>
      </c>
      <c r="E646" t="s">
        <v>3198</v>
      </c>
      <c r="F646" t="s">
        <v>3192</v>
      </c>
      <c r="G646" t="n">
        <v>2585</v>
      </c>
      <c r="H646" t="n">
        <v>2226812.33575028</v>
      </c>
      <c r="I646" t="n">
        <v>0.7864313964101</v>
      </c>
      <c r="J646" t="n">
        <v>0.783083360429361</v>
      </c>
      <c r="K646" t="n">
        <v>0.115928979301346</v>
      </c>
    </row>
    <row r="647">
      <c r="A647" t="s">
        <v>3637</v>
      </c>
      <c r="B647" t="n">
        <v>2018</v>
      </c>
      <c r="C647" t="s">
        <v>3188</v>
      </c>
      <c r="D647" t="n">
        <v>16</v>
      </c>
      <c r="E647" t="s">
        <v>3198</v>
      </c>
      <c r="F647" t="s">
        <v>3194</v>
      </c>
      <c r="G647" t="n">
        <v>1</v>
      </c>
      <c r="H647" t="n">
        <v>788.012612920361</v>
      </c>
      <c r="I647" t="n">
        <v>0.000304228780042592</v>
      </c>
      <c r="J647" t="n">
        <v>0.000277113412333637</v>
      </c>
      <c r="K647" t="n">
        <v>0.0413239586097108</v>
      </c>
    </row>
    <row r="648">
      <c r="A648" t="s">
        <v>4576</v>
      </c>
      <c r="B648" t="n">
        <v>2018</v>
      </c>
      <c r="C648" t="s">
        <v>3188</v>
      </c>
      <c r="D648" t="n">
        <v>17</v>
      </c>
      <c r="E648" t="s">
        <v>3189</v>
      </c>
      <c r="F648" t="s">
        <v>4156</v>
      </c>
      <c r="G648" t="n">
        <v>59</v>
      </c>
      <c r="H648" t="n">
        <v>70014.1492925578</v>
      </c>
      <c r="I648" t="n">
        <v>0.12882096069869</v>
      </c>
      <c r="J648" t="n">
        <v>0.130649069792139</v>
      </c>
      <c r="K648" t="n">
        <v>0.146357818232945</v>
      </c>
    </row>
    <row r="649">
      <c r="A649" t="s">
        <v>4577</v>
      </c>
      <c r="B649" t="n">
        <v>2018</v>
      </c>
      <c r="C649" t="s">
        <v>3188</v>
      </c>
      <c r="D649" t="n">
        <v>17</v>
      </c>
      <c r="E649" t="s">
        <v>3189</v>
      </c>
      <c r="F649" t="s">
        <v>4159</v>
      </c>
      <c r="G649" t="n">
        <v>78</v>
      </c>
      <c r="H649" t="n">
        <v>86145.9887526868</v>
      </c>
      <c r="I649" t="n">
        <v>0.170305676855895</v>
      </c>
      <c r="J649" t="n">
        <v>0.160751696772512</v>
      </c>
      <c r="K649" t="n">
        <v>0.0974508444023048</v>
      </c>
    </row>
    <row r="650">
      <c r="A650" t="s">
        <v>4578</v>
      </c>
      <c r="B650" t="n">
        <v>2018</v>
      </c>
      <c r="C650" t="s">
        <v>3188</v>
      </c>
      <c r="D650" t="n">
        <v>17</v>
      </c>
      <c r="E650" t="s">
        <v>3189</v>
      </c>
      <c r="F650" t="s">
        <v>4162</v>
      </c>
      <c r="G650" t="n">
        <v>22</v>
      </c>
      <c r="H650" t="n">
        <v>23628.6436223249</v>
      </c>
      <c r="I650" t="n">
        <v>0.0480349344978166</v>
      </c>
      <c r="J650" t="n">
        <v>0.0440919491402697</v>
      </c>
      <c r="K650" t="n">
        <v>0.24146454299121</v>
      </c>
    </row>
    <row r="651">
      <c r="A651" t="s">
        <v>3639</v>
      </c>
      <c r="B651" t="n">
        <v>2018</v>
      </c>
      <c r="C651" t="s">
        <v>3188</v>
      </c>
      <c r="D651" t="n">
        <v>17</v>
      </c>
      <c r="E651" t="s">
        <v>3189</v>
      </c>
      <c r="F651" t="s">
        <v>3192</v>
      </c>
      <c r="G651" t="n">
        <v>299</v>
      </c>
      <c r="H651" t="n">
        <v>356105.958371141</v>
      </c>
      <c r="I651" t="n">
        <v>0.652838427947598</v>
      </c>
      <c r="J651" t="n">
        <v>0.664507284295079</v>
      </c>
      <c r="K651" t="n">
        <v>0.0942969582178808</v>
      </c>
    </row>
    <row r="652">
      <c r="A652" t="s">
        <v>4579</v>
      </c>
      <c r="B652" t="n">
        <v>2018</v>
      </c>
      <c r="C652" t="s">
        <v>3188</v>
      </c>
      <c r="D652" t="n">
        <v>17</v>
      </c>
      <c r="E652" t="s">
        <v>3198</v>
      </c>
      <c r="F652" t="s">
        <v>4156</v>
      </c>
      <c r="G652" t="n">
        <v>665</v>
      </c>
      <c r="H652" t="n">
        <v>588286.199408381</v>
      </c>
      <c r="I652" t="n">
        <v>0.154435671156526</v>
      </c>
      <c r="J652" t="n">
        <v>0.159351557293781</v>
      </c>
      <c r="K652" t="n">
        <v>0.235315456798768</v>
      </c>
    </row>
    <row r="653">
      <c r="A653" t="s">
        <v>4580</v>
      </c>
      <c r="B653" t="n">
        <v>2018</v>
      </c>
      <c r="C653" t="s">
        <v>3188</v>
      </c>
      <c r="D653" t="n">
        <v>17</v>
      </c>
      <c r="E653" t="s">
        <v>3198</v>
      </c>
      <c r="F653" t="s">
        <v>4159</v>
      </c>
      <c r="G653" t="n">
        <v>673</v>
      </c>
      <c r="H653" t="n">
        <v>575194.818118291</v>
      </c>
      <c r="I653" t="n">
        <v>0.156293543892243</v>
      </c>
      <c r="J653" t="n">
        <v>0.15580543977853</v>
      </c>
      <c r="K653" t="n">
        <v>0.124225175357387</v>
      </c>
    </row>
    <row r="654">
      <c r="A654" t="s">
        <v>4581</v>
      </c>
      <c r="B654" t="n">
        <v>2018</v>
      </c>
      <c r="C654" t="s">
        <v>3188</v>
      </c>
      <c r="D654" t="n">
        <v>17</v>
      </c>
      <c r="E654" t="s">
        <v>3198</v>
      </c>
      <c r="F654" t="s">
        <v>4162</v>
      </c>
      <c r="G654" t="n">
        <v>201</v>
      </c>
      <c r="H654" t="n">
        <v>173825.716441723</v>
      </c>
      <c r="I654" t="n">
        <v>0.0466790524849048</v>
      </c>
      <c r="J654" t="n">
        <v>0.0470849029614364</v>
      </c>
      <c r="K654" t="n">
        <v>0.308150081507542</v>
      </c>
    </row>
    <row r="655">
      <c r="A655" t="s">
        <v>3641</v>
      </c>
      <c r="B655" t="n">
        <v>2018</v>
      </c>
      <c r="C655" t="s">
        <v>3188</v>
      </c>
      <c r="D655" t="n">
        <v>17</v>
      </c>
      <c r="E655" t="s">
        <v>3198</v>
      </c>
      <c r="F655" t="s">
        <v>3192</v>
      </c>
      <c r="G655" t="n">
        <v>2763</v>
      </c>
      <c r="H655" t="n">
        <v>2351653.51854743</v>
      </c>
      <c r="I655" t="n">
        <v>0.641662796098467</v>
      </c>
      <c r="J655" t="n">
        <v>0.637002280136431</v>
      </c>
      <c r="K655" t="n">
        <v>0.122428274578319</v>
      </c>
    </row>
    <row r="656">
      <c r="A656" t="s">
        <v>3642</v>
      </c>
      <c r="B656" t="n">
        <v>2018</v>
      </c>
      <c r="C656" t="s">
        <v>3188</v>
      </c>
      <c r="D656" t="n">
        <v>17</v>
      </c>
      <c r="E656" t="s">
        <v>3198</v>
      </c>
      <c r="F656" t="s">
        <v>3194</v>
      </c>
      <c r="G656" t="n">
        <v>4</v>
      </c>
      <c r="H656" t="n">
        <v>2790.29827303743</v>
      </c>
      <c r="I656" t="n">
        <v>0.000928936367858802</v>
      </c>
      <c r="J656" t="n">
        <v>0.000755819829820621</v>
      </c>
      <c r="K656" t="n">
        <v>0.146325285221544</v>
      </c>
    </row>
    <row r="657">
      <c r="A657" t="s">
        <v>4582</v>
      </c>
      <c r="B657" t="n">
        <v>2018</v>
      </c>
      <c r="C657" t="s">
        <v>3188</v>
      </c>
      <c r="D657" t="n">
        <v>18</v>
      </c>
      <c r="E657" t="s">
        <v>3189</v>
      </c>
      <c r="F657" t="s">
        <v>4156</v>
      </c>
      <c r="G657" t="n">
        <v>35</v>
      </c>
      <c r="H657" t="n">
        <v>43514.0589414415</v>
      </c>
      <c r="I657" t="n">
        <v>0.12280701754386</v>
      </c>
      <c r="J657" t="n">
        <v>0.127930942693083</v>
      </c>
      <c r="K657" t="n">
        <v>0.090961938315033</v>
      </c>
    </row>
    <row r="658">
      <c r="A658" t="s">
        <v>4583</v>
      </c>
      <c r="B658" t="n">
        <v>2018</v>
      </c>
      <c r="C658" t="s">
        <v>3188</v>
      </c>
      <c r="D658" t="n">
        <v>18</v>
      </c>
      <c r="E658" t="s">
        <v>3189</v>
      </c>
      <c r="F658" t="s">
        <v>4159</v>
      </c>
      <c r="G658" t="n">
        <v>67</v>
      </c>
      <c r="H658" t="n">
        <v>74018.6533791966</v>
      </c>
      <c r="I658" t="n">
        <v>0.235087719298246</v>
      </c>
      <c r="J658" t="n">
        <v>0.217614176522037</v>
      </c>
      <c r="K658" t="n">
        <v>0.0837320504153974</v>
      </c>
    </row>
    <row r="659">
      <c r="A659" t="s">
        <v>4584</v>
      </c>
      <c r="B659" t="n">
        <v>2018</v>
      </c>
      <c r="C659" t="s">
        <v>3188</v>
      </c>
      <c r="D659" t="n">
        <v>18</v>
      </c>
      <c r="E659" t="s">
        <v>3189</v>
      </c>
      <c r="F659" t="s">
        <v>4162</v>
      </c>
      <c r="G659" t="n">
        <v>1</v>
      </c>
      <c r="H659" t="n">
        <v>1571.5350340007</v>
      </c>
      <c r="I659" t="n">
        <v>0.00350877192982456</v>
      </c>
      <c r="J659" t="n">
        <v>0.00462029889340989</v>
      </c>
      <c r="K659" t="n">
        <v>0.0160597448945873</v>
      </c>
    </row>
    <row r="660">
      <c r="A660" t="s">
        <v>3644</v>
      </c>
      <c r="B660" t="n">
        <v>2018</v>
      </c>
      <c r="C660" t="s">
        <v>3188</v>
      </c>
      <c r="D660" t="n">
        <v>18</v>
      </c>
      <c r="E660" t="s">
        <v>3189</v>
      </c>
      <c r="F660" t="s">
        <v>3192</v>
      </c>
      <c r="G660" t="n">
        <v>182</v>
      </c>
      <c r="H660" t="n">
        <v>221032.845559899</v>
      </c>
      <c r="I660" t="n">
        <v>0.63859649122807</v>
      </c>
      <c r="J660" t="n">
        <v>0.64983458189147</v>
      </c>
      <c r="K660" t="n">
        <v>0.058529559847517</v>
      </c>
    </row>
    <row r="661">
      <c r="A661" t="s">
        <v>4585</v>
      </c>
      <c r="B661" t="n">
        <v>2018</v>
      </c>
      <c r="C661" t="s">
        <v>3188</v>
      </c>
      <c r="D661" t="n">
        <v>18</v>
      </c>
      <c r="E661" t="s">
        <v>3198</v>
      </c>
      <c r="F661" t="s">
        <v>4156</v>
      </c>
      <c r="G661" t="n">
        <v>133</v>
      </c>
      <c r="H661" t="n">
        <v>118974.726137885</v>
      </c>
      <c r="I661" t="n">
        <v>0.0828144458281445</v>
      </c>
      <c r="J661" t="n">
        <v>0.0831765205242028</v>
      </c>
      <c r="K661" t="n">
        <v>0.0475900880503399</v>
      </c>
    </row>
    <row r="662">
      <c r="A662" t="s">
        <v>4586</v>
      </c>
      <c r="B662" t="n">
        <v>2018</v>
      </c>
      <c r="C662" t="s">
        <v>3188</v>
      </c>
      <c r="D662" t="n">
        <v>18</v>
      </c>
      <c r="E662" t="s">
        <v>3198</v>
      </c>
      <c r="F662" t="s">
        <v>4159</v>
      </c>
      <c r="G662" t="n">
        <v>468</v>
      </c>
      <c r="H662" t="n">
        <v>425187.826417986</v>
      </c>
      <c r="I662" t="n">
        <v>0.291407222914072</v>
      </c>
      <c r="J662" t="n">
        <v>0.297253417752861</v>
      </c>
      <c r="K662" t="n">
        <v>0.0918280739548285</v>
      </c>
    </row>
    <row r="663">
      <c r="A663" t="s">
        <v>4587</v>
      </c>
      <c r="B663" t="n">
        <v>2018</v>
      </c>
      <c r="C663" t="s">
        <v>3188</v>
      </c>
      <c r="D663" t="n">
        <v>18</v>
      </c>
      <c r="E663" t="s">
        <v>3198</v>
      </c>
      <c r="F663" t="s">
        <v>4162</v>
      </c>
      <c r="G663" t="n">
        <v>14</v>
      </c>
      <c r="H663" t="n">
        <v>11892.2866559827</v>
      </c>
      <c r="I663" t="n">
        <v>0.0087173100871731</v>
      </c>
      <c r="J663" t="n">
        <v>0.00831402649311144</v>
      </c>
      <c r="K663" t="n">
        <v>0.0210820882972211</v>
      </c>
    </row>
    <row r="664">
      <c r="A664" t="s">
        <v>3646</v>
      </c>
      <c r="B664" t="n">
        <v>2018</v>
      </c>
      <c r="C664" t="s">
        <v>3188</v>
      </c>
      <c r="D664" t="n">
        <v>18</v>
      </c>
      <c r="E664" t="s">
        <v>3198</v>
      </c>
      <c r="F664" t="s">
        <v>3192</v>
      </c>
      <c r="G664" t="n">
        <v>990</v>
      </c>
      <c r="H664" t="n">
        <v>873434.192055134</v>
      </c>
      <c r="I664" t="n">
        <v>0.616438356164384</v>
      </c>
      <c r="J664" t="n">
        <v>0.610627310188706</v>
      </c>
      <c r="K664" t="n">
        <v>0.0454714269120172</v>
      </c>
    </row>
    <row r="665">
      <c r="A665" t="s">
        <v>3647</v>
      </c>
      <c r="B665" t="n">
        <v>2018</v>
      </c>
      <c r="C665" t="s">
        <v>3188</v>
      </c>
      <c r="D665" t="n">
        <v>18</v>
      </c>
      <c r="E665" t="s">
        <v>3198</v>
      </c>
      <c r="F665" t="s">
        <v>3194</v>
      </c>
      <c r="G665" t="n">
        <v>1</v>
      </c>
      <c r="H665" t="n">
        <v>899.320975580059</v>
      </c>
      <c r="I665" t="n">
        <v>0.00062266500622665</v>
      </c>
      <c r="J665" t="n">
        <v>0.000628725041119148</v>
      </c>
      <c r="K665" t="n">
        <v>0.047161050676572</v>
      </c>
    </row>
    <row r="666">
      <c r="A666" t="s">
        <v>4588</v>
      </c>
      <c r="B666" t="n">
        <v>2018</v>
      </c>
      <c r="C666" t="s">
        <v>3188</v>
      </c>
      <c r="D666" t="n">
        <v>20</v>
      </c>
      <c r="E666" t="s">
        <v>3189</v>
      </c>
      <c r="F666" t="s">
        <v>4159</v>
      </c>
      <c r="G666" t="n">
        <v>2</v>
      </c>
      <c r="H666" t="n">
        <v>2492.46749836983</v>
      </c>
      <c r="I666" t="n">
        <v>0.1</v>
      </c>
      <c r="J666" t="n">
        <v>0.110817183276784</v>
      </c>
      <c r="K666" t="n">
        <v>0.00281955162252247</v>
      </c>
    </row>
    <row r="667">
      <c r="A667" t="s">
        <v>3649</v>
      </c>
      <c r="B667" t="n">
        <v>2018</v>
      </c>
      <c r="C667" t="s">
        <v>3188</v>
      </c>
      <c r="D667" t="n">
        <v>20</v>
      </c>
      <c r="E667" t="s">
        <v>3189</v>
      </c>
      <c r="F667" t="s">
        <v>3192</v>
      </c>
      <c r="G667" t="n">
        <v>18</v>
      </c>
      <c r="H667" t="n">
        <v>19999.2384326904</v>
      </c>
      <c r="I667" t="n">
        <v>0.9</v>
      </c>
      <c r="J667" t="n">
        <v>0.889182816723216</v>
      </c>
      <c r="K667" t="n">
        <v>0.00529580397784681</v>
      </c>
    </row>
    <row r="668">
      <c r="A668" t="s">
        <v>4589</v>
      </c>
      <c r="B668" t="n">
        <v>2018</v>
      </c>
      <c r="C668" t="s">
        <v>3188</v>
      </c>
      <c r="D668" t="n">
        <v>20</v>
      </c>
      <c r="E668" t="s">
        <v>3198</v>
      </c>
      <c r="F668" t="s">
        <v>4156</v>
      </c>
      <c r="G668" t="n">
        <v>7</v>
      </c>
      <c r="H668" t="n">
        <v>5106.27113701364</v>
      </c>
      <c r="I668" t="n">
        <v>0.116666666666667</v>
      </c>
      <c r="J668" t="n">
        <v>0.10302148726586</v>
      </c>
      <c r="K668" t="n">
        <v>0.00204251693538472</v>
      </c>
    </row>
    <row r="669">
      <c r="A669" t="s">
        <v>4590</v>
      </c>
      <c r="B669" t="n">
        <v>2018</v>
      </c>
      <c r="C669" t="s">
        <v>3188</v>
      </c>
      <c r="D669" t="n">
        <v>20</v>
      </c>
      <c r="E669" t="s">
        <v>3198</v>
      </c>
      <c r="F669" t="s">
        <v>4159</v>
      </c>
      <c r="G669" t="n">
        <v>8</v>
      </c>
      <c r="H669" t="n">
        <v>7275.51934112025</v>
      </c>
      <c r="I669" t="n">
        <v>0.133333333333333</v>
      </c>
      <c r="J669" t="n">
        <v>0.146787117848211</v>
      </c>
      <c r="K669" t="n">
        <v>0.00157129834535619</v>
      </c>
    </row>
    <row r="670">
      <c r="A670" t="s">
        <v>4591</v>
      </c>
      <c r="B670" t="n">
        <v>2018</v>
      </c>
      <c r="C670" t="s">
        <v>3188</v>
      </c>
      <c r="D670" t="n">
        <v>20</v>
      </c>
      <c r="E670" t="s">
        <v>3198</v>
      </c>
      <c r="F670" t="s">
        <v>4162</v>
      </c>
      <c r="G670" t="n">
        <v>1</v>
      </c>
      <c r="H670" t="n">
        <v>795.60181946534</v>
      </c>
      <c r="I670" t="n">
        <v>0.0166666666666667</v>
      </c>
      <c r="J670" t="n">
        <v>0.0160516510998826</v>
      </c>
      <c r="K670" t="n">
        <v>0.00141040560933334</v>
      </c>
    </row>
    <row r="671">
      <c r="A671" t="s">
        <v>3651</v>
      </c>
      <c r="B671" t="n">
        <v>2018</v>
      </c>
      <c r="C671" t="s">
        <v>3188</v>
      </c>
      <c r="D671" t="n">
        <v>20</v>
      </c>
      <c r="E671" t="s">
        <v>3198</v>
      </c>
      <c r="F671" t="s">
        <v>3192</v>
      </c>
      <c r="G671" t="n">
        <v>44</v>
      </c>
      <c r="H671" t="n">
        <v>36387.7156476612</v>
      </c>
      <c r="I671" t="n">
        <v>0.733333333333333</v>
      </c>
      <c r="J671" t="n">
        <v>0.734139743786046</v>
      </c>
      <c r="K671" t="n">
        <v>0.0018943629269593</v>
      </c>
    </row>
    <row r="672">
      <c r="A672" t="s">
        <v>4592</v>
      </c>
      <c r="B672" t="n">
        <v>2018</v>
      </c>
      <c r="C672" t="s">
        <v>3188</v>
      </c>
      <c r="D672" t="n">
        <v>21</v>
      </c>
      <c r="E672" t="s">
        <v>3189</v>
      </c>
      <c r="F672" t="s">
        <v>4156</v>
      </c>
      <c r="G672" t="n">
        <v>1</v>
      </c>
      <c r="H672" t="n">
        <v>1078.73269000542</v>
      </c>
      <c r="I672" t="n">
        <v>0.0666666666666667</v>
      </c>
      <c r="J672" t="n">
        <v>0.0621970318442837</v>
      </c>
      <c r="K672" t="n">
        <v>0.00225498652145347</v>
      </c>
    </row>
    <row r="673">
      <c r="A673" t="s">
        <v>4593</v>
      </c>
      <c r="B673" t="n">
        <v>2018</v>
      </c>
      <c r="C673" t="s">
        <v>3188</v>
      </c>
      <c r="D673" t="n">
        <v>21</v>
      </c>
      <c r="E673" t="s">
        <v>3189</v>
      </c>
      <c r="F673" t="s">
        <v>4159</v>
      </c>
      <c r="G673" t="n">
        <v>1</v>
      </c>
      <c r="H673" t="n">
        <v>1113.65569076099</v>
      </c>
      <c r="I673" t="n">
        <v>0.0666666666666667</v>
      </c>
      <c r="J673" t="n">
        <v>0.0642106048176598</v>
      </c>
      <c r="K673" t="n">
        <v>0.00125979966112706</v>
      </c>
    </row>
    <row r="674">
      <c r="A674" t="s">
        <v>3653</v>
      </c>
      <c r="B674" t="n">
        <v>2018</v>
      </c>
      <c r="C674" t="s">
        <v>3188</v>
      </c>
      <c r="D674" t="n">
        <v>21</v>
      </c>
      <c r="E674" t="s">
        <v>3189</v>
      </c>
      <c r="F674" t="s">
        <v>3192</v>
      </c>
      <c r="G674" t="n">
        <v>13</v>
      </c>
      <c r="H674" t="n">
        <v>15151.4085500281</v>
      </c>
      <c r="I674" t="n">
        <v>0.866666666666667</v>
      </c>
      <c r="J674" t="n">
        <v>0.873592363338056</v>
      </c>
      <c r="K674" t="n">
        <v>0.00401209725756678</v>
      </c>
    </row>
    <row r="675">
      <c r="A675" t="s">
        <v>4594</v>
      </c>
      <c r="B675" t="n">
        <v>2018</v>
      </c>
      <c r="C675" t="s">
        <v>3188</v>
      </c>
      <c r="D675" t="n">
        <v>21</v>
      </c>
      <c r="E675" t="s">
        <v>3198</v>
      </c>
      <c r="F675" t="s">
        <v>4156</v>
      </c>
      <c r="G675" t="n">
        <v>6</v>
      </c>
      <c r="H675" t="n">
        <v>5508.49908389755</v>
      </c>
      <c r="I675" t="n">
        <v>0.166666666666667</v>
      </c>
      <c r="J675" t="n">
        <v>0.174472176595489</v>
      </c>
      <c r="K675" t="n">
        <v>0.00220340878216509</v>
      </c>
    </row>
    <row r="676">
      <c r="A676" t="s">
        <v>4595</v>
      </c>
      <c r="B676" t="n">
        <v>2018</v>
      </c>
      <c r="C676" t="s">
        <v>3188</v>
      </c>
      <c r="D676" t="n">
        <v>21</v>
      </c>
      <c r="E676" t="s">
        <v>3198</v>
      </c>
      <c r="F676" t="s">
        <v>4159</v>
      </c>
      <c r="G676" t="n">
        <v>2</v>
      </c>
      <c r="H676" t="n">
        <v>3654.20295140758</v>
      </c>
      <c r="I676" t="n">
        <v>0.0555555555555556</v>
      </c>
      <c r="J676" t="n">
        <v>0.115740555266215</v>
      </c>
      <c r="K676" t="n">
        <v>0.000789200438062244</v>
      </c>
    </row>
    <row r="677">
      <c r="A677" t="s">
        <v>3655</v>
      </c>
      <c r="B677" t="n">
        <v>2018</v>
      </c>
      <c r="C677" t="s">
        <v>3188</v>
      </c>
      <c r="D677" t="n">
        <v>21</v>
      </c>
      <c r="E677" t="s">
        <v>3198</v>
      </c>
      <c r="F677" t="s">
        <v>3192</v>
      </c>
      <c r="G677" t="n">
        <v>28</v>
      </c>
      <c r="H677" t="n">
        <v>22409.6620595667</v>
      </c>
      <c r="I677" t="n">
        <v>0.777777777777778</v>
      </c>
      <c r="J677" t="n">
        <v>0.709787268138296</v>
      </c>
      <c r="K677" t="n">
        <v>0.00116665836960991</v>
      </c>
    </row>
    <row r="678">
      <c r="A678" t="s">
        <v>4596</v>
      </c>
      <c r="B678" t="n">
        <v>2019</v>
      </c>
      <c r="C678" t="s">
        <v>3188</v>
      </c>
      <c r="D678" t="n">
        <v>-8</v>
      </c>
      <c r="E678" t="s">
        <v>3189</v>
      </c>
      <c r="F678" t="s">
        <v>4159</v>
      </c>
      <c r="G678" t="n">
        <v>1</v>
      </c>
      <c r="H678" t="n">
        <v>1806.03660535458</v>
      </c>
      <c r="I678" t="n">
        <v>0.166666666666667</v>
      </c>
      <c r="J678" t="n">
        <v>0.20447849145551</v>
      </c>
      <c r="K678" t="n">
        <v>0.00201587721158287</v>
      </c>
    </row>
    <row r="679">
      <c r="A679" t="s">
        <v>3657</v>
      </c>
      <c r="B679" t="n">
        <v>2019</v>
      </c>
      <c r="C679" t="s">
        <v>3188</v>
      </c>
      <c r="D679" t="n">
        <v>-8</v>
      </c>
      <c r="E679" t="s">
        <v>3189</v>
      </c>
      <c r="F679" t="s">
        <v>3192</v>
      </c>
      <c r="G679" t="n">
        <v>5</v>
      </c>
      <c r="H679" t="n">
        <v>7026.36719662444</v>
      </c>
      <c r="I679" t="n">
        <v>0.833333333333333</v>
      </c>
      <c r="J679" t="n">
        <v>0.79552150854449</v>
      </c>
      <c r="K679" t="n">
        <v>0.00189949156942325</v>
      </c>
    </row>
    <row r="680">
      <c r="A680" t="s">
        <v>4597</v>
      </c>
      <c r="B680" t="n">
        <v>2019</v>
      </c>
      <c r="C680" t="s">
        <v>3188</v>
      </c>
      <c r="D680" t="n">
        <v>-8</v>
      </c>
      <c r="E680" t="s">
        <v>3198</v>
      </c>
      <c r="F680" t="s">
        <v>4156</v>
      </c>
      <c r="G680" t="n">
        <v>11</v>
      </c>
      <c r="H680" t="n">
        <v>5494.34483260196</v>
      </c>
      <c r="I680" t="n">
        <v>0.115789473684211</v>
      </c>
      <c r="J680" t="n">
        <v>0.125475174835321</v>
      </c>
      <c r="K680" t="n">
        <v>0.00213610612159404</v>
      </c>
    </row>
    <row r="681">
      <c r="A681" t="s">
        <v>4598</v>
      </c>
      <c r="B681" t="n">
        <v>2019</v>
      </c>
      <c r="C681" t="s">
        <v>3188</v>
      </c>
      <c r="D681" t="n">
        <v>-8</v>
      </c>
      <c r="E681" t="s">
        <v>3198</v>
      </c>
      <c r="F681" t="s">
        <v>4159</v>
      </c>
      <c r="G681" t="n">
        <v>18</v>
      </c>
      <c r="H681" t="n">
        <v>7833.63457284715</v>
      </c>
      <c r="I681" t="n">
        <v>0.189473684210526</v>
      </c>
      <c r="J681" t="n">
        <v>0.178897884565161</v>
      </c>
      <c r="K681" t="n">
        <v>0.0017061219474531</v>
      </c>
    </row>
    <row r="682">
      <c r="A682" t="s">
        <v>4599</v>
      </c>
      <c r="B682" t="n">
        <v>2019</v>
      </c>
      <c r="C682" t="s">
        <v>3188</v>
      </c>
      <c r="D682" t="n">
        <v>-8</v>
      </c>
      <c r="E682" t="s">
        <v>3198</v>
      </c>
      <c r="F682" t="s">
        <v>4162</v>
      </c>
      <c r="G682" t="n">
        <v>4</v>
      </c>
      <c r="H682" t="n">
        <v>2631.54212495806</v>
      </c>
      <c r="I682" t="n">
        <v>0.0421052631578947</v>
      </c>
      <c r="J682" t="n">
        <v>0.0600969211572502</v>
      </c>
      <c r="K682" t="n">
        <v>0.00440833390096042</v>
      </c>
    </row>
    <row r="683">
      <c r="A683" t="s">
        <v>3659</v>
      </c>
      <c r="B683" t="n">
        <v>2019</v>
      </c>
      <c r="C683" t="s">
        <v>3188</v>
      </c>
      <c r="D683" t="n">
        <v>-8</v>
      </c>
      <c r="E683" t="s">
        <v>3198</v>
      </c>
      <c r="F683" t="s">
        <v>3192</v>
      </c>
      <c r="G683" t="n">
        <v>62</v>
      </c>
      <c r="H683" t="n">
        <v>27828.7803373764</v>
      </c>
      <c r="I683" t="n">
        <v>0.652631578947368</v>
      </c>
      <c r="J683" t="n">
        <v>0.635530019442268</v>
      </c>
      <c r="K683" t="n">
        <v>0.00142239713372137</v>
      </c>
    </row>
    <row r="684">
      <c r="A684" t="s">
        <v>4600</v>
      </c>
      <c r="B684" t="n">
        <v>2019</v>
      </c>
      <c r="C684" t="s">
        <v>3188</v>
      </c>
      <c r="D684" t="n">
        <v>1</v>
      </c>
      <c r="E684" t="s">
        <v>3189</v>
      </c>
      <c r="F684" t="s">
        <v>4162</v>
      </c>
      <c r="G684" t="n">
        <v>2</v>
      </c>
      <c r="H684" t="n">
        <v>2326.50824954898</v>
      </c>
      <c r="I684" t="n">
        <v>0.5</v>
      </c>
      <c r="J684" t="n">
        <v>0.408219178082192</v>
      </c>
      <c r="K684" t="n">
        <v>0.0226817201573005</v>
      </c>
    </row>
    <row r="685">
      <c r="A685" t="s">
        <v>3661</v>
      </c>
      <c r="B685" t="n">
        <v>2019</v>
      </c>
      <c r="C685" t="s">
        <v>3188</v>
      </c>
      <c r="D685" t="n">
        <v>1</v>
      </c>
      <c r="E685" t="s">
        <v>3189</v>
      </c>
      <c r="F685" t="s">
        <v>3192</v>
      </c>
      <c r="G685" t="n">
        <v>2</v>
      </c>
      <c r="H685" t="n">
        <v>3372.65625437973</v>
      </c>
      <c r="I685" t="n">
        <v>0.5</v>
      </c>
      <c r="J685" t="n">
        <v>0.591780821917808</v>
      </c>
      <c r="K685" t="n">
        <v>0.000911755953323161</v>
      </c>
    </row>
    <row r="686">
      <c r="A686" t="s">
        <v>4601</v>
      </c>
      <c r="B686" t="n">
        <v>2019</v>
      </c>
      <c r="C686" t="s">
        <v>3188</v>
      </c>
      <c r="D686" t="n">
        <v>1</v>
      </c>
      <c r="E686" t="s">
        <v>3198</v>
      </c>
      <c r="F686" t="s">
        <v>4156</v>
      </c>
      <c r="G686" t="n">
        <v>64</v>
      </c>
      <c r="H686" t="n">
        <v>55385.6388907156</v>
      </c>
      <c r="I686" t="n">
        <v>0.149882903981265</v>
      </c>
      <c r="J686" t="n">
        <v>0.155104190389433</v>
      </c>
      <c r="K686" t="n">
        <v>0.0215329772497782</v>
      </c>
    </row>
    <row r="687">
      <c r="A687" t="s">
        <v>4602</v>
      </c>
      <c r="B687" t="n">
        <v>2019</v>
      </c>
      <c r="C687" t="s">
        <v>3188</v>
      </c>
      <c r="D687" t="n">
        <v>1</v>
      </c>
      <c r="E687" t="s">
        <v>3198</v>
      </c>
      <c r="F687" t="s">
        <v>4159</v>
      </c>
      <c r="G687" t="n">
        <v>102</v>
      </c>
      <c r="H687" t="n">
        <v>76509.132992745</v>
      </c>
      <c r="I687" t="n">
        <v>0.238875878220141</v>
      </c>
      <c r="J687" t="n">
        <v>0.214259280346163</v>
      </c>
      <c r="K687" t="n">
        <v>0.0166632627250683</v>
      </c>
    </row>
    <row r="688">
      <c r="A688" t="s">
        <v>3663</v>
      </c>
      <c r="B688" t="n">
        <v>2019</v>
      </c>
      <c r="C688" t="s">
        <v>3188</v>
      </c>
      <c r="D688" t="n">
        <v>1</v>
      </c>
      <c r="E688" t="s">
        <v>3198</v>
      </c>
      <c r="F688" t="s">
        <v>3190</v>
      </c>
      <c r="G688" t="n">
        <v>1</v>
      </c>
      <c r="H688" t="n">
        <v>562.903506207833</v>
      </c>
      <c r="I688" t="n">
        <v>0.00234192037470726</v>
      </c>
      <c r="J688" t="n">
        <v>0.00157637781826463</v>
      </c>
      <c r="K688" t="n">
        <v>0.042114269417245</v>
      </c>
    </row>
    <row r="689">
      <c r="A689" t="s">
        <v>4603</v>
      </c>
      <c r="B689" t="n">
        <v>2019</v>
      </c>
      <c r="C689" t="s">
        <v>3188</v>
      </c>
      <c r="D689" t="n">
        <v>1</v>
      </c>
      <c r="E689" t="s">
        <v>3198</v>
      </c>
      <c r="F689" t="s">
        <v>4162</v>
      </c>
      <c r="G689" t="n">
        <v>8</v>
      </c>
      <c r="H689" t="n">
        <v>5739.58270325233</v>
      </c>
      <c r="I689" t="n">
        <v>0.0187353629976581</v>
      </c>
      <c r="J689" t="n">
        <v>0.0160733602823958</v>
      </c>
      <c r="K689" t="n">
        <v>0.00961489339963218</v>
      </c>
    </row>
    <row r="690">
      <c r="A690" t="s">
        <v>3664</v>
      </c>
      <c r="B690" t="n">
        <v>2019</v>
      </c>
      <c r="C690" t="s">
        <v>3188</v>
      </c>
      <c r="D690" t="n">
        <v>1</v>
      </c>
      <c r="E690" t="s">
        <v>3198</v>
      </c>
      <c r="F690" t="s">
        <v>3192</v>
      </c>
      <c r="G690" t="n">
        <v>251</v>
      </c>
      <c r="H690" t="n">
        <v>218095.248085793</v>
      </c>
      <c r="I690" t="n">
        <v>0.587822014051522</v>
      </c>
      <c r="J690" t="n">
        <v>0.610762781826463</v>
      </c>
      <c r="K690" t="n">
        <v>0.0111473823859551</v>
      </c>
    </row>
    <row r="691">
      <c r="A691" t="s">
        <v>3665</v>
      </c>
      <c r="B691" t="n">
        <v>2019</v>
      </c>
      <c r="C691" t="s">
        <v>3188</v>
      </c>
      <c r="D691" t="n">
        <v>1</v>
      </c>
      <c r="E691" t="s">
        <v>3198</v>
      </c>
      <c r="F691" t="s">
        <v>3194</v>
      </c>
      <c r="G691" t="n">
        <v>1</v>
      </c>
      <c r="H691" t="n">
        <v>794.164088893669</v>
      </c>
      <c r="I691" t="n">
        <v>0.00234192037470726</v>
      </c>
      <c r="J691" t="n">
        <v>0.0022240093372808</v>
      </c>
      <c r="K691" t="n">
        <v>0.0369997632015155</v>
      </c>
    </row>
    <row r="692">
      <c r="A692" t="s">
        <v>4604</v>
      </c>
      <c r="B692" t="n">
        <v>2019</v>
      </c>
      <c r="C692" t="s">
        <v>3188</v>
      </c>
      <c r="D692" t="n">
        <v>2</v>
      </c>
      <c r="E692" t="s">
        <v>3189</v>
      </c>
      <c r="F692" t="s">
        <v>4156</v>
      </c>
      <c r="G692" t="n">
        <v>2</v>
      </c>
      <c r="H692" t="n">
        <v>1774.80830670291</v>
      </c>
      <c r="I692" t="n">
        <v>0.4</v>
      </c>
      <c r="J692" t="n">
        <v>0.363539445628998</v>
      </c>
      <c r="K692" t="n">
        <v>0.00337004808001146</v>
      </c>
    </row>
    <row r="693">
      <c r="A693" t="s">
        <v>3667</v>
      </c>
      <c r="B693" t="n">
        <v>2019</v>
      </c>
      <c r="C693" t="s">
        <v>3188</v>
      </c>
      <c r="D693" t="n">
        <v>2</v>
      </c>
      <c r="E693" t="s">
        <v>3189</v>
      </c>
      <c r="F693" t="s">
        <v>3192</v>
      </c>
      <c r="G693" t="n">
        <v>3</v>
      </c>
      <c r="H693" t="n">
        <v>3107.21571584059</v>
      </c>
      <c r="I693" t="n">
        <v>0.6</v>
      </c>
      <c r="J693" t="n">
        <v>0.636460554371002</v>
      </c>
      <c r="K693" t="n">
        <v>0.000839997382922727</v>
      </c>
    </row>
    <row r="694">
      <c r="A694" t="s">
        <v>4605</v>
      </c>
      <c r="B694" t="n">
        <v>2019</v>
      </c>
      <c r="C694" t="s">
        <v>3188</v>
      </c>
      <c r="D694" t="n">
        <v>2</v>
      </c>
      <c r="E694" t="s">
        <v>3198</v>
      </c>
      <c r="F694" t="s">
        <v>4156</v>
      </c>
      <c r="G694" t="n">
        <v>11</v>
      </c>
      <c r="H694" t="n">
        <v>11072.5533929911</v>
      </c>
      <c r="I694" t="n">
        <v>0.0948275862068965</v>
      </c>
      <c r="J694" t="n">
        <v>0.101616251136973</v>
      </c>
      <c r="K694" t="n">
        <v>0.00430481700822628</v>
      </c>
    </row>
    <row r="695">
      <c r="A695" t="s">
        <v>4606</v>
      </c>
      <c r="B695" t="n">
        <v>2019</v>
      </c>
      <c r="C695" t="s">
        <v>3188</v>
      </c>
      <c r="D695" t="n">
        <v>2</v>
      </c>
      <c r="E695" t="s">
        <v>3198</v>
      </c>
      <c r="F695" t="s">
        <v>4159</v>
      </c>
      <c r="G695" t="n">
        <v>8</v>
      </c>
      <c r="H695" t="n">
        <v>7067.42505988254</v>
      </c>
      <c r="I695" t="n">
        <v>0.0689655172413793</v>
      </c>
      <c r="J695" t="n">
        <v>0.0648599482239895</v>
      </c>
      <c r="K695" t="n">
        <v>0.00153924578616937</v>
      </c>
    </row>
    <row r="696">
      <c r="A696" t="s">
        <v>4607</v>
      </c>
      <c r="B696" t="n">
        <v>2019</v>
      </c>
      <c r="C696" t="s">
        <v>3188</v>
      </c>
      <c r="D696" t="n">
        <v>2</v>
      </c>
      <c r="E696" t="s">
        <v>3198</v>
      </c>
      <c r="F696" t="s">
        <v>4162</v>
      </c>
      <c r="G696" t="n">
        <v>6</v>
      </c>
      <c r="H696" t="n">
        <v>5684.94421393644</v>
      </c>
      <c r="I696" t="n">
        <v>0.0517241379310345</v>
      </c>
      <c r="J696" t="n">
        <v>0.0521724934113861</v>
      </c>
      <c r="K696" t="n">
        <v>0.00952336353109461</v>
      </c>
    </row>
    <row r="697">
      <c r="A697" t="s">
        <v>3669</v>
      </c>
      <c r="B697" t="n">
        <v>2019</v>
      </c>
      <c r="C697" t="s">
        <v>3188</v>
      </c>
      <c r="D697" t="n">
        <v>2</v>
      </c>
      <c r="E697" t="s">
        <v>3198</v>
      </c>
      <c r="F697" t="s">
        <v>3192</v>
      </c>
      <c r="G697" t="n">
        <v>90</v>
      </c>
      <c r="H697" t="n">
        <v>84236.0319120448</v>
      </c>
      <c r="I697" t="n">
        <v>0.775862068965517</v>
      </c>
      <c r="J697" t="n">
        <v>0.773060148797724</v>
      </c>
      <c r="K697" t="n">
        <v>0.00430550993953659</v>
      </c>
    </row>
    <row r="698">
      <c r="A698" t="s">
        <v>3670</v>
      </c>
      <c r="B698" t="n">
        <v>2019</v>
      </c>
      <c r="C698" t="s">
        <v>3188</v>
      </c>
      <c r="D698" t="n">
        <v>2</v>
      </c>
      <c r="E698" t="s">
        <v>3198</v>
      </c>
      <c r="F698" t="s">
        <v>3194</v>
      </c>
      <c r="G698" t="n">
        <v>1</v>
      </c>
      <c r="H698" t="n">
        <v>903.441067525438</v>
      </c>
      <c r="I698" t="n">
        <v>0.00862068965517241</v>
      </c>
      <c r="J698" t="n">
        <v>0.00829115842992747</v>
      </c>
      <c r="K698" t="n">
        <v>0.042090930618044</v>
      </c>
    </row>
    <row r="699">
      <c r="A699" t="s">
        <v>4608</v>
      </c>
      <c r="B699" t="n">
        <v>2019</v>
      </c>
      <c r="C699" t="s">
        <v>3188</v>
      </c>
      <c r="D699" t="n">
        <v>3</v>
      </c>
      <c r="E699" t="s">
        <v>3189</v>
      </c>
      <c r="F699" t="s">
        <v>4156</v>
      </c>
      <c r="G699" t="n">
        <v>11</v>
      </c>
      <c r="H699" t="n">
        <v>15919.9264167963</v>
      </c>
      <c r="I699" t="n">
        <v>0.083969465648855</v>
      </c>
      <c r="J699" t="n">
        <v>0.0921469832877682</v>
      </c>
      <c r="K699" t="n">
        <v>0.0302291336209239</v>
      </c>
    </row>
    <row r="700">
      <c r="A700" t="s">
        <v>4609</v>
      </c>
      <c r="B700" t="n">
        <v>2019</v>
      </c>
      <c r="C700" t="s">
        <v>3188</v>
      </c>
      <c r="D700" t="n">
        <v>3</v>
      </c>
      <c r="E700" t="s">
        <v>3189</v>
      </c>
      <c r="F700" t="s">
        <v>4159</v>
      </c>
      <c r="G700" t="n">
        <v>15</v>
      </c>
      <c r="H700" t="n">
        <v>19577.5408963725</v>
      </c>
      <c r="I700" t="n">
        <v>0.114503816793893</v>
      </c>
      <c r="J700" t="n">
        <v>0.113317818598101</v>
      </c>
      <c r="K700" t="n">
        <v>0.0218522251624466</v>
      </c>
    </row>
    <row r="701">
      <c r="A701" t="s">
        <v>4610</v>
      </c>
      <c r="B701" t="n">
        <v>2019</v>
      </c>
      <c r="C701" t="s">
        <v>3188</v>
      </c>
      <c r="D701" t="n">
        <v>3</v>
      </c>
      <c r="E701" t="s">
        <v>3189</v>
      </c>
      <c r="F701" t="s">
        <v>4162</v>
      </c>
      <c r="G701" t="n">
        <v>2</v>
      </c>
      <c r="H701" t="n">
        <v>2282.26815979246</v>
      </c>
      <c r="I701" t="n">
        <v>0.0152671755725191</v>
      </c>
      <c r="J701" t="n">
        <v>0.0132101192224557</v>
      </c>
      <c r="K701" t="n">
        <v>0.022250412279589</v>
      </c>
    </row>
    <row r="702">
      <c r="A702" t="s">
        <v>3672</v>
      </c>
      <c r="B702" t="n">
        <v>2019</v>
      </c>
      <c r="C702" t="s">
        <v>3188</v>
      </c>
      <c r="D702" t="n">
        <v>3</v>
      </c>
      <c r="E702" t="s">
        <v>3189</v>
      </c>
      <c r="F702" t="s">
        <v>3192</v>
      </c>
      <c r="G702" t="n">
        <v>103</v>
      </c>
      <c r="H702" t="n">
        <v>134986.923280039</v>
      </c>
      <c r="I702" t="n">
        <v>0.786259541984733</v>
      </c>
      <c r="J702" t="n">
        <v>0.781325078891676</v>
      </c>
      <c r="K702" t="n">
        <v>0.036492047110205</v>
      </c>
    </row>
    <row r="703">
      <c r="A703" t="s">
        <v>4611</v>
      </c>
      <c r="B703" t="n">
        <v>2019</v>
      </c>
      <c r="C703" t="s">
        <v>3188</v>
      </c>
      <c r="D703" t="n">
        <v>3</v>
      </c>
      <c r="E703" t="s">
        <v>3198</v>
      </c>
      <c r="F703" t="s">
        <v>4156</v>
      </c>
      <c r="G703" t="n">
        <v>282</v>
      </c>
      <c r="H703" t="n">
        <v>272409.718453409</v>
      </c>
      <c r="I703" t="n">
        <v>0.0927021696252465</v>
      </c>
      <c r="J703" t="n">
        <v>0.0964202654183868</v>
      </c>
      <c r="K703" t="n">
        <v>0.10590818102956</v>
      </c>
    </row>
    <row r="704">
      <c r="A704" t="s">
        <v>4612</v>
      </c>
      <c r="B704" t="n">
        <v>2019</v>
      </c>
      <c r="C704" t="s">
        <v>3188</v>
      </c>
      <c r="D704" t="n">
        <v>3</v>
      </c>
      <c r="E704" t="s">
        <v>3198</v>
      </c>
      <c r="F704" t="s">
        <v>4159</v>
      </c>
      <c r="G704" t="n">
        <v>344</v>
      </c>
      <c r="H704" t="n">
        <v>313426.705316589</v>
      </c>
      <c r="I704" t="n">
        <v>0.113083497698882</v>
      </c>
      <c r="J704" t="n">
        <v>0.110938355237149</v>
      </c>
      <c r="K704" t="n">
        <v>0.0682625894641642</v>
      </c>
    </row>
    <row r="705">
      <c r="A705" t="s">
        <v>3674</v>
      </c>
      <c r="B705" t="n">
        <v>2019</v>
      </c>
      <c r="C705" t="s">
        <v>3188</v>
      </c>
      <c r="D705" t="n">
        <v>3</v>
      </c>
      <c r="E705" t="s">
        <v>3198</v>
      </c>
      <c r="F705" t="s">
        <v>3190</v>
      </c>
      <c r="G705" t="n">
        <v>1</v>
      </c>
      <c r="H705" t="n">
        <v>1210.94140274507</v>
      </c>
      <c r="I705" t="n">
        <v>0.000328731097961867</v>
      </c>
      <c r="J705" t="n">
        <v>0.000428616468317237</v>
      </c>
      <c r="K705" t="n">
        <v>0.0905979655860823</v>
      </c>
    </row>
    <row r="706">
      <c r="A706" t="s">
        <v>4613</v>
      </c>
      <c r="B706" t="n">
        <v>2019</v>
      </c>
      <c r="C706" t="s">
        <v>3188</v>
      </c>
      <c r="D706" t="n">
        <v>3</v>
      </c>
      <c r="E706" t="s">
        <v>3198</v>
      </c>
      <c r="F706" t="s">
        <v>4162</v>
      </c>
      <c r="G706" t="n">
        <v>101</v>
      </c>
      <c r="H706" t="n">
        <v>100074.84050094</v>
      </c>
      <c r="I706" t="n">
        <v>0.0332018408941486</v>
      </c>
      <c r="J706" t="n">
        <v>0.0354218004320346</v>
      </c>
      <c r="K706" t="n">
        <v>0.16764440433213</v>
      </c>
    </row>
    <row r="707">
      <c r="A707" t="s">
        <v>3675</v>
      </c>
      <c r="B707" t="n">
        <v>2019</v>
      </c>
      <c r="C707" t="s">
        <v>3188</v>
      </c>
      <c r="D707" t="n">
        <v>3</v>
      </c>
      <c r="E707" t="s">
        <v>3198</v>
      </c>
      <c r="F707" t="s">
        <v>3192</v>
      </c>
      <c r="G707" t="n">
        <v>2313</v>
      </c>
      <c r="H707" t="n">
        <v>2137807.13423651</v>
      </c>
      <c r="I707" t="n">
        <v>0.760355029585799</v>
      </c>
      <c r="J707" t="n">
        <v>0.75668347101082</v>
      </c>
      <c r="K707" t="n">
        <v>0.109268559502877</v>
      </c>
    </row>
    <row r="708">
      <c r="A708" t="s">
        <v>3676</v>
      </c>
      <c r="B708" t="n">
        <v>2019</v>
      </c>
      <c r="C708" t="s">
        <v>3188</v>
      </c>
      <c r="D708" t="n">
        <v>3</v>
      </c>
      <c r="E708" t="s">
        <v>3198</v>
      </c>
      <c r="F708" t="s">
        <v>3194</v>
      </c>
      <c r="G708" t="n">
        <v>1</v>
      </c>
      <c r="H708" t="n">
        <v>303.688347592939</v>
      </c>
      <c r="I708" t="n">
        <v>0.000328731097961867</v>
      </c>
      <c r="J708" t="n">
        <v>0.000107491433292571</v>
      </c>
      <c r="K708" t="n">
        <v>0.0141487094482595</v>
      </c>
    </row>
    <row r="709">
      <c r="A709" t="s">
        <v>4614</v>
      </c>
      <c r="B709" t="n">
        <v>2019</v>
      </c>
      <c r="C709" t="s">
        <v>3188</v>
      </c>
      <c r="D709" t="n">
        <v>4</v>
      </c>
      <c r="E709" t="s">
        <v>3189</v>
      </c>
      <c r="F709" t="s">
        <v>4156</v>
      </c>
      <c r="G709" t="n">
        <v>1</v>
      </c>
      <c r="H709" t="n">
        <v>1311.5885433699</v>
      </c>
      <c r="I709" t="n">
        <v>0.125</v>
      </c>
      <c r="J709" t="n">
        <v>0.120386958079541</v>
      </c>
      <c r="K709" t="n">
        <v>0.00249047541396742</v>
      </c>
    </row>
    <row r="710">
      <c r="A710" t="s">
        <v>3678</v>
      </c>
      <c r="B710" t="n">
        <v>2019</v>
      </c>
      <c r="C710" t="s">
        <v>3188</v>
      </c>
      <c r="D710" t="n">
        <v>4</v>
      </c>
      <c r="E710" t="s">
        <v>3189</v>
      </c>
      <c r="F710" t="s">
        <v>3192</v>
      </c>
      <c r="G710" t="n">
        <v>7</v>
      </c>
      <c r="H710" t="n">
        <v>9583.18414872944</v>
      </c>
      <c r="I710" t="n">
        <v>0.875</v>
      </c>
      <c r="J710" t="n">
        <v>0.879613041920459</v>
      </c>
      <c r="K710" t="n">
        <v>0.00259069544607449</v>
      </c>
    </row>
    <row r="711">
      <c r="A711" t="s">
        <v>4615</v>
      </c>
      <c r="B711" t="n">
        <v>2019</v>
      </c>
      <c r="C711" t="s">
        <v>3188</v>
      </c>
      <c r="D711" t="n">
        <v>4</v>
      </c>
      <c r="E711" t="s">
        <v>3198</v>
      </c>
      <c r="F711" t="s">
        <v>4156</v>
      </c>
      <c r="G711" t="n">
        <v>13</v>
      </c>
      <c r="H711" t="n">
        <v>13527.4734245792</v>
      </c>
      <c r="I711" t="n">
        <v>0.0718232044198895</v>
      </c>
      <c r="J711" t="n">
        <v>0.0789739176879024</v>
      </c>
      <c r="K711" t="n">
        <v>0.00525924740298106</v>
      </c>
    </row>
    <row r="712">
      <c r="A712" t="s">
        <v>4616</v>
      </c>
      <c r="B712" t="n">
        <v>2019</v>
      </c>
      <c r="C712" t="s">
        <v>3188</v>
      </c>
      <c r="D712" t="n">
        <v>4</v>
      </c>
      <c r="E712" t="s">
        <v>3198</v>
      </c>
      <c r="F712" t="s">
        <v>4159</v>
      </c>
      <c r="G712" t="n">
        <v>28</v>
      </c>
      <c r="H712" t="n">
        <v>25542.8584239049</v>
      </c>
      <c r="I712" t="n">
        <v>0.154696132596685</v>
      </c>
      <c r="J712" t="n">
        <v>0.149120204148245</v>
      </c>
      <c r="K712" t="n">
        <v>0.00556309219589656</v>
      </c>
    </row>
    <row r="713">
      <c r="A713" t="s">
        <v>4617</v>
      </c>
      <c r="B713" t="n">
        <v>2019</v>
      </c>
      <c r="C713" t="s">
        <v>3188</v>
      </c>
      <c r="D713" t="n">
        <v>4</v>
      </c>
      <c r="E713" t="s">
        <v>3198</v>
      </c>
      <c r="F713" t="s">
        <v>4162</v>
      </c>
      <c r="G713" t="n">
        <v>2</v>
      </c>
      <c r="H713" t="n">
        <v>2531.1597841219</v>
      </c>
      <c r="I713" t="n">
        <v>0.0110497237569061</v>
      </c>
      <c r="J713" t="n">
        <v>0.0147770095842853</v>
      </c>
      <c r="K713" t="n">
        <v>0.00424017437504257</v>
      </c>
    </row>
    <row r="714">
      <c r="A714" t="s">
        <v>3680</v>
      </c>
      <c r="B714" t="n">
        <v>2019</v>
      </c>
      <c r="C714" t="s">
        <v>3188</v>
      </c>
      <c r="D714" t="n">
        <v>4</v>
      </c>
      <c r="E714" t="s">
        <v>3198</v>
      </c>
      <c r="F714" t="s">
        <v>3192</v>
      </c>
      <c r="G714" t="n">
        <v>138</v>
      </c>
      <c r="H714" t="n">
        <v>129688.90171015</v>
      </c>
      <c r="I714" t="n">
        <v>0.762430939226519</v>
      </c>
      <c r="J714" t="n">
        <v>0.757128868579567</v>
      </c>
      <c r="K714" t="n">
        <v>0.0066287174583872</v>
      </c>
    </row>
    <row r="715">
      <c r="A715" t="s">
        <v>4618</v>
      </c>
      <c r="B715" t="n">
        <v>2019</v>
      </c>
      <c r="C715" t="s">
        <v>3188</v>
      </c>
      <c r="D715" t="n">
        <v>5</v>
      </c>
      <c r="E715" t="s">
        <v>3189</v>
      </c>
      <c r="F715" t="s">
        <v>4156</v>
      </c>
      <c r="G715" t="n">
        <v>4</v>
      </c>
      <c r="H715" t="n">
        <v>6187.10667036096</v>
      </c>
      <c r="I715" t="n">
        <v>0.266666666666667</v>
      </c>
      <c r="J715" t="n">
        <v>0.295819335572975</v>
      </c>
      <c r="K715" t="n">
        <v>0.0117482247950546</v>
      </c>
    </row>
    <row r="716">
      <c r="A716" t="s">
        <v>4619</v>
      </c>
      <c r="B716" t="n">
        <v>2019</v>
      </c>
      <c r="C716" t="s">
        <v>3188</v>
      </c>
      <c r="D716" t="n">
        <v>5</v>
      </c>
      <c r="E716" t="s">
        <v>3189</v>
      </c>
      <c r="F716" t="s">
        <v>4159</v>
      </c>
      <c r="G716" t="n">
        <v>1</v>
      </c>
      <c r="H716" t="n">
        <v>1396.16518555149</v>
      </c>
      <c r="I716" t="n">
        <v>0.0666666666666667</v>
      </c>
      <c r="J716" t="n">
        <v>0.0667537638422297</v>
      </c>
      <c r="K716" t="n">
        <v>0.00155838346399742</v>
      </c>
    </row>
    <row r="717">
      <c r="A717" t="s">
        <v>4620</v>
      </c>
      <c r="B717" t="n">
        <v>2019</v>
      </c>
      <c r="C717" t="s">
        <v>3188</v>
      </c>
      <c r="D717" t="n">
        <v>5</v>
      </c>
      <c r="E717" t="s">
        <v>3189</v>
      </c>
      <c r="F717" t="s">
        <v>4162</v>
      </c>
      <c r="G717" t="n">
        <v>1</v>
      </c>
      <c r="H717" t="n">
        <v>1863.28848621596</v>
      </c>
      <c r="I717" t="n">
        <v>0.0666666666666667</v>
      </c>
      <c r="J717" t="n">
        <v>0.0890879681473186</v>
      </c>
      <c r="K717" t="n">
        <v>0.0181656729671445</v>
      </c>
    </row>
    <row r="718">
      <c r="A718" t="s">
        <v>3682</v>
      </c>
      <c r="B718" t="n">
        <v>2019</v>
      </c>
      <c r="C718" t="s">
        <v>3188</v>
      </c>
      <c r="D718" t="n">
        <v>5</v>
      </c>
      <c r="E718" t="s">
        <v>3189</v>
      </c>
      <c r="F718" t="s">
        <v>3192</v>
      </c>
      <c r="G718" t="n">
        <v>9</v>
      </c>
      <c r="H718" t="n">
        <v>11468.5926798237</v>
      </c>
      <c r="I718" t="n">
        <v>0.6</v>
      </c>
      <c r="J718" t="n">
        <v>0.548338932437477</v>
      </c>
      <c r="K718" t="n">
        <v>0.0031003923505364</v>
      </c>
    </row>
    <row r="719">
      <c r="A719" t="s">
        <v>4621</v>
      </c>
      <c r="B719" t="n">
        <v>2019</v>
      </c>
      <c r="C719" t="s">
        <v>3188</v>
      </c>
      <c r="D719" t="n">
        <v>5</v>
      </c>
      <c r="E719" t="s">
        <v>3198</v>
      </c>
      <c r="F719" t="s">
        <v>4156</v>
      </c>
      <c r="G719" t="n">
        <v>14</v>
      </c>
      <c r="H719" t="n">
        <v>13228.8677271552</v>
      </c>
      <c r="I719" t="n">
        <v>0.0590717299578059</v>
      </c>
      <c r="J719" t="n">
        <v>0.0598718715495031</v>
      </c>
      <c r="K719" t="n">
        <v>0.00514315467898139</v>
      </c>
    </row>
    <row r="720">
      <c r="A720" t="s">
        <v>4622</v>
      </c>
      <c r="B720" t="n">
        <v>2019</v>
      </c>
      <c r="C720" t="s">
        <v>3188</v>
      </c>
      <c r="D720" t="n">
        <v>5</v>
      </c>
      <c r="E720" t="s">
        <v>3198</v>
      </c>
      <c r="F720" t="s">
        <v>4159</v>
      </c>
      <c r="G720" t="n">
        <v>15</v>
      </c>
      <c r="H720" t="n">
        <v>13447.4216844187</v>
      </c>
      <c r="I720" t="n">
        <v>0.0632911392405063</v>
      </c>
      <c r="J720" t="n">
        <v>0.060861013986014</v>
      </c>
      <c r="K720" t="n">
        <v>0.00292877349065632</v>
      </c>
    </row>
    <row r="721">
      <c r="A721" t="s">
        <v>4623</v>
      </c>
      <c r="B721" t="n">
        <v>2019</v>
      </c>
      <c r="C721" t="s">
        <v>3188</v>
      </c>
      <c r="D721" t="n">
        <v>5</v>
      </c>
      <c r="E721" t="s">
        <v>3198</v>
      </c>
      <c r="F721" t="s">
        <v>4162</v>
      </c>
      <c r="G721" t="n">
        <v>1</v>
      </c>
      <c r="H721" t="n">
        <v>1063.5445478464</v>
      </c>
      <c r="I721" t="n">
        <v>0.00421940928270042</v>
      </c>
      <c r="J721" t="n">
        <v>0.00481344313581156</v>
      </c>
      <c r="K721" t="n">
        <v>0.00178163953409168</v>
      </c>
    </row>
    <row r="722">
      <c r="A722" t="s">
        <v>3684</v>
      </c>
      <c r="B722" t="n">
        <v>2019</v>
      </c>
      <c r="C722" t="s">
        <v>3188</v>
      </c>
      <c r="D722" t="n">
        <v>5</v>
      </c>
      <c r="E722" t="s">
        <v>3198</v>
      </c>
      <c r="F722" t="s">
        <v>3192</v>
      </c>
      <c r="G722" t="n">
        <v>205</v>
      </c>
      <c r="H722" t="n">
        <v>191139.412914928</v>
      </c>
      <c r="I722" t="n">
        <v>0.864978902953586</v>
      </c>
      <c r="J722" t="n">
        <v>0.865068319838057</v>
      </c>
      <c r="K722" t="n">
        <v>0.00976960361810134</v>
      </c>
    </row>
    <row r="723">
      <c r="A723" t="s">
        <v>3685</v>
      </c>
      <c r="B723" t="n">
        <v>2019</v>
      </c>
      <c r="C723" t="s">
        <v>3188</v>
      </c>
      <c r="D723" t="n">
        <v>5</v>
      </c>
      <c r="E723" t="s">
        <v>3198</v>
      </c>
      <c r="F723" t="s">
        <v>3194</v>
      </c>
      <c r="G723" t="n">
        <v>2</v>
      </c>
      <c r="H723" t="n">
        <v>2073.72126891915</v>
      </c>
      <c r="I723" t="n">
        <v>0.00843881856540084</v>
      </c>
      <c r="J723" t="n">
        <v>0.00938535149061465</v>
      </c>
      <c r="K723" t="n">
        <v>0.0966137816717973</v>
      </c>
    </row>
    <row r="724">
      <c r="A724" t="s">
        <v>4624</v>
      </c>
      <c r="B724" t="n">
        <v>2019</v>
      </c>
      <c r="C724" t="s">
        <v>3188</v>
      </c>
      <c r="D724" t="n">
        <v>6</v>
      </c>
      <c r="E724" t="s">
        <v>3189</v>
      </c>
      <c r="F724" t="s">
        <v>4156</v>
      </c>
      <c r="G724" t="n">
        <v>11</v>
      </c>
      <c r="H724" t="n">
        <v>13299.3516882775</v>
      </c>
      <c r="I724" t="n">
        <v>0.046218487394958</v>
      </c>
      <c r="J724" t="n">
        <v>0.0400961900577454</v>
      </c>
      <c r="K724" t="n">
        <v>0.0252531242124613</v>
      </c>
    </row>
    <row r="725">
      <c r="A725" t="s">
        <v>4625</v>
      </c>
      <c r="B725" t="n">
        <v>2019</v>
      </c>
      <c r="C725" t="s">
        <v>3188</v>
      </c>
      <c r="D725" t="n">
        <v>6</v>
      </c>
      <c r="E725" t="s">
        <v>3189</v>
      </c>
      <c r="F725" t="s">
        <v>4159</v>
      </c>
      <c r="G725" t="n">
        <v>23</v>
      </c>
      <c r="H725" t="n">
        <v>32996.6010628147</v>
      </c>
      <c r="I725" t="n">
        <v>0.0966386554621849</v>
      </c>
      <c r="J725" t="n">
        <v>0.0994813896560382</v>
      </c>
      <c r="K725" t="n">
        <v>0.0368304252222839</v>
      </c>
    </row>
    <row r="726">
      <c r="A726" t="s">
        <v>4626</v>
      </c>
      <c r="B726" t="n">
        <v>2019</v>
      </c>
      <c r="C726" t="s">
        <v>3188</v>
      </c>
      <c r="D726" t="n">
        <v>6</v>
      </c>
      <c r="E726" t="s">
        <v>3189</v>
      </c>
      <c r="F726" t="s">
        <v>4162</v>
      </c>
      <c r="G726" t="n">
        <v>1</v>
      </c>
      <c r="H726" t="n">
        <v>1950.46748661853</v>
      </c>
      <c r="I726" t="n">
        <v>0.00420168067226891</v>
      </c>
      <c r="J726" t="n">
        <v>0.00588046070800904</v>
      </c>
      <c r="K726" t="n">
        <v>0.0190156031967525</v>
      </c>
    </row>
    <row r="727">
      <c r="A727" t="s">
        <v>3687</v>
      </c>
      <c r="B727" t="n">
        <v>2019</v>
      </c>
      <c r="C727" t="s">
        <v>3188</v>
      </c>
      <c r="D727" t="n">
        <v>6</v>
      </c>
      <c r="E727" t="s">
        <v>3189</v>
      </c>
      <c r="F727" t="s">
        <v>3192</v>
      </c>
      <c r="G727" t="n">
        <v>202</v>
      </c>
      <c r="H727" t="n">
        <v>282422.227110098</v>
      </c>
      <c r="I727" t="n">
        <v>0.848739495798319</v>
      </c>
      <c r="J727" t="n">
        <v>0.851474234245544</v>
      </c>
      <c r="K727" t="n">
        <v>0.0763493601175715</v>
      </c>
    </row>
    <row r="728">
      <c r="A728" t="s">
        <v>3688</v>
      </c>
      <c r="B728" t="n">
        <v>2019</v>
      </c>
      <c r="C728" t="s">
        <v>3188</v>
      </c>
      <c r="D728" t="n">
        <v>6</v>
      </c>
      <c r="E728" t="s">
        <v>3189</v>
      </c>
      <c r="F728" t="s">
        <v>3194</v>
      </c>
      <c r="G728" t="n">
        <v>1</v>
      </c>
      <c r="H728" t="n">
        <v>1017.52206440006</v>
      </c>
      <c r="I728" t="n">
        <v>0.00420168067226891</v>
      </c>
      <c r="J728" t="n">
        <v>0.00306772533266382</v>
      </c>
      <c r="K728" t="n">
        <v>0.106293326084002</v>
      </c>
    </row>
    <row r="729">
      <c r="A729" t="s">
        <v>4627</v>
      </c>
      <c r="B729" t="n">
        <v>2019</v>
      </c>
      <c r="C729" t="s">
        <v>3188</v>
      </c>
      <c r="D729" t="n">
        <v>6</v>
      </c>
      <c r="E729" t="s">
        <v>3198</v>
      </c>
      <c r="F729" t="s">
        <v>4156</v>
      </c>
      <c r="G729" t="n">
        <v>64</v>
      </c>
      <c r="H729" t="n">
        <v>63891.4539484024</v>
      </c>
      <c r="I729" t="n">
        <v>0.0305489260143198</v>
      </c>
      <c r="J729" t="n">
        <v>0.032481009894428</v>
      </c>
      <c r="K729" t="n">
        <v>0.0248398908431987</v>
      </c>
    </row>
    <row r="730">
      <c r="A730" t="s">
        <v>4628</v>
      </c>
      <c r="B730" t="n">
        <v>2019</v>
      </c>
      <c r="C730" t="s">
        <v>3188</v>
      </c>
      <c r="D730" t="n">
        <v>6</v>
      </c>
      <c r="E730" t="s">
        <v>3198</v>
      </c>
      <c r="F730" t="s">
        <v>4159</v>
      </c>
      <c r="G730" t="n">
        <v>213</v>
      </c>
      <c r="H730" t="n">
        <v>195056.865532623</v>
      </c>
      <c r="I730" t="n">
        <v>0.101670644391408</v>
      </c>
      <c r="J730" t="n">
        <v>0.0991626201597759</v>
      </c>
      <c r="K730" t="n">
        <v>0.0424822981199726</v>
      </c>
    </row>
    <row r="731">
      <c r="A731" t="s">
        <v>4629</v>
      </c>
      <c r="B731" t="n">
        <v>2019</v>
      </c>
      <c r="C731" t="s">
        <v>3188</v>
      </c>
      <c r="D731" t="n">
        <v>6</v>
      </c>
      <c r="E731" t="s">
        <v>3198</v>
      </c>
      <c r="F731" t="s">
        <v>4162</v>
      </c>
      <c r="G731" t="n">
        <v>15</v>
      </c>
      <c r="H731" t="n">
        <v>15095.4710016909</v>
      </c>
      <c r="I731" t="n">
        <v>0.00715990453460621</v>
      </c>
      <c r="J731" t="n">
        <v>0.00767420543227804</v>
      </c>
      <c r="K731" t="n">
        <v>0.0252877869354949</v>
      </c>
    </row>
    <row r="732">
      <c r="A732" t="s">
        <v>3690</v>
      </c>
      <c r="B732" t="n">
        <v>2019</v>
      </c>
      <c r="C732" t="s">
        <v>3188</v>
      </c>
      <c r="D732" t="n">
        <v>6</v>
      </c>
      <c r="E732" t="s">
        <v>3198</v>
      </c>
      <c r="F732" t="s">
        <v>3192</v>
      </c>
      <c r="G732" t="n">
        <v>1800</v>
      </c>
      <c r="H732" t="n">
        <v>1690902.41150884</v>
      </c>
      <c r="I732" t="n">
        <v>0.859188544152745</v>
      </c>
      <c r="J732" t="n">
        <v>0.8596175946017</v>
      </c>
      <c r="K732" t="n">
        <v>0.0864261643656168</v>
      </c>
    </row>
    <row r="733">
      <c r="A733" t="s">
        <v>3691</v>
      </c>
      <c r="B733" t="n">
        <v>2019</v>
      </c>
      <c r="C733" t="s">
        <v>3188</v>
      </c>
      <c r="D733" t="n">
        <v>6</v>
      </c>
      <c r="E733" t="s">
        <v>3198</v>
      </c>
      <c r="F733" t="s">
        <v>3194</v>
      </c>
      <c r="G733" t="n">
        <v>3</v>
      </c>
      <c r="H733" t="n">
        <v>2094.05186959483</v>
      </c>
      <c r="I733" t="n">
        <v>0.00143198090692124</v>
      </c>
      <c r="J733" t="n">
        <v>0.00106456991181769</v>
      </c>
      <c r="K733" t="n">
        <v>0.0975609756097561</v>
      </c>
    </row>
    <row r="734">
      <c r="A734" t="s">
        <v>4630</v>
      </c>
      <c r="B734" t="n">
        <v>2019</v>
      </c>
      <c r="C734" t="s">
        <v>3188</v>
      </c>
      <c r="D734" t="n">
        <v>7</v>
      </c>
      <c r="E734" t="s">
        <v>3189</v>
      </c>
      <c r="F734" t="s">
        <v>4156</v>
      </c>
      <c r="G734" t="n">
        <v>25</v>
      </c>
      <c r="H734" t="n">
        <v>36753.1051547878</v>
      </c>
      <c r="I734" t="n">
        <v>0.0922509225092251</v>
      </c>
      <c r="J734" t="n">
        <v>0.0919460159764585</v>
      </c>
      <c r="K734" t="n">
        <v>0.0697876672052814</v>
      </c>
    </row>
    <row r="735">
      <c r="A735" t="s">
        <v>4631</v>
      </c>
      <c r="B735" t="n">
        <v>2019</v>
      </c>
      <c r="C735" t="s">
        <v>3188</v>
      </c>
      <c r="D735" t="n">
        <v>7</v>
      </c>
      <c r="E735" t="s">
        <v>3189</v>
      </c>
      <c r="F735" t="s">
        <v>4159</v>
      </c>
      <c r="G735" t="n">
        <v>52</v>
      </c>
      <c r="H735" t="n">
        <v>76717.520354255</v>
      </c>
      <c r="I735" t="n">
        <v>0.191881918819188</v>
      </c>
      <c r="J735" t="n">
        <v>0.191925833816186</v>
      </c>
      <c r="K735" t="n">
        <v>0.0856312106591686</v>
      </c>
    </row>
    <row r="736">
      <c r="A736" t="s">
        <v>4632</v>
      </c>
      <c r="B736" t="n">
        <v>2019</v>
      </c>
      <c r="C736" t="s">
        <v>3188</v>
      </c>
      <c r="D736" t="n">
        <v>7</v>
      </c>
      <c r="E736" t="s">
        <v>3189</v>
      </c>
      <c r="F736" t="s">
        <v>4162</v>
      </c>
      <c r="G736" t="n">
        <v>8</v>
      </c>
      <c r="H736" t="n">
        <v>11855.042875638</v>
      </c>
      <c r="I736" t="n">
        <v>0.029520295202952</v>
      </c>
      <c r="J736" t="n">
        <v>0.0296580100389971</v>
      </c>
      <c r="K736" t="n">
        <v>0.115577825700875</v>
      </c>
    </row>
    <row r="737">
      <c r="A737" t="s">
        <v>3693</v>
      </c>
      <c r="B737" t="n">
        <v>2019</v>
      </c>
      <c r="C737" t="s">
        <v>3188</v>
      </c>
      <c r="D737" t="n">
        <v>7</v>
      </c>
      <c r="E737" t="s">
        <v>3189</v>
      </c>
      <c r="F737" t="s">
        <v>3192</v>
      </c>
      <c r="G737" t="n">
        <v>184</v>
      </c>
      <c r="H737" t="n">
        <v>270519.040607372</v>
      </c>
      <c r="I737" t="n">
        <v>0.678966789667897</v>
      </c>
      <c r="J737" t="n">
        <v>0.676763172114765</v>
      </c>
      <c r="K737" t="n">
        <v>0.0731314806958893</v>
      </c>
    </row>
    <row r="738">
      <c r="A738" t="s">
        <v>3694</v>
      </c>
      <c r="B738" t="n">
        <v>2019</v>
      </c>
      <c r="C738" t="s">
        <v>3188</v>
      </c>
      <c r="D738" t="n">
        <v>7</v>
      </c>
      <c r="E738" t="s">
        <v>3189</v>
      </c>
      <c r="F738" t="s">
        <v>3194</v>
      </c>
      <c r="G738" t="n">
        <v>2</v>
      </c>
      <c r="H738" t="n">
        <v>3880.11610746927</v>
      </c>
      <c r="I738" t="n">
        <v>0.00738007380073801</v>
      </c>
      <c r="J738" t="n">
        <v>0.0097069680535934</v>
      </c>
      <c r="K738" t="n">
        <v>0.405328258801142</v>
      </c>
    </row>
    <row r="739">
      <c r="A739" t="s">
        <v>4633</v>
      </c>
      <c r="B739" t="n">
        <v>2019</v>
      </c>
      <c r="C739" t="s">
        <v>3188</v>
      </c>
      <c r="D739" t="n">
        <v>7</v>
      </c>
      <c r="E739" t="s">
        <v>3198</v>
      </c>
      <c r="F739" t="s">
        <v>4156</v>
      </c>
      <c r="G739" t="n">
        <v>219</v>
      </c>
      <c r="H739" t="n">
        <v>222862.773944239</v>
      </c>
      <c r="I739" t="n">
        <v>0.056472408457968</v>
      </c>
      <c r="J739" t="n">
        <v>0.0613573831167582</v>
      </c>
      <c r="K739" t="n">
        <v>0.0866451870426688</v>
      </c>
    </row>
    <row r="740">
      <c r="A740" t="s">
        <v>4634</v>
      </c>
      <c r="B740" t="n">
        <v>2019</v>
      </c>
      <c r="C740" t="s">
        <v>3188</v>
      </c>
      <c r="D740" t="n">
        <v>7</v>
      </c>
      <c r="E740" t="s">
        <v>3198</v>
      </c>
      <c r="F740" t="s">
        <v>4159</v>
      </c>
      <c r="G740" t="n">
        <v>804</v>
      </c>
      <c r="H740" t="n">
        <v>742523.092514905</v>
      </c>
      <c r="I740" t="n">
        <v>0.20732336255802</v>
      </c>
      <c r="J740" t="n">
        <v>0.204427473705753</v>
      </c>
      <c r="K740" t="n">
        <v>0.161717390931346</v>
      </c>
    </row>
    <row r="741">
      <c r="A741" t="s">
        <v>4635</v>
      </c>
      <c r="B741" t="n">
        <v>2019</v>
      </c>
      <c r="C741" t="s">
        <v>3188</v>
      </c>
      <c r="D741" t="n">
        <v>7</v>
      </c>
      <c r="E741" t="s">
        <v>3198</v>
      </c>
      <c r="F741" t="s">
        <v>4162</v>
      </c>
      <c r="G741" t="n">
        <v>102</v>
      </c>
      <c r="H741" t="n">
        <v>95996.0137403823</v>
      </c>
      <c r="I741" t="n">
        <v>0.0263022176379577</v>
      </c>
      <c r="J741" t="n">
        <v>0.026429107421161</v>
      </c>
      <c r="K741" t="n">
        <v>0.160811593215721</v>
      </c>
    </row>
    <row r="742">
      <c r="A742" t="s">
        <v>3696</v>
      </c>
      <c r="B742" t="n">
        <v>2019</v>
      </c>
      <c r="C742" t="s">
        <v>3188</v>
      </c>
      <c r="D742" t="n">
        <v>7</v>
      </c>
      <c r="E742" t="s">
        <v>3198</v>
      </c>
      <c r="F742" t="s">
        <v>3192</v>
      </c>
      <c r="G742" t="n">
        <v>2750</v>
      </c>
      <c r="H742" t="n">
        <v>2568555.38273973</v>
      </c>
      <c r="I742" t="n">
        <v>0.709128416709644</v>
      </c>
      <c r="J742" t="n">
        <v>0.707160885984506</v>
      </c>
      <c r="K742" t="n">
        <v>0.131285157664873</v>
      </c>
    </row>
    <row r="743">
      <c r="A743" t="s">
        <v>3697</v>
      </c>
      <c r="B743" t="n">
        <v>2019</v>
      </c>
      <c r="C743" t="s">
        <v>3188</v>
      </c>
      <c r="D743" t="n">
        <v>7</v>
      </c>
      <c r="E743" t="s">
        <v>3198</v>
      </c>
      <c r="F743" t="s">
        <v>3194</v>
      </c>
      <c r="G743" t="n">
        <v>3</v>
      </c>
      <c r="H743" t="n">
        <v>2270.67396296478</v>
      </c>
      <c r="I743" t="n">
        <v>0.000773594636410521</v>
      </c>
      <c r="J743" t="n">
        <v>0.000625149771822083</v>
      </c>
      <c r="K743" t="n">
        <v>0.105789722945773</v>
      </c>
    </row>
    <row r="744">
      <c r="A744" t="s">
        <v>4636</v>
      </c>
      <c r="B744" t="n">
        <v>2019</v>
      </c>
      <c r="C744" t="s">
        <v>3188</v>
      </c>
      <c r="D744" t="n">
        <v>8</v>
      </c>
      <c r="E744" t="s">
        <v>3189</v>
      </c>
      <c r="F744" t="s">
        <v>4156</v>
      </c>
      <c r="G744" t="n">
        <v>66</v>
      </c>
      <c r="H744" t="n">
        <v>81037.4350010685</v>
      </c>
      <c r="I744" t="n">
        <v>0.309859154929577</v>
      </c>
      <c r="J744" t="n">
        <v>0.285502104134004</v>
      </c>
      <c r="K744" t="n">
        <v>0.153875802362987</v>
      </c>
    </row>
    <row r="745">
      <c r="A745" t="s">
        <v>4637</v>
      </c>
      <c r="B745" t="n">
        <v>2019</v>
      </c>
      <c r="C745" t="s">
        <v>3188</v>
      </c>
      <c r="D745" t="n">
        <v>8</v>
      </c>
      <c r="E745" t="s">
        <v>3189</v>
      </c>
      <c r="F745" t="s">
        <v>4159</v>
      </c>
      <c r="G745" t="n">
        <v>37</v>
      </c>
      <c r="H745" t="n">
        <v>55108.8388664139</v>
      </c>
      <c r="I745" t="n">
        <v>0.173708920187793</v>
      </c>
      <c r="J745" t="n">
        <v>0.194153349652978</v>
      </c>
      <c r="K745" t="n">
        <v>0.061511849814243</v>
      </c>
    </row>
    <row r="746">
      <c r="A746" t="s">
        <v>4638</v>
      </c>
      <c r="B746" t="n">
        <v>2019</v>
      </c>
      <c r="C746" t="s">
        <v>3188</v>
      </c>
      <c r="D746" t="n">
        <v>8</v>
      </c>
      <c r="E746" t="s">
        <v>3189</v>
      </c>
      <c r="F746" t="s">
        <v>4162</v>
      </c>
      <c r="G746" t="n">
        <v>11</v>
      </c>
      <c r="H746" t="n">
        <v>15252.421533117</v>
      </c>
      <c r="I746" t="n">
        <v>0.0516431924882629</v>
      </c>
      <c r="J746" t="n">
        <v>0.0537356400876493</v>
      </c>
      <c r="K746" t="n">
        <v>0.148699733603958</v>
      </c>
    </row>
    <row r="747">
      <c r="A747" t="s">
        <v>3699</v>
      </c>
      <c r="B747" t="n">
        <v>2019</v>
      </c>
      <c r="C747" t="s">
        <v>3188</v>
      </c>
      <c r="D747" t="n">
        <v>8</v>
      </c>
      <c r="E747" t="s">
        <v>3189</v>
      </c>
      <c r="F747" t="s">
        <v>3192</v>
      </c>
      <c r="G747" t="n">
        <v>99</v>
      </c>
      <c r="H747" t="n">
        <v>132443.118119039</v>
      </c>
      <c r="I747" t="n">
        <v>0.464788732394366</v>
      </c>
      <c r="J747" t="n">
        <v>0.466608906125368</v>
      </c>
      <c r="K747" t="n">
        <v>0.0358043608105342</v>
      </c>
    </row>
    <row r="748">
      <c r="A748" t="s">
        <v>4639</v>
      </c>
      <c r="B748" t="n">
        <v>2019</v>
      </c>
      <c r="C748" t="s">
        <v>3188</v>
      </c>
      <c r="D748" t="n">
        <v>8</v>
      </c>
      <c r="E748" t="s">
        <v>3198</v>
      </c>
      <c r="F748" t="s">
        <v>4156</v>
      </c>
      <c r="G748" t="n">
        <v>277</v>
      </c>
      <c r="H748" t="n">
        <v>265189.813888459</v>
      </c>
      <c r="I748" t="n">
        <v>0.195759717314488</v>
      </c>
      <c r="J748" t="n">
        <v>0.200187620140197</v>
      </c>
      <c r="K748" t="n">
        <v>0.103101207166725</v>
      </c>
    </row>
    <row r="749">
      <c r="A749" t="s">
        <v>4640</v>
      </c>
      <c r="B749" t="n">
        <v>2019</v>
      </c>
      <c r="C749" t="s">
        <v>3188</v>
      </c>
      <c r="D749" t="n">
        <v>8</v>
      </c>
      <c r="E749" t="s">
        <v>3198</v>
      </c>
      <c r="F749" t="s">
        <v>4159</v>
      </c>
      <c r="G749" t="n">
        <v>227</v>
      </c>
      <c r="H749" t="n">
        <v>210824.517019154</v>
      </c>
      <c r="I749" t="n">
        <v>0.160424028268551</v>
      </c>
      <c r="J749" t="n">
        <v>0.159148112480001</v>
      </c>
      <c r="K749" t="n">
        <v>0.0459164047292095</v>
      </c>
    </row>
    <row r="750">
      <c r="A750" t="s">
        <v>4641</v>
      </c>
      <c r="B750" t="n">
        <v>2019</v>
      </c>
      <c r="C750" t="s">
        <v>3188</v>
      </c>
      <c r="D750" t="n">
        <v>8</v>
      </c>
      <c r="E750" t="s">
        <v>3198</v>
      </c>
      <c r="F750" t="s">
        <v>4162</v>
      </c>
      <c r="G750" t="n">
        <v>82</v>
      </c>
      <c r="H750" t="n">
        <v>85483.8225285146</v>
      </c>
      <c r="I750" t="n">
        <v>0.0579505300353357</v>
      </c>
      <c r="J750" t="n">
        <v>0.0645303933116681</v>
      </c>
      <c r="K750" t="n">
        <v>0.143201672229412</v>
      </c>
    </row>
    <row r="751">
      <c r="A751" t="s">
        <v>3701</v>
      </c>
      <c r="B751" t="n">
        <v>2019</v>
      </c>
      <c r="C751" t="s">
        <v>3188</v>
      </c>
      <c r="D751" t="n">
        <v>8</v>
      </c>
      <c r="E751" t="s">
        <v>3198</v>
      </c>
      <c r="F751" t="s">
        <v>3192</v>
      </c>
      <c r="G751" t="n">
        <v>827</v>
      </c>
      <c r="H751" t="n">
        <v>760746.934695566</v>
      </c>
      <c r="I751" t="n">
        <v>0.584452296819788</v>
      </c>
      <c r="J751" t="n">
        <v>0.574275897526407</v>
      </c>
      <c r="K751" t="n">
        <v>0.0388836393934578</v>
      </c>
    </row>
    <row r="752">
      <c r="A752" t="s">
        <v>3702</v>
      </c>
      <c r="B752" t="n">
        <v>2019</v>
      </c>
      <c r="C752" t="s">
        <v>3188</v>
      </c>
      <c r="D752" t="n">
        <v>8</v>
      </c>
      <c r="E752" t="s">
        <v>3198</v>
      </c>
      <c r="F752" t="s">
        <v>3194</v>
      </c>
      <c r="G752" t="n">
        <v>2</v>
      </c>
      <c r="H752" t="n">
        <v>2461.27334429926</v>
      </c>
      <c r="I752" t="n">
        <v>0.00141342756183746</v>
      </c>
      <c r="J752" t="n">
        <v>0.00185797654172726</v>
      </c>
      <c r="K752" t="n">
        <v>0.114669666114137</v>
      </c>
    </row>
    <row r="753">
      <c r="A753" t="s">
        <v>4642</v>
      </c>
      <c r="B753" t="n">
        <v>2019</v>
      </c>
      <c r="C753" t="s">
        <v>3188</v>
      </c>
      <c r="D753" t="n">
        <v>9</v>
      </c>
      <c r="E753" t="s">
        <v>3189</v>
      </c>
      <c r="F753" t="s">
        <v>4156</v>
      </c>
      <c r="G753" t="n">
        <v>41</v>
      </c>
      <c r="H753" t="n">
        <v>65748.5804528579</v>
      </c>
      <c r="I753" t="n">
        <v>0.257861635220126</v>
      </c>
      <c r="J753" t="n">
        <v>0.268252931776797</v>
      </c>
      <c r="K753" t="n">
        <v>0.124844962964061</v>
      </c>
    </row>
    <row r="754">
      <c r="A754" t="s">
        <v>4643</v>
      </c>
      <c r="B754" t="n">
        <v>2019</v>
      </c>
      <c r="C754" t="s">
        <v>3188</v>
      </c>
      <c r="D754" t="n">
        <v>9</v>
      </c>
      <c r="E754" t="s">
        <v>3189</v>
      </c>
      <c r="F754" t="s">
        <v>4159</v>
      </c>
      <c r="G754" t="n">
        <v>41</v>
      </c>
      <c r="H754" t="n">
        <v>65233.3135251055</v>
      </c>
      <c r="I754" t="n">
        <v>0.257861635220126</v>
      </c>
      <c r="J754" t="n">
        <v>0.266150652715178</v>
      </c>
      <c r="K754" t="n">
        <v>0.0728126715601553</v>
      </c>
    </row>
    <row r="755">
      <c r="A755" t="s">
        <v>4644</v>
      </c>
      <c r="B755" t="n">
        <v>2019</v>
      </c>
      <c r="C755" t="s">
        <v>3188</v>
      </c>
      <c r="D755" t="n">
        <v>9</v>
      </c>
      <c r="E755" t="s">
        <v>3189</v>
      </c>
      <c r="F755" t="s">
        <v>4162</v>
      </c>
      <c r="G755" t="n">
        <v>3</v>
      </c>
      <c r="H755" t="n">
        <v>5591.16663775837</v>
      </c>
      <c r="I755" t="n">
        <v>0.0188679245283019</v>
      </c>
      <c r="J755" t="n">
        <v>0.0228118513327706</v>
      </c>
      <c r="K755" t="n">
        <v>0.0545097044272485</v>
      </c>
    </row>
    <row r="756">
      <c r="A756" t="s">
        <v>3704</v>
      </c>
      <c r="B756" t="n">
        <v>2019</v>
      </c>
      <c r="C756" t="s">
        <v>3188</v>
      </c>
      <c r="D756" t="n">
        <v>9</v>
      </c>
      <c r="E756" t="s">
        <v>3189</v>
      </c>
      <c r="F756" t="s">
        <v>3192</v>
      </c>
      <c r="G756" t="n">
        <v>74</v>
      </c>
      <c r="H756" t="n">
        <v>108526.144889196</v>
      </c>
      <c r="I756" t="n">
        <v>0.465408805031447</v>
      </c>
      <c r="J756" t="n">
        <v>0.442784564175254</v>
      </c>
      <c r="K756" t="n">
        <v>0.0293387025628362</v>
      </c>
    </row>
    <row r="757">
      <c r="A757" t="s">
        <v>4645</v>
      </c>
      <c r="B757" t="n">
        <v>2019</v>
      </c>
      <c r="C757" t="s">
        <v>3188</v>
      </c>
      <c r="D757" t="n">
        <v>9</v>
      </c>
      <c r="E757" t="s">
        <v>3198</v>
      </c>
      <c r="F757" t="s">
        <v>4156</v>
      </c>
      <c r="G757" t="n">
        <v>238</v>
      </c>
      <c r="H757" t="n">
        <v>248718.215353533</v>
      </c>
      <c r="I757" t="n">
        <v>0.159731543624161</v>
      </c>
      <c r="J757" t="n">
        <v>0.17192362385301</v>
      </c>
      <c r="K757" t="n">
        <v>0.0966973349062662</v>
      </c>
    </row>
    <row r="758">
      <c r="A758" t="s">
        <v>4646</v>
      </c>
      <c r="B758" t="n">
        <v>2019</v>
      </c>
      <c r="C758" t="s">
        <v>3188</v>
      </c>
      <c r="D758" t="n">
        <v>9</v>
      </c>
      <c r="E758" t="s">
        <v>3198</v>
      </c>
      <c r="F758" t="s">
        <v>4159</v>
      </c>
      <c r="G758" t="n">
        <v>585</v>
      </c>
      <c r="H758" t="n">
        <v>586924.110906146</v>
      </c>
      <c r="I758" t="n">
        <v>0.39261744966443</v>
      </c>
      <c r="J758" t="n">
        <v>0.405704583921449</v>
      </c>
      <c r="K758" t="n">
        <v>0.127828800002657</v>
      </c>
    </row>
    <row r="759">
      <c r="A759" t="s">
        <v>3706</v>
      </c>
      <c r="B759" t="n">
        <v>2019</v>
      </c>
      <c r="C759" t="s">
        <v>3188</v>
      </c>
      <c r="D759" t="n">
        <v>9</v>
      </c>
      <c r="E759" t="s">
        <v>3198</v>
      </c>
      <c r="F759" t="s">
        <v>3190</v>
      </c>
      <c r="G759" t="n">
        <v>1</v>
      </c>
      <c r="H759" t="n">
        <v>851.343903294014</v>
      </c>
      <c r="I759" t="n">
        <v>0.000671140939597315</v>
      </c>
      <c r="J759" t="n">
        <v>0.000588481743451823</v>
      </c>
      <c r="K759" t="n">
        <v>0.0636942675159236</v>
      </c>
    </row>
    <row r="760">
      <c r="A760" t="s">
        <v>4647</v>
      </c>
      <c r="B760" t="n">
        <v>2019</v>
      </c>
      <c r="C760" t="s">
        <v>3188</v>
      </c>
      <c r="D760" t="n">
        <v>9</v>
      </c>
      <c r="E760" t="s">
        <v>3198</v>
      </c>
      <c r="F760" t="s">
        <v>4162</v>
      </c>
      <c r="G760" t="n">
        <v>34</v>
      </c>
      <c r="H760" t="n">
        <v>33511.1832262284</v>
      </c>
      <c r="I760" t="n">
        <v>0.0228187919463087</v>
      </c>
      <c r="J760" t="n">
        <v>0.0231642224179924</v>
      </c>
      <c r="K760" t="n">
        <v>0.0561376098358422</v>
      </c>
    </row>
    <row r="761">
      <c r="A761" t="s">
        <v>3707</v>
      </c>
      <c r="B761" t="n">
        <v>2019</v>
      </c>
      <c r="C761" t="s">
        <v>3188</v>
      </c>
      <c r="D761" t="n">
        <v>9</v>
      </c>
      <c r="E761" t="s">
        <v>3198</v>
      </c>
      <c r="F761" t="s">
        <v>3192</v>
      </c>
      <c r="G761" t="n">
        <v>631</v>
      </c>
      <c r="H761" t="n">
        <v>575904.925339929</v>
      </c>
      <c r="I761" t="n">
        <v>0.423489932885906</v>
      </c>
      <c r="J761" t="n">
        <v>0.39808769783307</v>
      </c>
      <c r="K761" t="n">
        <v>0.0294359114976853</v>
      </c>
    </row>
    <row r="762">
      <c r="A762" t="s">
        <v>3708</v>
      </c>
      <c r="B762" t="n">
        <v>2019</v>
      </c>
      <c r="C762" t="s">
        <v>3188</v>
      </c>
      <c r="D762" t="n">
        <v>9</v>
      </c>
      <c r="E762" t="s">
        <v>3198</v>
      </c>
      <c r="F762" t="s">
        <v>3194</v>
      </c>
      <c r="G762" t="n">
        <v>1</v>
      </c>
      <c r="H762" t="n">
        <v>768.750838049072</v>
      </c>
      <c r="I762" t="n">
        <v>0.000671140939597315</v>
      </c>
      <c r="J762" t="n">
        <v>0.000531390231027393</v>
      </c>
      <c r="K762" t="n">
        <v>0.035815770779067</v>
      </c>
    </row>
    <row r="763">
      <c r="A763" t="s">
        <v>4648</v>
      </c>
      <c r="B763" t="n">
        <v>2019</v>
      </c>
      <c r="C763" t="s">
        <v>3188</v>
      </c>
      <c r="D763" t="n">
        <v>10</v>
      </c>
      <c r="E763" t="s">
        <v>3189</v>
      </c>
      <c r="F763" t="s">
        <v>4156</v>
      </c>
      <c r="G763" t="n">
        <v>25</v>
      </c>
      <c r="H763" t="n">
        <v>38797.2575373613</v>
      </c>
      <c r="I763" t="n">
        <v>0.0868055555555556</v>
      </c>
      <c r="J763" t="n">
        <v>0.0952063170734044</v>
      </c>
      <c r="K763" t="n">
        <v>0.0736691522006612</v>
      </c>
    </row>
    <row r="764">
      <c r="A764" t="s">
        <v>4649</v>
      </c>
      <c r="B764" t="n">
        <v>2019</v>
      </c>
      <c r="C764" t="s">
        <v>3188</v>
      </c>
      <c r="D764" t="n">
        <v>10</v>
      </c>
      <c r="E764" t="s">
        <v>3189</v>
      </c>
      <c r="F764" t="s">
        <v>4159</v>
      </c>
      <c r="G764" t="n">
        <v>48</v>
      </c>
      <c r="H764" t="n">
        <v>67432.3062218268</v>
      </c>
      <c r="I764" t="n">
        <v>0.166666666666667</v>
      </c>
      <c r="J764" t="n">
        <v>0.165475137539394</v>
      </c>
      <c r="K764" t="n">
        <v>0.0752671618249789</v>
      </c>
    </row>
    <row r="765">
      <c r="A765" t="s">
        <v>4650</v>
      </c>
      <c r="B765" t="n">
        <v>2019</v>
      </c>
      <c r="C765" t="s">
        <v>3188</v>
      </c>
      <c r="D765" t="n">
        <v>10</v>
      </c>
      <c r="E765" t="s">
        <v>3189</v>
      </c>
      <c r="F765" t="s">
        <v>4162</v>
      </c>
      <c r="G765" t="n">
        <v>1</v>
      </c>
      <c r="H765" t="n">
        <v>1673.31633608501</v>
      </c>
      <c r="I765" t="n">
        <v>0.00347222222222222</v>
      </c>
      <c r="J765" t="n">
        <v>0.00410622543369212</v>
      </c>
      <c r="K765" t="n">
        <v>0.0163135861981479</v>
      </c>
    </row>
    <row r="766">
      <c r="A766" t="s">
        <v>3710</v>
      </c>
      <c r="B766" t="n">
        <v>2019</v>
      </c>
      <c r="C766" t="s">
        <v>3188</v>
      </c>
      <c r="D766" t="n">
        <v>10</v>
      </c>
      <c r="E766" t="s">
        <v>3189</v>
      </c>
      <c r="F766" t="s">
        <v>3192</v>
      </c>
      <c r="G766" t="n">
        <v>214</v>
      </c>
      <c r="H766" t="n">
        <v>299604.297264066</v>
      </c>
      <c r="I766" t="n">
        <v>0.743055555555556</v>
      </c>
      <c r="J766" t="n">
        <v>0.73521231995351</v>
      </c>
      <c r="K766" t="n">
        <v>0.0809943205202074</v>
      </c>
    </row>
    <row r="767">
      <c r="A767" t="s">
        <v>4651</v>
      </c>
      <c r="B767" t="n">
        <v>2019</v>
      </c>
      <c r="C767" t="s">
        <v>3188</v>
      </c>
      <c r="D767" t="n">
        <v>10</v>
      </c>
      <c r="E767" t="s">
        <v>3198</v>
      </c>
      <c r="F767" t="s">
        <v>4156</v>
      </c>
      <c r="G767" t="n">
        <v>67</v>
      </c>
      <c r="H767" t="n">
        <v>63873.6646728112</v>
      </c>
      <c r="I767" t="n">
        <v>0.0661401776900296</v>
      </c>
      <c r="J767" t="n">
        <v>0.066023870411014</v>
      </c>
      <c r="K767" t="n">
        <v>0.0248329746809179</v>
      </c>
    </row>
    <row r="768">
      <c r="A768" t="s">
        <v>4652</v>
      </c>
      <c r="B768" t="n">
        <v>2019</v>
      </c>
      <c r="C768" t="s">
        <v>3188</v>
      </c>
      <c r="D768" t="n">
        <v>10</v>
      </c>
      <c r="E768" t="s">
        <v>3198</v>
      </c>
      <c r="F768" t="s">
        <v>4159</v>
      </c>
      <c r="G768" t="n">
        <v>149</v>
      </c>
      <c r="H768" t="n">
        <v>139204.893488909</v>
      </c>
      <c r="I768" t="n">
        <v>0.147087857847976</v>
      </c>
      <c r="J768" t="n">
        <v>0.143891005712139</v>
      </c>
      <c r="K768" t="n">
        <v>0.0303180499123001</v>
      </c>
    </row>
    <row r="769">
      <c r="A769" t="s">
        <v>4653</v>
      </c>
      <c r="B769" t="n">
        <v>2019</v>
      </c>
      <c r="C769" t="s">
        <v>3188</v>
      </c>
      <c r="D769" t="n">
        <v>10</v>
      </c>
      <c r="E769" t="s">
        <v>3198</v>
      </c>
      <c r="F769" t="s">
        <v>4162</v>
      </c>
      <c r="G769" t="n">
        <v>11</v>
      </c>
      <c r="H769" t="n">
        <v>9862.88265278826</v>
      </c>
      <c r="I769" t="n">
        <v>0.0108588351431392</v>
      </c>
      <c r="J769" t="n">
        <v>0.0101949009733884</v>
      </c>
      <c r="K769" t="n">
        <v>0.0165222055718275</v>
      </c>
    </row>
    <row r="770">
      <c r="A770" t="s">
        <v>3712</v>
      </c>
      <c r="B770" t="n">
        <v>2019</v>
      </c>
      <c r="C770" t="s">
        <v>3188</v>
      </c>
      <c r="D770" t="n">
        <v>10</v>
      </c>
      <c r="E770" t="s">
        <v>3198</v>
      </c>
      <c r="F770" t="s">
        <v>3192</v>
      </c>
      <c r="G770" t="n">
        <v>786</v>
      </c>
      <c r="H770" t="n">
        <v>754491.463000168</v>
      </c>
      <c r="I770" t="n">
        <v>0.775913129318855</v>
      </c>
      <c r="J770" t="n">
        <v>0.779890222903458</v>
      </c>
      <c r="K770" t="n">
        <v>0.0385639069114109</v>
      </c>
    </row>
    <row r="771">
      <c r="A771" t="s">
        <v>4654</v>
      </c>
      <c r="B771" t="n">
        <v>2019</v>
      </c>
      <c r="C771" t="s">
        <v>3188</v>
      </c>
      <c r="D771" t="n">
        <v>11</v>
      </c>
      <c r="E771" t="s">
        <v>3189</v>
      </c>
      <c r="F771" t="s">
        <v>4156</v>
      </c>
      <c r="G771" t="n">
        <v>16</v>
      </c>
      <c r="H771" t="n">
        <v>21436.925845257</v>
      </c>
      <c r="I771" t="n">
        <v>0.0496894409937888</v>
      </c>
      <c r="J771" t="n">
        <v>0.0492487878371188</v>
      </c>
      <c r="K771" t="n">
        <v>0.040704942901898</v>
      </c>
    </row>
    <row r="772">
      <c r="A772" t="s">
        <v>4655</v>
      </c>
      <c r="B772" t="n">
        <v>2019</v>
      </c>
      <c r="C772" t="s">
        <v>3188</v>
      </c>
      <c r="D772" t="n">
        <v>11</v>
      </c>
      <c r="E772" t="s">
        <v>3189</v>
      </c>
      <c r="F772" t="s">
        <v>4159</v>
      </c>
      <c r="G772" t="n">
        <v>44</v>
      </c>
      <c r="H772" t="n">
        <v>59979.152276963</v>
      </c>
      <c r="I772" t="n">
        <v>0.136645962732919</v>
      </c>
      <c r="J772" t="n">
        <v>0.137794969598776</v>
      </c>
      <c r="K772" t="n">
        <v>0.0669480374244409</v>
      </c>
    </row>
    <row r="773">
      <c r="A773" t="s">
        <v>4656</v>
      </c>
      <c r="B773" t="n">
        <v>2019</v>
      </c>
      <c r="C773" t="s">
        <v>3188</v>
      </c>
      <c r="D773" t="n">
        <v>11</v>
      </c>
      <c r="E773" t="s">
        <v>3189</v>
      </c>
      <c r="F773" t="s">
        <v>4162</v>
      </c>
      <c r="G773" t="n">
        <v>1</v>
      </c>
      <c r="H773" t="n">
        <v>1318.09443892233</v>
      </c>
      <c r="I773" t="n">
        <v>0.0031055900621118</v>
      </c>
      <c r="J773" t="n">
        <v>0.00302816522482557</v>
      </c>
      <c r="K773" t="n">
        <v>0.0128504376506406</v>
      </c>
    </row>
    <row r="774">
      <c r="A774" t="s">
        <v>3714</v>
      </c>
      <c r="B774" t="n">
        <v>2019</v>
      </c>
      <c r="C774" t="s">
        <v>3188</v>
      </c>
      <c r="D774" t="n">
        <v>11</v>
      </c>
      <c r="E774" t="s">
        <v>3189</v>
      </c>
      <c r="F774" t="s">
        <v>3192</v>
      </c>
      <c r="G774" t="n">
        <v>261</v>
      </c>
      <c r="H774" t="n">
        <v>352544.0705533</v>
      </c>
      <c r="I774" t="n">
        <v>0.81055900621118</v>
      </c>
      <c r="J774" t="n">
        <v>0.80992807733928</v>
      </c>
      <c r="K774" t="n">
        <v>0.0953059342227175</v>
      </c>
    </row>
    <row r="775">
      <c r="A775" t="s">
        <v>4657</v>
      </c>
      <c r="B775" t="n">
        <v>2019</v>
      </c>
      <c r="C775" t="s">
        <v>3188</v>
      </c>
      <c r="D775" t="n">
        <v>11</v>
      </c>
      <c r="E775" t="s">
        <v>3198</v>
      </c>
      <c r="F775" t="s">
        <v>4156</v>
      </c>
      <c r="G775" t="n">
        <v>30</v>
      </c>
      <c r="H775" t="n">
        <v>30959.6928414308</v>
      </c>
      <c r="I775" t="n">
        <v>0.0322234156820623</v>
      </c>
      <c r="J775" t="n">
        <v>0.036055486826762</v>
      </c>
      <c r="K775" t="n">
        <v>0.0120365924266047</v>
      </c>
    </row>
    <row r="776">
      <c r="A776" t="s">
        <v>4658</v>
      </c>
      <c r="B776" t="n">
        <v>2019</v>
      </c>
      <c r="C776" t="s">
        <v>3188</v>
      </c>
      <c r="D776" t="n">
        <v>11</v>
      </c>
      <c r="E776" t="s">
        <v>3198</v>
      </c>
      <c r="F776" t="s">
        <v>4159</v>
      </c>
      <c r="G776" t="n">
        <v>103</v>
      </c>
      <c r="H776" t="n">
        <v>95649.1228663535</v>
      </c>
      <c r="I776" t="n">
        <v>0.110633727175081</v>
      </c>
      <c r="J776" t="n">
        <v>0.111392438780403</v>
      </c>
      <c r="K776" t="n">
        <v>0.0208318458385292</v>
      </c>
    </row>
    <row r="777">
      <c r="A777" t="s">
        <v>3716</v>
      </c>
      <c r="B777" t="n">
        <v>2019</v>
      </c>
      <c r="C777" t="s">
        <v>3188</v>
      </c>
      <c r="D777" t="n">
        <v>11</v>
      </c>
      <c r="E777" t="s">
        <v>3198</v>
      </c>
      <c r="F777" t="s">
        <v>3190</v>
      </c>
      <c r="G777" t="n">
        <v>1</v>
      </c>
      <c r="H777" t="n">
        <v>1058.46189767748</v>
      </c>
      <c r="I777" t="n">
        <v>0.00107411385606874</v>
      </c>
      <c r="J777" t="n">
        <v>0.00123267886421887</v>
      </c>
      <c r="K777" t="n">
        <v>0.0791900370757677</v>
      </c>
    </row>
    <row r="778">
      <c r="A778" t="s">
        <v>4659</v>
      </c>
      <c r="B778" t="n">
        <v>2019</v>
      </c>
      <c r="C778" t="s">
        <v>3188</v>
      </c>
      <c r="D778" t="n">
        <v>11</v>
      </c>
      <c r="E778" t="s">
        <v>3198</v>
      </c>
      <c r="F778" t="s">
        <v>4162</v>
      </c>
      <c r="G778" t="n">
        <v>3</v>
      </c>
      <c r="H778" t="n">
        <v>2442.21340616581</v>
      </c>
      <c r="I778" t="n">
        <v>0.00322234156820623</v>
      </c>
      <c r="J778" t="n">
        <v>0.00284418820771749</v>
      </c>
      <c r="K778" t="n">
        <v>0.00409117226346979</v>
      </c>
    </row>
    <row r="779">
      <c r="A779" t="s">
        <v>3717</v>
      </c>
      <c r="B779" t="n">
        <v>2019</v>
      </c>
      <c r="C779" t="s">
        <v>3188</v>
      </c>
      <c r="D779" t="n">
        <v>11</v>
      </c>
      <c r="E779" t="s">
        <v>3198</v>
      </c>
      <c r="F779" t="s">
        <v>3192</v>
      </c>
      <c r="G779" t="n">
        <v>794</v>
      </c>
      <c r="H779" t="n">
        <v>728558.511175799</v>
      </c>
      <c r="I779" t="n">
        <v>0.852846401718582</v>
      </c>
      <c r="J779" t="n">
        <v>0.848475207320899</v>
      </c>
      <c r="K779" t="n">
        <v>0.0372384102170992</v>
      </c>
    </row>
    <row r="780">
      <c r="A780" t="s">
        <v>4660</v>
      </c>
      <c r="B780" t="n">
        <v>2019</v>
      </c>
      <c r="C780" t="s">
        <v>3188</v>
      </c>
      <c r="D780" t="n">
        <v>12</v>
      </c>
      <c r="E780" t="s">
        <v>3189</v>
      </c>
      <c r="F780" t="s">
        <v>4156</v>
      </c>
      <c r="G780" t="n">
        <v>5</v>
      </c>
      <c r="H780" t="n">
        <v>6755.72194164335</v>
      </c>
      <c r="I780" t="n">
        <v>0.0847457627118644</v>
      </c>
      <c r="J780" t="n">
        <v>0.0876582812763802</v>
      </c>
      <c r="K780" t="n">
        <v>0.0128279249497211</v>
      </c>
    </row>
    <row r="781">
      <c r="A781" t="s">
        <v>4661</v>
      </c>
      <c r="B781" t="n">
        <v>2019</v>
      </c>
      <c r="C781" t="s">
        <v>3188</v>
      </c>
      <c r="D781" t="n">
        <v>12</v>
      </c>
      <c r="E781" t="s">
        <v>3189</v>
      </c>
      <c r="F781" t="s">
        <v>4159</v>
      </c>
      <c r="G781" t="n">
        <v>5</v>
      </c>
      <c r="H781" t="n">
        <v>4997.82896337675</v>
      </c>
      <c r="I781" t="n">
        <v>0.0847457627118644</v>
      </c>
      <c r="J781" t="n">
        <v>0.0648488941414824</v>
      </c>
      <c r="K781" t="n">
        <v>0.00557851899833559</v>
      </c>
    </row>
    <row r="782">
      <c r="A782" t="s">
        <v>3719</v>
      </c>
      <c r="B782" t="n">
        <v>2019</v>
      </c>
      <c r="C782" t="s">
        <v>3188</v>
      </c>
      <c r="D782" t="n">
        <v>12</v>
      </c>
      <c r="E782" t="s">
        <v>3189</v>
      </c>
      <c r="F782" t="s">
        <v>3192</v>
      </c>
      <c r="G782" t="n">
        <v>49</v>
      </c>
      <c r="H782" t="n">
        <v>65315.2878090661</v>
      </c>
      <c r="I782" t="n">
        <v>0.830508474576271</v>
      </c>
      <c r="J782" t="n">
        <v>0.847492824582137</v>
      </c>
      <c r="K782" t="n">
        <v>0.0176571811685813</v>
      </c>
    </row>
    <row r="783">
      <c r="A783" t="s">
        <v>4662</v>
      </c>
      <c r="B783" t="n">
        <v>2019</v>
      </c>
      <c r="C783" t="s">
        <v>3188</v>
      </c>
      <c r="D783" t="n">
        <v>12</v>
      </c>
      <c r="E783" t="s">
        <v>3198</v>
      </c>
      <c r="F783" t="s">
        <v>4156</v>
      </c>
      <c r="G783" t="n">
        <v>16</v>
      </c>
      <c r="H783" t="n">
        <v>13742.2153942161</v>
      </c>
      <c r="I783" t="n">
        <v>0.0448179271708683</v>
      </c>
      <c r="J783" t="n">
        <v>0.0416952602724939</v>
      </c>
      <c r="K783" t="n">
        <v>0.00534273536194253</v>
      </c>
    </row>
    <row r="784">
      <c r="A784" t="s">
        <v>4663</v>
      </c>
      <c r="B784" t="n">
        <v>2019</v>
      </c>
      <c r="C784" t="s">
        <v>3188</v>
      </c>
      <c r="D784" t="n">
        <v>12</v>
      </c>
      <c r="E784" t="s">
        <v>3198</v>
      </c>
      <c r="F784" t="s">
        <v>4159</v>
      </c>
      <c r="G784" t="n">
        <v>35</v>
      </c>
      <c r="H784" t="n">
        <v>27494.5960887699</v>
      </c>
      <c r="I784" t="n">
        <v>0.0980392156862745</v>
      </c>
      <c r="J784" t="n">
        <v>0.0834213630861047</v>
      </c>
      <c r="K784" t="n">
        <v>0.00598816978085811</v>
      </c>
    </row>
    <row r="785">
      <c r="A785" t="s">
        <v>4664</v>
      </c>
      <c r="B785" t="n">
        <v>2019</v>
      </c>
      <c r="C785" t="s">
        <v>3188</v>
      </c>
      <c r="D785" t="n">
        <v>12</v>
      </c>
      <c r="E785" t="s">
        <v>3198</v>
      </c>
      <c r="F785" t="s">
        <v>4162</v>
      </c>
      <c r="G785" t="n">
        <v>4</v>
      </c>
      <c r="H785" t="n">
        <v>2939.04246017769</v>
      </c>
      <c r="I785" t="n">
        <v>0.0112044817927171</v>
      </c>
      <c r="J785" t="n">
        <v>0.00891734970044182</v>
      </c>
      <c r="K785" t="n">
        <v>0.00492345548668347</v>
      </c>
    </row>
    <row r="786">
      <c r="A786" t="s">
        <v>3721</v>
      </c>
      <c r="B786" t="n">
        <v>2019</v>
      </c>
      <c r="C786" t="s">
        <v>3188</v>
      </c>
      <c r="D786" t="n">
        <v>12</v>
      </c>
      <c r="E786" t="s">
        <v>3198</v>
      </c>
      <c r="F786" t="s">
        <v>3192</v>
      </c>
      <c r="G786" t="n">
        <v>302</v>
      </c>
      <c r="H786" t="n">
        <v>285411.137585505</v>
      </c>
      <c r="I786" t="n">
        <v>0.84593837535014</v>
      </c>
      <c r="J786" t="n">
        <v>0.86596602694096</v>
      </c>
      <c r="K786" t="n">
        <v>0.0145880623984275</v>
      </c>
    </row>
    <row r="787">
      <c r="A787" t="s">
        <v>4665</v>
      </c>
      <c r="B787" t="n">
        <v>2019</v>
      </c>
      <c r="C787" t="s">
        <v>3188</v>
      </c>
      <c r="D787" t="n">
        <v>13</v>
      </c>
      <c r="E787" t="s">
        <v>3189</v>
      </c>
      <c r="F787" t="s">
        <v>4156</v>
      </c>
      <c r="G787" t="n">
        <v>23</v>
      </c>
      <c r="H787" t="n">
        <v>32346.0115075717</v>
      </c>
      <c r="I787" t="n">
        <v>0.0498915401301518</v>
      </c>
      <c r="J787" t="n">
        <v>0.0485029998536657</v>
      </c>
      <c r="K787" t="n">
        <v>0.0614193733291825</v>
      </c>
    </row>
    <row r="788">
      <c r="A788" t="s">
        <v>4666</v>
      </c>
      <c r="B788" t="n">
        <v>2019</v>
      </c>
      <c r="C788" t="s">
        <v>3188</v>
      </c>
      <c r="D788" t="n">
        <v>13</v>
      </c>
      <c r="E788" t="s">
        <v>3189</v>
      </c>
      <c r="F788" t="s">
        <v>4159</v>
      </c>
      <c r="G788" t="n">
        <v>82</v>
      </c>
      <c r="H788" t="n">
        <v>123770.75934765</v>
      </c>
      <c r="I788" t="n">
        <v>0.177874186550976</v>
      </c>
      <c r="J788" t="n">
        <v>0.185594849031755</v>
      </c>
      <c r="K788" t="n">
        <v>0.138151492881978</v>
      </c>
    </row>
    <row r="789">
      <c r="A789" t="s">
        <v>4667</v>
      </c>
      <c r="B789" t="n">
        <v>2019</v>
      </c>
      <c r="C789" t="s">
        <v>3188</v>
      </c>
      <c r="D789" t="n">
        <v>13</v>
      </c>
      <c r="E789" t="s">
        <v>3189</v>
      </c>
      <c r="F789" t="s">
        <v>4162</v>
      </c>
      <c r="G789" t="n">
        <v>2</v>
      </c>
      <c r="H789" t="n">
        <v>2774.11386355617</v>
      </c>
      <c r="I789" t="n">
        <v>0.00433839479392625</v>
      </c>
      <c r="J789" t="n">
        <v>0.00415979708306912</v>
      </c>
      <c r="K789" t="n">
        <v>0.027045541037676</v>
      </c>
    </row>
    <row r="790">
      <c r="A790" t="s">
        <v>3723</v>
      </c>
      <c r="B790" t="n">
        <v>2019</v>
      </c>
      <c r="C790" t="s">
        <v>3188</v>
      </c>
      <c r="D790" t="n">
        <v>13</v>
      </c>
      <c r="E790" t="s">
        <v>3189</v>
      </c>
      <c r="F790" t="s">
        <v>3192</v>
      </c>
      <c r="G790" t="n">
        <v>354</v>
      </c>
      <c r="H790" t="n">
        <v>507995.938883063</v>
      </c>
      <c r="I790" t="n">
        <v>0.767895878524946</v>
      </c>
      <c r="J790" t="n">
        <v>0.761742354031511</v>
      </c>
      <c r="K790" t="n">
        <v>0.137330426407717</v>
      </c>
    </row>
    <row r="791">
      <c r="A791" t="s">
        <v>4668</v>
      </c>
      <c r="B791" t="n">
        <v>2019</v>
      </c>
      <c r="C791" t="s">
        <v>3188</v>
      </c>
      <c r="D791" t="n">
        <v>13</v>
      </c>
      <c r="E791" t="s">
        <v>3198</v>
      </c>
      <c r="F791" t="s">
        <v>4156</v>
      </c>
      <c r="G791" t="n">
        <v>111</v>
      </c>
      <c r="H791" t="n">
        <v>106021.541198576</v>
      </c>
      <c r="I791" t="n">
        <v>0.0543052837573385</v>
      </c>
      <c r="J791" t="n">
        <v>0.0564212872395169</v>
      </c>
      <c r="K791" t="n">
        <v>0.0412193391705743</v>
      </c>
    </row>
    <row r="792">
      <c r="A792" t="s">
        <v>4669</v>
      </c>
      <c r="B792" t="n">
        <v>2019</v>
      </c>
      <c r="C792" t="s">
        <v>3188</v>
      </c>
      <c r="D792" t="n">
        <v>13</v>
      </c>
      <c r="E792" t="s">
        <v>3198</v>
      </c>
      <c r="F792" t="s">
        <v>4159</v>
      </c>
      <c r="G792" t="n">
        <v>332</v>
      </c>
      <c r="H792" t="n">
        <v>290650.079247118</v>
      </c>
      <c r="I792" t="n">
        <v>0.162426614481409</v>
      </c>
      <c r="J792" t="n">
        <v>0.154674714421245</v>
      </c>
      <c r="K792" t="n">
        <v>0.0633019672568493</v>
      </c>
    </row>
    <row r="793">
      <c r="A793" t="s">
        <v>3725</v>
      </c>
      <c r="B793" t="n">
        <v>2019</v>
      </c>
      <c r="C793" t="s">
        <v>3188</v>
      </c>
      <c r="D793" t="n">
        <v>13</v>
      </c>
      <c r="E793" t="s">
        <v>3198</v>
      </c>
      <c r="F793" t="s">
        <v>3190</v>
      </c>
      <c r="G793" t="n">
        <v>4</v>
      </c>
      <c r="H793" t="n">
        <v>3575.64439383486</v>
      </c>
      <c r="I793" t="n">
        <v>0.00195694716242661</v>
      </c>
      <c r="J793" t="n">
        <v>0.00190284405537046</v>
      </c>
      <c r="K793" t="n">
        <v>0.267515923566879</v>
      </c>
    </row>
    <row r="794">
      <c r="A794" t="s">
        <v>4670</v>
      </c>
      <c r="B794" t="n">
        <v>2019</v>
      </c>
      <c r="C794" t="s">
        <v>3188</v>
      </c>
      <c r="D794" t="n">
        <v>13</v>
      </c>
      <c r="E794" t="s">
        <v>3198</v>
      </c>
      <c r="F794" t="s">
        <v>4162</v>
      </c>
      <c r="G794" t="n">
        <v>13</v>
      </c>
      <c r="H794" t="n">
        <v>10563.0177135569</v>
      </c>
      <c r="I794" t="n">
        <v>0.0063600782778865</v>
      </c>
      <c r="J794" t="n">
        <v>0.00562130157508694</v>
      </c>
      <c r="K794" t="n">
        <v>0.0176950650500647</v>
      </c>
    </row>
    <row r="795">
      <c r="A795" t="s">
        <v>3726</v>
      </c>
      <c r="B795" t="n">
        <v>2019</v>
      </c>
      <c r="C795" t="s">
        <v>3188</v>
      </c>
      <c r="D795" t="n">
        <v>13</v>
      </c>
      <c r="E795" t="s">
        <v>3198</v>
      </c>
      <c r="F795" t="s">
        <v>3192</v>
      </c>
      <c r="G795" t="n">
        <v>1584</v>
      </c>
      <c r="H795" t="n">
        <v>1468295.04073559</v>
      </c>
      <c r="I795" t="n">
        <v>0.774951076320939</v>
      </c>
      <c r="J795" t="n">
        <v>0.78137985270878</v>
      </c>
      <c r="K795" t="n">
        <v>0.0750481563359995</v>
      </c>
    </row>
    <row r="796">
      <c r="A796" t="s">
        <v>4671</v>
      </c>
      <c r="B796" t="n">
        <v>2019</v>
      </c>
      <c r="C796" t="s">
        <v>3188</v>
      </c>
      <c r="D796" t="n">
        <v>14</v>
      </c>
      <c r="E796" t="s">
        <v>3189</v>
      </c>
      <c r="F796" t="s">
        <v>4156</v>
      </c>
      <c r="G796" t="n">
        <v>22</v>
      </c>
      <c r="H796" t="n">
        <v>32464.4188066259</v>
      </c>
      <c r="I796" t="n">
        <v>0.0956521739130435</v>
      </c>
      <c r="J796" t="n">
        <v>0.106270604571127</v>
      </c>
      <c r="K796" t="n">
        <v>0.0616442079151657</v>
      </c>
    </row>
    <row r="797">
      <c r="A797" t="s">
        <v>4672</v>
      </c>
      <c r="B797" t="n">
        <v>2019</v>
      </c>
      <c r="C797" t="s">
        <v>3188</v>
      </c>
      <c r="D797" t="n">
        <v>14</v>
      </c>
      <c r="E797" t="s">
        <v>3189</v>
      </c>
      <c r="F797" t="s">
        <v>4159</v>
      </c>
      <c r="G797" t="n">
        <v>30</v>
      </c>
      <c r="H797" t="n">
        <v>40595.4870680529</v>
      </c>
      <c r="I797" t="n">
        <v>0.130434782608696</v>
      </c>
      <c r="J797" t="n">
        <v>0.132887238156897</v>
      </c>
      <c r="K797" t="n">
        <v>0.0453122140664078</v>
      </c>
    </row>
    <row r="798">
      <c r="A798" t="s">
        <v>4673</v>
      </c>
      <c r="B798" t="n">
        <v>2019</v>
      </c>
      <c r="C798" t="s">
        <v>3188</v>
      </c>
      <c r="D798" t="n">
        <v>14</v>
      </c>
      <c r="E798" t="s">
        <v>3189</v>
      </c>
      <c r="F798" t="s">
        <v>4162</v>
      </c>
      <c r="G798" t="n">
        <v>11</v>
      </c>
      <c r="H798" t="n">
        <v>17467.0283791642</v>
      </c>
      <c r="I798" t="n">
        <v>0.0478260869565217</v>
      </c>
      <c r="J798" t="n">
        <v>0.0571774186678479</v>
      </c>
      <c r="K798" t="n">
        <v>0.170290498541165</v>
      </c>
    </row>
    <row r="799">
      <c r="A799" t="s">
        <v>3728</v>
      </c>
      <c r="B799" t="n">
        <v>2019</v>
      </c>
      <c r="C799" t="s">
        <v>3188</v>
      </c>
      <c r="D799" t="n">
        <v>14</v>
      </c>
      <c r="E799" t="s">
        <v>3189</v>
      </c>
      <c r="F799" t="s">
        <v>3192</v>
      </c>
      <c r="G799" t="n">
        <v>166</v>
      </c>
      <c r="H799" t="n">
        <v>213752.499554199</v>
      </c>
      <c r="I799" t="n">
        <v>0.721739130434783</v>
      </c>
      <c r="J799" t="n">
        <v>0.699707809079215</v>
      </c>
      <c r="K799" t="n">
        <v>0.0577853476034396</v>
      </c>
    </row>
    <row r="800">
      <c r="A800" t="s">
        <v>3729</v>
      </c>
      <c r="B800" t="n">
        <v>2019</v>
      </c>
      <c r="C800" t="s">
        <v>3188</v>
      </c>
      <c r="D800" t="n">
        <v>14</v>
      </c>
      <c r="E800" t="s">
        <v>3189</v>
      </c>
      <c r="F800" t="s">
        <v>3194</v>
      </c>
      <c r="G800" t="n">
        <v>1</v>
      </c>
      <c r="H800" t="n">
        <v>1208.7953936415</v>
      </c>
      <c r="I800" t="n">
        <v>0.00434782608695652</v>
      </c>
      <c r="J800" t="n">
        <v>0.0039569295249129</v>
      </c>
      <c r="K800" t="n">
        <v>0.126274296588283</v>
      </c>
    </row>
    <row r="801">
      <c r="A801" t="s">
        <v>4674</v>
      </c>
      <c r="B801" t="n">
        <v>2019</v>
      </c>
      <c r="C801" t="s">
        <v>3188</v>
      </c>
      <c r="D801" t="n">
        <v>14</v>
      </c>
      <c r="E801" t="s">
        <v>3198</v>
      </c>
      <c r="F801" t="s">
        <v>4156</v>
      </c>
      <c r="G801" t="n">
        <v>98</v>
      </c>
      <c r="H801" t="n">
        <v>95190.4136886085</v>
      </c>
      <c r="I801" t="n">
        <v>0.074468085106383</v>
      </c>
      <c r="J801" t="n">
        <v>0.0778310291411824</v>
      </c>
      <c r="K801" t="n">
        <v>0.0370083843647307</v>
      </c>
    </row>
    <row r="802">
      <c r="A802" t="s">
        <v>4675</v>
      </c>
      <c r="B802" t="n">
        <v>2019</v>
      </c>
      <c r="C802" t="s">
        <v>3188</v>
      </c>
      <c r="D802" t="n">
        <v>14</v>
      </c>
      <c r="E802" t="s">
        <v>3198</v>
      </c>
      <c r="F802" t="s">
        <v>4159</v>
      </c>
      <c r="G802" t="n">
        <v>190</v>
      </c>
      <c r="H802" t="n">
        <v>176806.339438575</v>
      </c>
      <c r="I802" t="n">
        <v>0.144376899696049</v>
      </c>
      <c r="J802" t="n">
        <v>0.144563079662677</v>
      </c>
      <c r="K802" t="n">
        <v>0.038507435260075</v>
      </c>
    </row>
    <row r="803">
      <c r="A803" t="s">
        <v>3731</v>
      </c>
      <c r="B803" t="n">
        <v>2019</v>
      </c>
      <c r="C803" t="s">
        <v>3188</v>
      </c>
      <c r="D803" t="n">
        <v>14</v>
      </c>
      <c r="E803" t="s">
        <v>3198</v>
      </c>
      <c r="F803" t="s">
        <v>3190</v>
      </c>
      <c r="G803" t="n">
        <v>1</v>
      </c>
      <c r="H803" t="n">
        <v>780.186800929141</v>
      </c>
      <c r="I803" t="n">
        <v>0.000759878419452888</v>
      </c>
      <c r="J803" t="n">
        <v>0.000637908159925861</v>
      </c>
      <c r="K803" t="n">
        <v>0.0583705675444434</v>
      </c>
    </row>
    <row r="804">
      <c r="A804" t="s">
        <v>4676</v>
      </c>
      <c r="B804" t="n">
        <v>2019</v>
      </c>
      <c r="C804" t="s">
        <v>3188</v>
      </c>
      <c r="D804" t="n">
        <v>14</v>
      </c>
      <c r="E804" t="s">
        <v>3198</v>
      </c>
      <c r="F804" t="s">
        <v>4162</v>
      </c>
      <c r="G804" t="n">
        <v>27</v>
      </c>
      <c r="H804" t="n">
        <v>25918.9745364049</v>
      </c>
      <c r="I804" t="n">
        <v>0.020516717325228</v>
      </c>
      <c r="J804" t="n">
        <v>0.0211922648960386</v>
      </c>
      <c r="K804" t="n">
        <v>0.0434192153123084</v>
      </c>
    </row>
    <row r="805">
      <c r="A805" t="s">
        <v>3732</v>
      </c>
      <c r="B805" t="n">
        <v>2019</v>
      </c>
      <c r="C805" t="s">
        <v>3188</v>
      </c>
      <c r="D805" t="n">
        <v>14</v>
      </c>
      <c r="E805" t="s">
        <v>3198</v>
      </c>
      <c r="F805" t="s">
        <v>3192</v>
      </c>
      <c r="G805" t="n">
        <v>1000</v>
      </c>
      <c r="H805" t="n">
        <v>924343.46634512</v>
      </c>
      <c r="I805" t="n">
        <v>0.759878419452888</v>
      </c>
      <c r="J805" t="n">
        <v>0.755775718140176</v>
      </c>
      <c r="K805" t="n">
        <v>0.0472454588797595</v>
      </c>
    </row>
    <row r="806">
      <c r="A806" t="s">
        <v>4677</v>
      </c>
      <c r="B806" t="n">
        <v>2019</v>
      </c>
      <c r="C806" t="s">
        <v>3188</v>
      </c>
      <c r="D806" t="n">
        <v>15</v>
      </c>
      <c r="E806" t="s">
        <v>3189</v>
      </c>
      <c r="F806" t="s">
        <v>4156</v>
      </c>
      <c r="G806" t="n">
        <v>33</v>
      </c>
      <c r="H806" t="n">
        <v>39779.6477657782</v>
      </c>
      <c r="I806" t="n">
        <v>0.117021276595745</v>
      </c>
      <c r="J806" t="n">
        <v>0.110605013621218</v>
      </c>
      <c r="K806" t="n">
        <v>0.0755345380514006</v>
      </c>
    </row>
    <row r="807">
      <c r="A807" t="s">
        <v>4678</v>
      </c>
      <c r="B807" t="n">
        <v>2019</v>
      </c>
      <c r="C807" t="s">
        <v>3188</v>
      </c>
      <c r="D807" t="n">
        <v>15</v>
      </c>
      <c r="E807" t="s">
        <v>3189</v>
      </c>
      <c r="F807" t="s">
        <v>4159</v>
      </c>
      <c r="G807" t="n">
        <v>33</v>
      </c>
      <c r="H807" t="n">
        <v>42271.4057623589</v>
      </c>
      <c r="I807" t="n">
        <v>0.117021276595745</v>
      </c>
      <c r="J807" t="n">
        <v>0.117533202849421</v>
      </c>
      <c r="K807" t="n">
        <v>0.047182855167646</v>
      </c>
    </row>
    <row r="808">
      <c r="A808" t="s">
        <v>4679</v>
      </c>
      <c r="B808" t="n">
        <v>2019</v>
      </c>
      <c r="C808" t="s">
        <v>3188</v>
      </c>
      <c r="D808" t="n">
        <v>15</v>
      </c>
      <c r="E808" t="s">
        <v>3189</v>
      </c>
      <c r="F808" t="s">
        <v>4162</v>
      </c>
      <c r="G808" t="n">
        <v>5</v>
      </c>
      <c r="H808" t="n">
        <v>5761.62110123204</v>
      </c>
      <c r="I808" t="n">
        <v>0.0177304964539007</v>
      </c>
      <c r="J808" t="n">
        <v>0.0160198547793652</v>
      </c>
      <c r="K808" t="n">
        <v>0.0561715083090194</v>
      </c>
    </row>
    <row r="809">
      <c r="A809" t="s">
        <v>3734</v>
      </c>
      <c r="B809" t="n">
        <v>2019</v>
      </c>
      <c r="C809" t="s">
        <v>3188</v>
      </c>
      <c r="D809" t="n">
        <v>15</v>
      </c>
      <c r="E809" t="s">
        <v>3189</v>
      </c>
      <c r="F809" t="s">
        <v>3192</v>
      </c>
      <c r="G809" t="n">
        <v>211</v>
      </c>
      <c r="H809" t="n">
        <v>271842.339762737</v>
      </c>
      <c r="I809" t="n">
        <v>0.74822695035461</v>
      </c>
      <c r="J809" t="n">
        <v>0.755841928749995</v>
      </c>
      <c r="K809" t="n">
        <v>0.0734892182747973</v>
      </c>
    </row>
    <row r="810">
      <c r="A810" t="s">
        <v>4680</v>
      </c>
      <c r="B810" t="n">
        <v>2019</v>
      </c>
      <c r="C810" t="s">
        <v>3188</v>
      </c>
      <c r="D810" t="n">
        <v>15</v>
      </c>
      <c r="E810" t="s">
        <v>3198</v>
      </c>
      <c r="F810" t="s">
        <v>4156</v>
      </c>
      <c r="G810" t="n">
        <v>248</v>
      </c>
      <c r="H810" t="n">
        <v>235475.370338413</v>
      </c>
      <c r="I810" t="n">
        <v>0.121212121212121</v>
      </c>
      <c r="J810" t="n">
        <v>0.130521198769142</v>
      </c>
      <c r="K810" t="n">
        <v>0.0915487460997785</v>
      </c>
    </row>
    <row r="811">
      <c r="A811" t="s">
        <v>4681</v>
      </c>
      <c r="B811" t="n">
        <v>2019</v>
      </c>
      <c r="C811" t="s">
        <v>3188</v>
      </c>
      <c r="D811" t="n">
        <v>15</v>
      </c>
      <c r="E811" t="s">
        <v>3198</v>
      </c>
      <c r="F811" t="s">
        <v>4159</v>
      </c>
      <c r="G811" t="n">
        <v>221</v>
      </c>
      <c r="H811" t="n">
        <v>198661.735164929</v>
      </c>
      <c r="I811" t="n">
        <v>0.108015640273705</v>
      </c>
      <c r="J811" t="n">
        <v>0.110115838382672</v>
      </c>
      <c r="K811" t="n">
        <v>0.0432674186333424</v>
      </c>
    </row>
    <row r="812">
      <c r="A812" t="s">
        <v>3736</v>
      </c>
      <c r="B812" t="n">
        <v>2019</v>
      </c>
      <c r="C812" t="s">
        <v>3188</v>
      </c>
      <c r="D812" t="n">
        <v>15</v>
      </c>
      <c r="E812" t="s">
        <v>3198</v>
      </c>
      <c r="F812" t="s">
        <v>3190</v>
      </c>
      <c r="G812" t="n">
        <v>2</v>
      </c>
      <c r="H812" t="n">
        <v>1650.5906423566</v>
      </c>
      <c r="I812" t="n">
        <v>0.000977517106549365</v>
      </c>
      <c r="J812" t="n">
        <v>0.000914902773092139</v>
      </c>
      <c r="K812" t="n">
        <v>0.123490826124156</v>
      </c>
    </row>
    <row r="813">
      <c r="A813" t="s">
        <v>4682</v>
      </c>
      <c r="B813" t="n">
        <v>2019</v>
      </c>
      <c r="C813" t="s">
        <v>3188</v>
      </c>
      <c r="D813" t="n">
        <v>15</v>
      </c>
      <c r="E813" t="s">
        <v>3198</v>
      </c>
      <c r="F813" t="s">
        <v>4162</v>
      </c>
      <c r="G813" t="n">
        <v>38</v>
      </c>
      <c r="H813" t="n">
        <v>33554.3857526642</v>
      </c>
      <c r="I813" t="n">
        <v>0.0185728250244379</v>
      </c>
      <c r="J813" t="n">
        <v>0.0185987971740139</v>
      </c>
      <c r="K813" t="n">
        <v>0.0562099822900347</v>
      </c>
    </row>
    <row r="814">
      <c r="A814" t="s">
        <v>3737</v>
      </c>
      <c r="B814" t="n">
        <v>2019</v>
      </c>
      <c r="C814" t="s">
        <v>3188</v>
      </c>
      <c r="D814" t="n">
        <v>15</v>
      </c>
      <c r="E814" t="s">
        <v>3198</v>
      </c>
      <c r="F814" t="s">
        <v>3192</v>
      </c>
      <c r="G814" t="n">
        <v>1536</v>
      </c>
      <c r="H814" t="n">
        <v>1334415.49396117</v>
      </c>
      <c r="I814" t="n">
        <v>0.750733137829912</v>
      </c>
      <c r="J814" t="n">
        <v>0.739650646594681</v>
      </c>
      <c r="K814" t="n">
        <v>0.0682052447427777</v>
      </c>
    </row>
    <row r="815">
      <c r="A815" t="s">
        <v>3738</v>
      </c>
      <c r="B815" t="n">
        <v>2019</v>
      </c>
      <c r="C815" t="s">
        <v>3188</v>
      </c>
      <c r="D815" t="n">
        <v>15</v>
      </c>
      <c r="E815" t="s">
        <v>3198</v>
      </c>
      <c r="F815" t="s">
        <v>3194</v>
      </c>
      <c r="G815" t="n">
        <v>1</v>
      </c>
      <c r="H815" t="n">
        <v>358.326836908824</v>
      </c>
      <c r="I815" t="n">
        <v>0.000488758553274682</v>
      </c>
      <c r="J815" t="n">
        <v>0.000198616306398755</v>
      </c>
      <c r="K815" t="n">
        <v>0.0166942931565238</v>
      </c>
    </row>
    <row r="816">
      <c r="A816" t="s">
        <v>4683</v>
      </c>
      <c r="B816" t="n">
        <v>2019</v>
      </c>
      <c r="C816" t="s">
        <v>3188</v>
      </c>
      <c r="D816" t="n">
        <v>16</v>
      </c>
      <c r="E816" t="s">
        <v>3189</v>
      </c>
      <c r="F816" t="s">
        <v>4156</v>
      </c>
      <c r="G816" t="n">
        <v>13</v>
      </c>
      <c r="H816" t="n">
        <v>17113.107661112</v>
      </c>
      <c r="I816" t="n">
        <v>0.0314009661835749</v>
      </c>
      <c r="J816" t="n">
        <v>0.031395465417723</v>
      </c>
      <c r="K816" t="n">
        <v>0.0324947744489082</v>
      </c>
    </row>
    <row r="817">
      <c r="A817" t="s">
        <v>4684</v>
      </c>
      <c r="B817" t="n">
        <v>2019</v>
      </c>
      <c r="C817" t="s">
        <v>3188</v>
      </c>
      <c r="D817" t="n">
        <v>16</v>
      </c>
      <c r="E817" t="s">
        <v>3189</v>
      </c>
      <c r="F817" t="s">
        <v>4159</v>
      </c>
      <c r="G817" t="n">
        <v>78</v>
      </c>
      <c r="H817" t="n">
        <v>99963.0851630875</v>
      </c>
      <c r="I817" t="n">
        <v>0.188405797101449</v>
      </c>
      <c r="J817" t="n">
        <v>0.183390863041101</v>
      </c>
      <c r="K817" t="n">
        <v>0.111577641772229</v>
      </c>
    </row>
    <row r="818">
      <c r="A818" t="s">
        <v>3740</v>
      </c>
      <c r="B818" t="n">
        <v>2019</v>
      </c>
      <c r="C818" t="s">
        <v>3188</v>
      </c>
      <c r="D818" t="n">
        <v>16</v>
      </c>
      <c r="E818" t="s">
        <v>3189</v>
      </c>
      <c r="F818" t="s">
        <v>3190</v>
      </c>
      <c r="G818" t="n">
        <v>2</v>
      </c>
      <c r="H818" t="n">
        <v>2460.52969792904</v>
      </c>
      <c r="I818" t="n">
        <v>0.00483091787439614</v>
      </c>
      <c r="J818" t="n">
        <v>0.00451405300371914</v>
      </c>
      <c r="K818" t="n">
        <v>1</v>
      </c>
    </row>
    <row r="819">
      <c r="A819" t="s">
        <v>4685</v>
      </c>
      <c r="B819" t="n">
        <v>2019</v>
      </c>
      <c r="C819" t="s">
        <v>3188</v>
      </c>
      <c r="D819" t="n">
        <v>16</v>
      </c>
      <c r="E819" t="s">
        <v>3189</v>
      </c>
      <c r="F819" t="s">
        <v>4162</v>
      </c>
      <c r="G819" t="n">
        <v>1</v>
      </c>
      <c r="H819" t="n">
        <v>3933.4644509992</v>
      </c>
      <c r="I819" t="n">
        <v>0.00241545893719807</v>
      </c>
      <c r="J819" t="n">
        <v>0.00721627828146111</v>
      </c>
      <c r="K819" t="n">
        <v>0.0383483445388811</v>
      </c>
    </row>
    <row r="820">
      <c r="A820" t="s">
        <v>3741</v>
      </c>
      <c r="B820" t="n">
        <v>2019</v>
      </c>
      <c r="C820" t="s">
        <v>3188</v>
      </c>
      <c r="D820" t="n">
        <v>16</v>
      </c>
      <c r="E820" t="s">
        <v>3189</v>
      </c>
      <c r="F820" t="s">
        <v>3192</v>
      </c>
      <c r="G820" t="n">
        <v>319</v>
      </c>
      <c r="H820" t="n">
        <v>420421.380030913</v>
      </c>
      <c r="I820" t="n">
        <v>0.770531400966184</v>
      </c>
      <c r="J820" t="n">
        <v>0.771299121060647</v>
      </c>
      <c r="K820" t="n">
        <v>0.113655726298742</v>
      </c>
    </row>
    <row r="821">
      <c r="A821" t="s">
        <v>3742</v>
      </c>
      <c r="B821" t="n">
        <v>2019</v>
      </c>
      <c r="C821" t="s">
        <v>3188</v>
      </c>
      <c r="D821" t="n">
        <v>16</v>
      </c>
      <c r="E821" t="s">
        <v>3189</v>
      </c>
      <c r="F821" t="s">
        <v>3194</v>
      </c>
      <c r="G821" t="n">
        <v>1</v>
      </c>
      <c r="H821" t="n">
        <v>1190.5788860947</v>
      </c>
      <c r="I821" t="n">
        <v>0.00241545893719807</v>
      </c>
      <c r="J821" t="n">
        <v>0.00218421919534797</v>
      </c>
      <c r="K821" t="n">
        <v>0.124371347016447</v>
      </c>
    </row>
    <row r="822">
      <c r="A822" t="s">
        <v>4686</v>
      </c>
      <c r="B822" t="n">
        <v>2019</v>
      </c>
      <c r="C822" t="s">
        <v>3188</v>
      </c>
      <c r="D822" t="n">
        <v>16</v>
      </c>
      <c r="E822" t="s">
        <v>3198</v>
      </c>
      <c r="F822" t="s">
        <v>4156</v>
      </c>
      <c r="G822" t="n">
        <v>71</v>
      </c>
      <c r="H822" t="n">
        <v>66184.9998371273</v>
      </c>
      <c r="I822" t="n">
        <v>0.0212829736211031</v>
      </c>
      <c r="J822" t="n">
        <v>0.0223490462170055</v>
      </c>
      <c r="K822" t="n">
        <v>0.0257315817658346</v>
      </c>
    </row>
    <row r="823">
      <c r="A823" t="s">
        <v>4687</v>
      </c>
      <c r="B823" t="n">
        <v>2019</v>
      </c>
      <c r="C823" t="s">
        <v>3188</v>
      </c>
      <c r="D823" t="n">
        <v>16</v>
      </c>
      <c r="E823" t="s">
        <v>3198</v>
      </c>
      <c r="F823" t="s">
        <v>4159</v>
      </c>
      <c r="G823" t="n">
        <v>544</v>
      </c>
      <c r="H823" t="n">
        <v>492891.270793509</v>
      </c>
      <c r="I823" t="n">
        <v>0.163069544364508</v>
      </c>
      <c r="J823" t="n">
        <v>0.166437256448301</v>
      </c>
      <c r="K823" t="n">
        <v>0.107348971539174</v>
      </c>
    </row>
    <row r="824">
      <c r="A824" t="s">
        <v>3744</v>
      </c>
      <c r="B824" t="n">
        <v>2019</v>
      </c>
      <c r="C824" t="s">
        <v>3188</v>
      </c>
      <c r="D824" t="n">
        <v>16</v>
      </c>
      <c r="E824" t="s">
        <v>3198</v>
      </c>
      <c r="F824" t="s">
        <v>3190</v>
      </c>
      <c r="G824" t="n">
        <v>1</v>
      </c>
      <c r="H824" t="n">
        <v>1016.5300337839</v>
      </c>
      <c r="I824" t="n">
        <v>0.000299760191846523</v>
      </c>
      <c r="J824" t="n">
        <v>0.000343257184587409</v>
      </c>
      <c r="K824" t="n">
        <v>0.0760528567354311</v>
      </c>
    </row>
    <row r="825">
      <c r="A825" t="s">
        <v>4688</v>
      </c>
      <c r="B825" t="n">
        <v>2019</v>
      </c>
      <c r="C825" t="s">
        <v>3188</v>
      </c>
      <c r="D825" t="n">
        <v>16</v>
      </c>
      <c r="E825" t="s">
        <v>3198</v>
      </c>
      <c r="F825" t="s">
        <v>4162</v>
      </c>
      <c r="G825" t="n">
        <v>8</v>
      </c>
      <c r="H825" t="n">
        <v>7979.76076520359</v>
      </c>
      <c r="I825" t="n">
        <v>0.00239808153477218</v>
      </c>
      <c r="J825" t="n">
        <v>0.00269456889901116</v>
      </c>
      <c r="K825" t="n">
        <v>0.0133676180096724</v>
      </c>
    </row>
    <row r="826">
      <c r="A826" t="s">
        <v>3745</v>
      </c>
      <c r="B826" t="n">
        <v>2019</v>
      </c>
      <c r="C826" t="s">
        <v>3188</v>
      </c>
      <c r="D826" t="n">
        <v>16</v>
      </c>
      <c r="E826" t="s">
        <v>3198</v>
      </c>
      <c r="F826" t="s">
        <v>3192</v>
      </c>
      <c r="G826" t="n">
        <v>2708</v>
      </c>
      <c r="H826" t="n">
        <v>2388305.54781171</v>
      </c>
      <c r="I826" t="n">
        <v>0.811750599520384</v>
      </c>
      <c r="J826" t="n">
        <v>0.806472028401099</v>
      </c>
      <c r="K826" t="n">
        <v>0.122072147053301</v>
      </c>
    </row>
    <row r="827">
      <c r="A827" t="s">
        <v>3746</v>
      </c>
      <c r="B827" t="n">
        <v>2019</v>
      </c>
      <c r="C827" t="s">
        <v>3188</v>
      </c>
      <c r="D827" t="n">
        <v>16</v>
      </c>
      <c r="E827" t="s">
        <v>3198</v>
      </c>
      <c r="F827" t="s">
        <v>3194</v>
      </c>
      <c r="G827" t="n">
        <v>4</v>
      </c>
      <c r="H827" t="n">
        <v>5045.80095519482</v>
      </c>
      <c r="I827" t="n">
        <v>0.00119904076738609</v>
      </c>
      <c r="J827" t="n">
        <v>0.00170384284999575</v>
      </c>
      <c r="K827" t="n">
        <v>0.235081695477149</v>
      </c>
    </row>
    <row r="828">
      <c r="A828" t="s">
        <v>4689</v>
      </c>
      <c r="B828" t="n">
        <v>2019</v>
      </c>
      <c r="C828" t="s">
        <v>3188</v>
      </c>
      <c r="D828" t="n">
        <v>17</v>
      </c>
      <c r="E828" t="s">
        <v>3189</v>
      </c>
      <c r="F828" t="s">
        <v>4156</v>
      </c>
      <c r="G828" t="n">
        <v>56</v>
      </c>
      <c r="H828" t="n">
        <v>73255.0827412517</v>
      </c>
      <c r="I828" t="n">
        <v>0.134939759036145</v>
      </c>
      <c r="J828" t="n">
        <v>0.13168802249262</v>
      </c>
      <c r="K828" t="n">
        <v>0.1390984874315</v>
      </c>
    </row>
    <row r="829">
      <c r="A829" t="s">
        <v>4690</v>
      </c>
      <c r="B829" t="n">
        <v>2019</v>
      </c>
      <c r="C829" t="s">
        <v>3188</v>
      </c>
      <c r="D829" t="n">
        <v>17</v>
      </c>
      <c r="E829" t="s">
        <v>3189</v>
      </c>
      <c r="F829" t="s">
        <v>4159</v>
      </c>
      <c r="G829" t="n">
        <v>79</v>
      </c>
      <c r="H829" t="n">
        <v>99929.2545062149</v>
      </c>
      <c r="I829" t="n">
        <v>0.190361445783133</v>
      </c>
      <c r="J829" t="n">
        <v>0.179639219869105</v>
      </c>
      <c r="K829" t="n">
        <v>0.11153988038354</v>
      </c>
    </row>
    <row r="830">
      <c r="A830" t="s">
        <v>4691</v>
      </c>
      <c r="B830" t="n">
        <v>2019</v>
      </c>
      <c r="C830" t="s">
        <v>3188</v>
      </c>
      <c r="D830" t="n">
        <v>17</v>
      </c>
      <c r="E830" t="s">
        <v>3189</v>
      </c>
      <c r="F830" t="s">
        <v>4162</v>
      </c>
      <c r="G830" t="n">
        <v>18</v>
      </c>
      <c r="H830" t="n">
        <v>22844.8016428028</v>
      </c>
      <c r="I830" t="n">
        <v>0.0433734939759036</v>
      </c>
      <c r="J830" t="n">
        <v>0.0410672766994606</v>
      </c>
      <c r="K830" t="n">
        <v>0.222719776734746</v>
      </c>
    </row>
    <row r="831">
      <c r="A831" t="s">
        <v>3748</v>
      </c>
      <c r="B831" t="n">
        <v>2019</v>
      </c>
      <c r="C831" t="s">
        <v>3188</v>
      </c>
      <c r="D831" t="n">
        <v>17</v>
      </c>
      <c r="E831" t="s">
        <v>3189</v>
      </c>
      <c r="F831" t="s">
        <v>3192</v>
      </c>
      <c r="G831" t="n">
        <v>261</v>
      </c>
      <c r="H831" t="n">
        <v>359298.491315833</v>
      </c>
      <c r="I831" t="n">
        <v>0.628915662650602</v>
      </c>
      <c r="J831" t="n">
        <v>0.645897950495652</v>
      </c>
      <c r="K831" t="n">
        <v>0.0971319084332501</v>
      </c>
    </row>
    <row r="832">
      <c r="A832" t="s">
        <v>3749</v>
      </c>
      <c r="B832" t="n">
        <v>2019</v>
      </c>
      <c r="C832" t="s">
        <v>3188</v>
      </c>
      <c r="D832" t="n">
        <v>17</v>
      </c>
      <c r="E832" t="s">
        <v>3189</v>
      </c>
      <c r="F832" t="s">
        <v>3194</v>
      </c>
      <c r="G832" t="n">
        <v>1</v>
      </c>
      <c r="H832" t="n">
        <v>949.860750654785</v>
      </c>
      <c r="I832" t="n">
        <v>0.00240963855421687</v>
      </c>
      <c r="J832" t="n">
        <v>0.00170753044316263</v>
      </c>
      <c r="K832" t="n">
        <v>0.0992252276743238</v>
      </c>
    </row>
    <row r="833">
      <c r="A833" t="s">
        <v>4692</v>
      </c>
      <c r="B833" t="n">
        <v>2019</v>
      </c>
      <c r="C833" t="s">
        <v>3188</v>
      </c>
      <c r="D833" t="n">
        <v>17</v>
      </c>
      <c r="E833" t="s">
        <v>3198</v>
      </c>
      <c r="F833" t="s">
        <v>4156</v>
      </c>
      <c r="G833" t="n">
        <v>703</v>
      </c>
      <c r="H833" t="n">
        <v>656292.120411559</v>
      </c>
      <c r="I833" t="n">
        <v>0.167660386358216</v>
      </c>
      <c r="J833" t="n">
        <v>0.174790334578026</v>
      </c>
      <c r="K833" t="n">
        <v>0.255155010957177</v>
      </c>
    </row>
    <row r="834">
      <c r="A834" t="s">
        <v>4693</v>
      </c>
      <c r="B834" t="n">
        <v>2019</v>
      </c>
      <c r="C834" t="s">
        <v>3188</v>
      </c>
      <c r="D834" t="n">
        <v>17</v>
      </c>
      <c r="E834" t="s">
        <v>3198</v>
      </c>
      <c r="F834" t="s">
        <v>4159</v>
      </c>
      <c r="G834" t="n">
        <v>691</v>
      </c>
      <c r="H834" t="n">
        <v>610754.116223125</v>
      </c>
      <c r="I834" t="n">
        <v>0.164798473646554</v>
      </c>
      <c r="J834" t="n">
        <v>0.162662194165308</v>
      </c>
      <c r="K834" t="n">
        <v>0.133018842338834</v>
      </c>
    </row>
    <row r="835">
      <c r="A835" t="s">
        <v>3751</v>
      </c>
      <c r="B835" t="n">
        <v>2019</v>
      </c>
      <c r="C835" t="s">
        <v>3188</v>
      </c>
      <c r="D835" t="n">
        <v>17</v>
      </c>
      <c r="E835" t="s">
        <v>3198</v>
      </c>
      <c r="F835" t="s">
        <v>3190</v>
      </c>
      <c r="G835" t="n">
        <v>1</v>
      </c>
      <c r="H835" t="n">
        <v>786.54011364029</v>
      </c>
      <c r="I835" t="n">
        <v>0.000238492725971858</v>
      </c>
      <c r="J835" t="n">
        <v>0.000209479293361029</v>
      </c>
      <c r="K835" t="n">
        <v>0.0588458978990398</v>
      </c>
    </row>
    <row r="836">
      <c r="A836" t="s">
        <v>4694</v>
      </c>
      <c r="B836" t="n">
        <v>2019</v>
      </c>
      <c r="C836" t="s">
        <v>3188</v>
      </c>
      <c r="D836" t="n">
        <v>17</v>
      </c>
      <c r="E836" t="s">
        <v>3198</v>
      </c>
      <c r="F836" t="s">
        <v>4162</v>
      </c>
      <c r="G836" t="n">
        <v>160</v>
      </c>
      <c r="H836" t="n">
        <v>141724.617310151</v>
      </c>
      <c r="I836" t="n">
        <v>0.0381588361554973</v>
      </c>
      <c r="J836" t="n">
        <v>0.0377455290215117</v>
      </c>
      <c r="K836" t="n">
        <v>0.237415707376882</v>
      </c>
    </row>
    <row r="837">
      <c r="A837" t="s">
        <v>3752</v>
      </c>
      <c r="B837" t="n">
        <v>2019</v>
      </c>
      <c r="C837" t="s">
        <v>3188</v>
      </c>
      <c r="D837" t="n">
        <v>17</v>
      </c>
      <c r="E837" t="s">
        <v>3198</v>
      </c>
      <c r="F837" t="s">
        <v>3192</v>
      </c>
      <c r="G837" t="n">
        <v>2635</v>
      </c>
      <c r="H837" t="n">
        <v>2342641.74803159</v>
      </c>
      <c r="I837" t="n">
        <v>0.628428332935845</v>
      </c>
      <c r="J837" t="n">
        <v>0.623915970038031</v>
      </c>
      <c r="K837" t="n">
        <v>0.119738158386366</v>
      </c>
    </row>
    <row r="838">
      <c r="A838" t="s">
        <v>3753</v>
      </c>
      <c r="B838" t="n">
        <v>2019</v>
      </c>
      <c r="C838" t="s">
        <v>3188</v>
      </c>
      <c r="D838" t="n">
        <v>17</v>
      </c>
      <c r="E838" t="s">
        <v>3198</v>
      </c>
      <c r="F838" t="s">
        <v>3194</v>
      </c>
      <c r="G838" t="n">
        <v>3</v>
      </c>
      <c r="H838" t="n">
        <v>2540.05442191751</v>
      </c>
      <c r="I838" t="n">
        <v>0.000715478177915574</v>
      </c>
      <c r="J838" t="n">
        <v>0.000676492903762031</v>
      </c>
      <c r="K838" t="n">
        <v>0.118340042623727</v>
      </c>
    </row>
    <row r="839">
      <c r="A839" t="s">
        <v>4695</v>
      </c>
      <c r="B839" t="n">
        <v>2019</v>
      </c>
      <c r="C839" t="s">
        <v>3188</v>
      </c>
      <c r="D839" t="n">
        <v>18</v>
      </c>
      <c r="E839" t="s">
        <v>3189</v>
      </c>
      <c r="F839" t="s">
        <v>4156</v>
      </c>
      <c r="G839" t="n">
        <v>30</v>
      </c>
      <c r="H839" t="n">
        <v>39978.7281696826</v>
      </c>
      <c r="I839" t="n">
        <v>0.12</v>
      </c>
      <c r="J839" t="n">
        <v>0.114310694421192</v>
      </c>
      <c r="K839" t="n">
        <v>0.0759125566410207</v>
      </c>
    </row>
    <row r="840">
      <c r="A840" t="s">
        <v>4696</v>
      </c>
      <c r="B840" t="n">
        <v>2019</v>
      </c>
      <c r="C840" t="s">
        <v>3188</v>
      </c>
      <c r="D840" t="n">
        <v>18</v>
      </c>
      <c r="E840" t="s">
        <v>3189</v>
      </c>
      <c r="F840" t="s">
        <v>4159</v>
      </c>
      <c r="G840" t="n">
        <v>65</v>
      </c>
      <c r="H840" t="n">
        <v>98063.3636617779</v>
      </c>
      <c r="I840" t="n">
        <v>0.26</v>
      </c>
      <c r="J840" t="n">
        <v>0.280391390888628</v>
      </c>
      <c r="K840" t="n">
        <v>0.109457194561198</v>
      </c>
    </row>
    <row r="841">
      <c r="A841" t="s">
        <v>4697</v>
      </c>
      <c r="B841" t="n">
        <v>2019</v>
      </c>
      <c r="C841" t="s">
        <v>3188</v>
      </c>
      <c r="D841" t="n">
        <v>18</v>
      </c>
      <c r="E841" t="s">
        <v>3189</v>
      </c>
      <c r="F841" t="s">
        <v>4162</v>
      </c>
      <c r="G841" t="n">
        <v>4</v>
      </c>
      <c r="H841" t="n">
        <v>5678.34563816094</v>
      </c>
      <c r="I841" t="n">
        <v>0.016</v>
      </c>
      <c r="J841" t="n">
        <v>0.0162360250758041</v>
      </c>
      <c r="K841" t="n">
        <v>0.0553596346568565</v>
      </c>
    </row>
    <row r="842">
      <c r="A842" t="s">
        <v>3755</v>
      </c>
      <c r="B842" t="n">
        <v>2019</v>
      </c>
      <c r="C842" t="s">
        <v>3188</v>
      </c>
      <c r="D842" t="n">
        <v>18</v>
      </c>
      <c r="E842" t="s">
        <v>3189</v>
      </c>
      <c r="F842" t="s">
        <v>3192</v>
      </c>
      <c r="G842" t="n">
        <v>150</v>
      </c>
      <c r="H842" t="n">
        <v>204691.088228775</v>
      </c>
      <c r="I842" t="n">
        <v>0.6</v>
      </c>
      <c r="J842" t="n">
        <v>0.585270755436501</v>
      </c>
      <c r="K842" t="n">
        <v>0.0553357069942797</v>
      </c>
    </row>
    <row r="843">
      <c r="A843" t="s">
        <v>3756</v>
      </c>
      <c r="B843" t="n">
        <v>2019</v>
      </c>
      <c r="C843" t="s">
        <v>3188</v>
      </c>
      <c r="D843" t="n">
        <v>18</v>
      </c>
      <c r="E843" t="s">
        <v>3189</v>
      </c>
      <c r="F843" t="s">
        <v>3194</v>
      </c>
      <c r="G843" t="n">
        <v>1</v>
      </c>
      <c r="H843" t="n">
        <v>1325.90151358524</v>
      </c>
      <c r="I843" t="n">
        <v>0.004</v>
      </c>
      <c r="J843" t="n">
        <v>0.00379113417787451</v>
      </c>
      <c r="K843" t="n">
        <v>0.138507543835803</v>
      </c>
    </row>
    <row r="844">
      <c r="A844" t="s">
        <v>4698</v>
      </c>
      <c r="B844" t="n">
        <v>2019</v>
      </c>
      <c r="C844" t="s">
        <v>3188</v>
      </c>
      <c r="D844" t="n">
        <v>18</v>
      </c>
      <c r="E844" t="s">
        <v>3198</v>
      </c>
      <c r="F844" t="s">
        <v>4156</v>
      </c>
      <c r="G844" t="n">
        <v>128</v>
      </c>
      <c r="H844" t="n">
        <v>128836.287144313</v>
      </c>
      <c r="I844" t="n">
        <v>0.083170890188434</v>
      </c>
      <c r="J844" t="n">
        <v>0.0907317474762931</v>
      </c>
      <c r="K844" t="n">
        <v>0.050089317295741</v>
      </c>
    </row>
    <row r="845">
      <c r="A845" t="s">
        <v>4699</v>
      </c>
      <c r="B845" t="n">
        <v>2019</v>
      </c>
      <c r="C845" t="s">
        <v>3188</v>
      </c>
      <c r="D845" t="n">
        <v>18</v>
      </c>
      <c r="E845" t="s">
        <v>3198</v>
      </c>
      <c r="F845" t="s">
        <v>4159</v>
      </c>
      <c r="G845" t="n">
        <v>415</v>
      </c>
      <c r="H845" t="n">
        <v>374678.99316478</v>
      </c>
      <c r="I845" t="n">
        <v>0.269655620532814</v>
      </c>
      <c r="J845" t="n">
        <v>0.26386416859731</v>
      </c>
      <c r="K845" t="n">
        <v>0.0816029963541848</v>
      </c>
    </row>
    <row r="846">
      <c r="A846" t="s">
        <v>3758</v>
      </c>
      <c r="B846" t="n">
        <v>2019</v>
      </c>
      <c r="C846" t="s">
        <v>3188</v>
      </c>
      <c r="D846" t="n">
        <v>18</v>
      </c>
      <c r="E846" t="s">
        <v>3198</v>
      </c>
      <c r="F846" t="s">
        <v>3190</v>
      </c>
      <c r="G846" t="n">
        <v>2</v>
      </c>
      <c r="H846" t="n">
        <v>1872.95658724683</v>
      </c>
      <c r="I846" t="n">
        <v>0.00129954515919428</v>
      </c>
      <c r="J846" t="n">
        <v>0.00131901211898313</v>
      </c>
      <c r="K846" t="n">
        <v>0.140127388535032</v>
      </c>
    </row>
    <row r="847">
      <c r="A847" t="s">
        <v>4700</v>
      </c>
      <c r="B847" t="n">
        <v>2019</v>
      </c>
      <c r="C847" t="s">
        <v>3188</v>
      </c>
      <c r="D847" t="n">
        <v>18</v>
      </c>
      <c r="E847" t="s">
        <v>3198</v>
      </c>
      <c r="F847" t="s">
        <v>4162</v>
      </c>
      <c r="G847" t="n">
        <v>15</v>
      </c>
      <c r="H847" t="n">
        <v>14150.0980702718</v>
      </c>
      <c r="I847" t="n">
        <v>0.00974658869395711</v>
      </c>
      <c r="J847" t="n">
        <v>0.00996507391926465</v>
      </c>
      <c r="K847" t="n">
        <v>0.0237041073496356</v>
      </c>
    </row>
    <row r="848">
      <c r="A848" t="s">
        <v>3759</v>
      </c>
      <c r="B848" t="n">
        <v>2019</v>
      </c>
      <c r="C848" t="s">
        <v>3188</v>
      </c>
      <c r="D848" t="n">
        <v>18</v>
      </c>
      <c r="E848" t="s">
        <v>3198</v>
      </c>
      <c r="F848" t="s">
        <v>3192</v>
      </c>
      <c r="G848" t="n">
        <v>976</v>
      </c>
      <c r="H848" t="n">
        <v>898580.783301409</v>
      </c>
      <c r="I848" t="n">
        <v>0.63417803768681</v>
      </c>
      <c r="J848" t="n">
        <v>0.632817093108475</v>
      </c>
      <c r="K848" t="n">
        <v>0.0459286650399256</v>
      </c>
    </row>
    <row r="849">
      <c r="A849" t="s">
        <v>3760</v>
      </c>
      <c r="B849" t="n">
        <v>2019</v>
      </c>
      <c r="C849" t="s">
        <v>3188</v>
      </c>
      <c r="D849" t="n">
        <v>18</v>
      </c>
      <c r="E849" t="s">
        <v>3198</v>
      </c>
      <c r="F849" t="s">
        <v>3194</v>
      </c>
      <c r="G849" t="n">
        <v>3</v>
      </c>
      <c r="H849" t="n">
        <v>1850.08466148669</v>
      </c>
      <c r="I849" t="n">
        <v>0.00194931773879142</v>
      </c>
      <c r="J849" t="n">
        <v>0.00130290477967397</v>
      </c>
      <c r="K849" t="n">
        <v>0.0861946483542505</v>
      </c>
    </row>
    <row r="850">
      <c r="A850" t="s">
        <v>4701</v>
      </c>
      <c r="B850" t="n">
        <v>2019</v>
      </c>
      <c r="C850" t="s">
        <v>3188</v>
      </c>
      <c r="D850" t="n">
        <v>20</v>
      </c>
      <c r="E850" t="s">
        <v>3189</v>
      </c>
      <c r="F850" t="s">
        <v>4159</v>
      </c>
      <c r="G850" t="n">
        <v>2</v>
      </c>
      <c r="H850" t="n">
        <v>4075.29297404218</v>
      </c>
      <c r="I850" t="n">
        <v>0.181818181818182</v>
      </c>
      <c r="J850" t="n">
        <v>0.250780687004564</v>
      </c>
      <c r="K850" t="n">
        <v>0.00454879497599247</v>
      </c>
    </row>
    <row r="851">
      <c r="A851" t="s">
        <v>3762</v>
      </c>
      <c r="B851" t="n">
        <v>2019</v>
      </c>
      <c r="C851" t="s">
        <v>3188</v>
      </c>
      <c r="D851" t="n">
        <v>20</v>
      </c>
      <c r="E851" t="s">
        <v>3189</v>
      </c>
      <c r="F851" t="s">
        <v>3192</v>
      </c>
      <c r="G851" t="n">
        <v>9</v>
      </c>
      <c r="H851" t="n">
        <v>12175.1329368176</v>
      </c>
      <c r="I851" t="n">
        <v>0.818181818181818</v>
      </c>
      <c r="J851" t="n">
        <v>0.749219312995436</v>
      </c>
      <c r="K851" t="n">
        <v>0.00329139678057284</v>
      </c>
    </row>
    <row r="852">
      <c r="A852" t="s">
        <v>4702</v>
      </c>
      <c r="B852" t="n">
        <v>2019</v>
      </c>
      <c r="C852" t="s">
        <v>3188</v>
      </c>
      <c r="D852" t="n">
        <v>20</v>
      </c>
      <c r="E852" t="s">
        <v>3198</v>
      </c>
      <c r="F852" t="s">
        <v>4159</v>
      </c>
      <c r="G852" t="n">
        <v>3</v>
      </c>
      <c r="H852" t="n">
        <v>2429.50678074351</v>
      </c>
      <c r="I852" t="n">
        <v>0.0789473684210526</v>
      </c>
      <c r="J852" t="n">
        <v>0.0755850727387729</v>
      </c>
      <c r="K852" t="n">
        <v>0.000529133035446932</v>
      </c>
    </row>
    <row r="853">
      <c r="A853" t="s">
        <v>3764</v>
      </c>
      <c r="B853" t="n">
        <v>2019</v>
      </c>
      <c r="C853" t="s">
        <v>3188</v>
      </c>
      <c r="D853" t="n">
        <v>20</v>
      </c>
      <c r="E853" t="s">
        <v>3198</v>
      </c>
      <c r="F853" t="s">
        <v>3192</v>
      </c>
      <c r="G853" t="n">
        <v>35</v>
      </c>
      <c r="H853" t="n">
        <v>29713.1728875033</v>
      </c>
      <c r="I853" t="n">
        <v>0.921052631578947</v>
      </c>
      <c r="J853" t="n">
        <v>0.924414927261227</v>
      </c>
      <c r="K853" t="n">
        <v>0.00151871305305422</v>
      </c>
    </row>
    <row r="854">
      <c r="A854" t="s">
        <v>4703</v>
      </c>
      <c r="B854" t="n">
        <v>2019</v>
      </c>
      <c r="C854" t="s">
        <v>3188</v>
      </c>
      <c r="D854" t="n">
        <v>21</v>
      </c>
      <c r="E854" t="s">
        <v>3189</v>
      </c>
      <c r="F854" t="s">
        <v>4156</v>
      </c>
      <c r="G854" t="n">
        <v>2</v>
      </c>
      <c r="H854" t="n">
        <v>2683.03132582215</v>
      </c>
      <c r="I854" t="n">
        <v>0.0740740740740741</v>
      </c>
      <c r="J854" t="n">
        <v>0.0821579408717826</v>
      </c>
      <c r="K854" t="n">
        <v>0.00509460347579446</v>
      </c>
    </row>
    <row r="855">
      <c r="A855" t="s">
        <v>4704</v>
      </c>
      <c r="B855" t="n">
        <v>2019</v>
      </c>
      <c r="C855" t="s">
        <v>3188</v>
      </c>
      <c r="D855" t="n">
        <v>21</v>
      </c>
      <c r="E855" t="s">
        <v>3189</v>
      </c>
      <c r="F855" t="s">
        <v>4159</v>
      </c>
      <c r="G855" t="n">
        <v>2</v>
      </c>
      <c r="H855" t="n">
        <v>1992.10521815408</v>
      </c>
      <c r="I855" t="n">
        <v>0.0740740740740741</v>
      </c>
      <c r="J855" t="n">
        <v>0.0610008765638696</v>
      </c>
      <c r="K855" t="n">
        <v>0.00222356484937563</v>
      </c>
    </row>
    <row r="856">
      <c r="A856" t="s">
        <v>3766</v>
      </c>
      <c r="B856" t="n">
        <v>2019</v>
      </c>
      <c r="C856" t="s">
        <v>3188</v>
      </c>
      <c r="D856" t="n">
        <v>21</v>
      </c>
      <c r="E856" t="s">
        <v>3189</v>
      </c>
      <c r="F856" t="s">
        <v>3192</v>
      </c>
      <c r="G856" t="n">
        <v>23</v>
      </c>
      <c r="H856" t="n">
        <v>27981.8567710016</v>
      </c>
      <c r="I856" t="n">
        <v>0.851851851851852</v>
      </c>
      <c r="J856" t="n">
        <v>0.856841182564348</v>
      </c>
      <c r="K856" t="n">
        <v>0.00756454929637908</v>
      </c>
    </row>
    <row r="857">
      <c r="A857" t="s">
        <v>4705</v>
      </c>
      <c r="B857" t="n">
        <v>2019</v>
      </c>
      <c r="C857" t="s">
        <v>3188</v>
      </c>
      <c r="D857" t="n">
        <v>21</v>
      </c>
      <c r="E857" t="s">
        <v>3198</v>
      </c>
      <c r="F857" t="s">
        <v>4156</v>
      </c>
      <c r="G857" t="n">
        <v>3</v>
      </c>
      <c r="H857" t="n">
        <v>3773.86775042272</v>
      </c>
      <c r="I857" t="n">
        <v>0.0857142857142857</v>
      </c>
      <c r="J857" t="n">
        <v>0.118204250577091</v>
      </c>
      <c r="K857" t="n">
        <v>0.00146721442671931</v>
      </c>
    </row>
    <row r="858">
      <c r="A858" t="s">
        <v>4706</v>
      </c>
      <c r="B858" t="n">
        <v>2019</v>
      </c>
      <c r="C858" t="s">
        <v>3188</v>
      </c>
      <c r="D858" t="n">
        <v>21</v>
      </c>
      <c r="E858" t="s">
        <v>3198</v>
      </c>
      <c r="F858" t="s">
        <v>4159</v>
      </c>
      <c r="G858" t="n">
        <v>3</v>
      </c>
      <c r="H858" t="n">
        <v>3109.31124083649</v>
      </c>
      <c r="I858" t="n">
        <v>0.0857142857142857</v>
      </c>
      <c r="J858" t="n">
        <v>0.0973891586404521</v>
      </c>
      <c r="K858" t="n">
        <v>0.000677190657813098</v>
      </c>
    </row>
    <row r="859">
      <c r="A859" t="s">
        <v>3768</v>
      </c>
      <c r="B859" t="n">
        <v>2019</v>
      </c>
      <c r="C859" t="s">
        <v>3188</v>
      </c>
      <c r="D859" t="n">
        <v>21</v>
      </c>
      <c r="E859" t="s">
        <v>3198</v>
      </c>
      <c r="F859" t="s">
        <v>3192</v>
      </c>
      <c r="G859" t="n">
        <v>29</v>
      </c>
      <c r="H859" t="n">
        <v>25043.4880448085</v>
      </c>
      <c r="I859" t="n">
        <v>0.828571428571429</v>
      </c>
      <c r="J859" t="n">
        <v>0.784406590782456</v>
      </c>
      <c r="K859" t="n">
        <v>0.00128003402166634</v>
      </c>
    </row>
    <row r="860">
      <c r="A860" t="s">
        <v>3770</v>
      </c>
      <c r="B860" t="n">
        <v>2020</v>
      </c>
      <c r="C860" t="s">
        <v>3231</v>
      </c>
      <c r="D860" t="n">
        <v>-8</v>
      </c>
      <c r="E860" t="s">
        <v>3189</v>
      </c>
      <c r="F860" t="s">
        <v>3192</v>
      </c>
      <c r="G860" t="n">
        <v>1</v>
      </c>
      <c r="H860" t="n">
        <v>3885.71855437939</v>
      </c>
      <c r="I860" t="n">
        <v>1</v>
      </c>
      <c r="J860" t="n">
        <v>1</v>
      </c>
      <c r="K860" t="n">
        <v>0.00100308976415007</v>
      </c>
    </row>
    <row r="861">
      <c r="A861" t="s">
        <v>4707</v>
      </c>
      <c r="B861" t="n">
        <v>2020</v>
      </c>
      <c r="C861" t="s">
        <v>3231</v>
      </c>
      <c r="D861" t="n">
        <v>-8</v>
      </c>
      <c r="E861" t="s">
        <v>3198</v>
      </c>
      <c r="F861" t="s">
        <v>4156</v>
      </c>
      <c r="G861" t="n">
        <v>2</v>
      </c>
      <c r="H861" t="n">
        <v>2180.5448268557</v>
      </c>
      <c r="I861" t="n">
        <v>0.25</v>
      </c>
      <c r="J861" t="n">
        <v>0.267940279338578</v>
      </c>
      <c r="K861" t="n">
        <v>0.000866254732870189</v>
      </c>
    </row>
    <row r="862">
      <c r="A862" t="s">
        <v>3771</v>
      </c>
      <c r="B862" t="n">
        <v>2020</v>
      </c>
      <c r="C862" t="s">
        <v>3231</v>
      </c>
      <c r="D862" t="n">
        <v>-8</v>
      </c>
      <c r="E862" t="s">
        <v>3198</v>
      </c>
      <c r="F862" t="s">
        <v>3192</v>
      </c>
      <c r="G862" t="n">
        <v>6</v>
      </c>
      <c r="H862" t="n">
        <v>5957.62996432715</v>
      </c>
      <c r="I862" t="n">
        <v>0.75</v>
      </c>
      <c r="J862" t="n">
        <v>0.732059720661422</v>
      </c>
      <c r="K862" t="n">
        <v>0.000303620312678319</v>
      </c>
    </row>
    <row r="863">
      <c r="A863" t="s">
        <v>3773</v>
      </c>
      <c r="B863" t="n">
        <v>2020</v>
      </c>
      <c r="C863" t="s">
        <v>3231</v>
      </c>
      <c r="D863" t="n">
        <v>1</v>
      </c>
      <c r="E863" t="s">
        <v>3189</v>
      </c>
      <c r="F863" t="s">
        <v>3192</v>
      </c>
      <c r="G863" t="n">
        <v>5</v>
      </c>
      <c r="H863" t="n">
        <v>7035.86898735363</v>
      </c>
      <c r="I863" t="n">
        <v>1</v>
      </c>
      <c r="J863" t="n">
        <v>1</v>
      </c>
      <c r="K863" t="n">
        <v>0.00181629422315239</v>
      </c>
    </row>
    <row r="864">
      <c r="A864" t="s">
        <v>4708</v>
      </c>
      <c r="B864" t="n">
        <v>2020</v>
      </c>
      <c r="C864" t="s">
        <v>3231</v>
      </c>
      <c r="D864" t="n">
        <v>1</v>
      </c>
      <c r="E864" t="s">
        <v>3198</v>
      </c>
      <c r="F864" t="s">
        <v>4156</v>
      </c>
      <c r="G864" t="n">
        <v>40</v>
      </c>
      <c r="H864" t="n">
        <v>42256.0583193493</v>
      </c>
      <c r="I864" t="n">
        <v>0.132890365448505</v>
      </c>
      <c r="J864" t="n">
        <v>0.139671366570941</v>
      </c>
      <c r="K864" t="n">
        <v>0.0167868644848535</v>
      </c>
    </row>
    <row r="865">
      <c r="A865" t="s">
        <v>4709</v>
      </c>
      <c r="B865" t="n">
        <v>2020</v>
      </c>
      <c r="C865" t="s">
        <v>3231</v>
      </c>
      <c r="D865" t="n">
        <v>1</v>
      </c>
      <c r="E865" t="s">
        <v>3198</v>
      </c>
      <c r="F865" t="s">
        <v>4159</v>
      </c>
      <c r="G865" t="n">
        <v>83</v>
      </c>
      <c r="H865" t="n">
        <v>83751.7349195674</v>
      </c>
      <c r="I865" t="n">
        <v>0.275747508305648</v>
      </c>
      <c r="J865" t="n">
        <v>0.276829399952497</v>
      </c>
      <c r="K865" t="n">
        <v>0.0194500087079628</v>
      </c>
    </row>
    <row r="866">
      <c r="A866" t="s">
        <v>4710</v>
      </c>
      <c r="B866" t="n">
        <v>2020</v>
      </c>
      <c r="C866" t="s">
        <v>3231</v>
      </c>
      <c r="D866" t="n">
        <v>1</v>
      </c>
      <c r="E866" t="s">
        <v>3198</v>
      </c>
      <c r="F866" t="s">
        <v>4162</v>
      </c>
      <c r="G866" t="n">
        <v>3</v>
      </c>
      <c r="H866" t="n">
        <v>2618.22158958588</v>
      </c>
      <c r="I866" t="n">
        <v>0.00996677740863787</v>
      </c>
      <c r="J866" t="n">
        <v>0.00865415757994516</v>
      </c>
      <c r="K866" t="n">
        <v>0.00485345190868535</v>
      </c>
    </row>
    <row r="867">
      <c r="A867" t="s">
        <v>3774</v>
      </c>
      <c r="B867" t="n">
        <v>2020</v>
      </c>
      <c r="C867" t="s">
        <v>3231</v>
      </c>
      <c r="D867" t="n">
        <v>1</v>
      </c>
      <c r="E867" t="s">
        <v>3198</v>
      </c>
      <c r="F867" t="s">
        <v>3192</v>
      </c>
      <c r="G867" t="n">
        <v>175</v>
      </c>
      <c r="H867" t="n">
        <v>173913.148041983</v>
      </c>
      <c r="I867" t="n">
        <v>0.581395348837209</v>
      </c>
      <c r="J867" t="n">
        <v>0.574845075896616</v>
      </c>
      <c r="K867" t="n">
        <v>0.00886318296093459</v>
      </c>
    </row>
    <row r="868">
      <c r="A868" t="s">
        <v>4711</v>
      </c>
      <c r="B868" t="n">
        <v>2020</v>
      </c>
      <c r="C868" t="s">
        <v>3231</v>
      </c>
      <c r="D868" t="n">
        <v>2</v>
      </c>
      <c r="E868" t="s">
        <v>3189</v>
      </c>
      <c r="F868" t="s">
        <v>4156</v>
      </c>
      <c r="G868" t="n">
        <v>1</v>
      </c>
      <c r="H868" t="n">
        <v>1988.16600930523</v>
      </c>
      <c r="I868" t="n">
        <v>0.25</v>
      </c>
      <c r="J868" t="n">
        <v>0.389657874118569</v>
      </c>
      <c r="K868" t="n">
        <v>0.00435424655775214</v>
      </c>
    </row>
    <row r="869">
      <c r="A869" t="s">
        <v>3776</v>
      </c>
      <c r="B869" t="n">
        <v>2020</v>
      </c>
      <c r="C869" t="s">
        <v>3231</v>
      </c>
      <c r="D869" t="n">
        <v>2</v>
      </c>
      <c r="E869" t="s">
        <v>3189</v>
      </c>
      <c r="F869" t="s">
        <v>3192</v>
      </c>
      <c r="G869" t="n">
        <v>3</v>
      </c>
      <c r="H869" t="n">
        <v>3114.17155747073</v>
      </c>
      <c r="I869" t="n">
        <v>0.75</v>
      </c>
      <c r="J869" t="n">
        <v>0.610342125881431</v>
      </c>
      <c r="K869" t="n">
        <v>0.000803916590815743</v>
      </c>
    </row>
    <row r="870">
      <c r="A870" t="s">
        <v>4712</v>
      </c>
      <c r="B870" t="n">
        <v>2020</v>
      </c>
      <c r="C870" t="s">
        <v>3231</v>
      </c>
      <c r="D870" t="n">
        <v>2</v>
      </c>
      <c r="E870" t="s">
        <v>3198</v>
      </c>
      <c r="F870" t="s">
        <v>4156</v>
      </c>
      <c r="G870" t="n">
        <v>16</v>
      </c>
      <c r="H870" t="n">
        <v>18283.1302019285</v>
      </c>
      <c r="I870" t="n">
        <v>0.179775280898876</v>
      </c>
      <c r="J870" t="n">
        <v>0.180509513060303</v>
      </c>
      <c r="K870" t="n">
        <v>0.00726325268531182</v>
      </c>
    </row>
    <row r="871">
      <c r="A871" t="s">
        <v>4713</v>
      </c>
      <c r="B871" t="n">
        <v>2020</v>
      </c>
      <c r="C871" t="s">
        <v>3231</v>
      </c>
      <c r="D871" t="n">
        <v>2</v>
      </c>
      <c r="E871" t="s">
        <v>3198</v>
      </c>
      <c r="F871" t="s">
        <v>4159</v>
      </c>
      <c r="G871" t="n">
        <v>5</v>
      </c>
      <c r="H871" t="n">
        <v>5352.72148330007</v>
      </c>
      <c r="I871" t="n">
        <v>0.0561797752808989</v>
      </c>
      <c r="J871" t="n">
        <v>0.0528474685585295</v>
      </c>
      <c r="K871" t="n">
        <v>0.00124308445146206</v>
      </c>
    </row>
    <row r="872">
      <c r="A872" t="s">
        <v>4714</v>
      </c>
      <c r="B872" t="n">
        <v>2020</v>
      </c>
      <c r="C872" t="s">
        <v>3231</v>
      </c>
      <c r="D872" t="n">
        <v>2</v>
      </c>
      <c r="E872" t="s">
        <v>3198</v>
      </c>
      <c r="F872" t="s">
        <v>4162</v>
      </c>
      <c r="G872" t="n">
        <v>2</v>
      </c>
      <c r="H872" t="n">
        <v>3297.60044516704</v>
      </c>
      <c r="I872" t="n">
        <v>0.0224719101123595</v>
      </c>
      <c r="J872" t="n">
        <v>0.032557239600129</v>
      </c>
      <c r="K872" t="n">
        <v>0.00611283064746598</v>
      </c>
    </row>
    <row r="873">
      <c r="A873" t="s">
        <v>3778</v>
      </c>
      <c r="B873" t="n">
        <v>2020</v>
      </c>
      <c r="C873" t="s">
        <v>3231</v>
      </c>
      <c r="D873" t="n">
        <v>2</v>
      </c>
      <c r="E873" t="s">
        <v>3198</v>
      </c>
      <c r="F873" t="s">
        <v>3192</v>
      </c>
      <c r="G873" t="n">
        <v>66</v>
      </c>
      <c r="H873" t="n">
        <v>74352.7897521618</v>
      </c>
      <c r="I873" t="n">
        <v>0.741573033707865</v>
      </c>
      <c r="J873" t="n">
        <v>0.734085778781038</v>
      </c>
      <c r="K873" t="n">
        <v>0.0037892614023077</v>
      </c>
    </row>
    <row r="874">
      <c r="A874" t="s">
        <v>4715</v>
      </c>
      <c r="B874" t="n">
        <v>2020</v>
      </c>
      <c r="C874" t="s">
        <v>3231</v>
      </c>
      <c r="D874" t="n">
        <v>3</v>
      </c>
      <c r="E874" t="s">
        <v>3189</v>
      </c>
      <c r="F874" t="s">
        <v>4156</v>
      </c>
      <c r="G874" t="n">
        <v>10</v>
      </c>
      <c r="H874" t="n">
        <v>15049.830368025</v>
      </c>
      <c r="I874" t="n">
        <v>0.0952380952380952</v>
      </c>
      <c r="J874" t="n">
        <v>0.0860370689195469</v>
      </c>
      <c r="K874" t="n">
        <v>0.0329603623480245</v>
      </c>
    </row>
    <row r="875">
      <c r="A875" t="s">
        <v>4716</v>
      </c>
      <c r="B875" t="n">
        <v>2020</v>
      </c>
      <c r="C875" t="s">
        <v>3231</v>
      </c>
      <c r="D875" t="n">
        <v>3</v>
      </c>
      <c r="E875" t="s">
        <v>3189</v>
      </c>
      <c r="F875" t="s">
        <v>4159</v>
      </c>
      <c r="G875" t="n">
        <v>13</v>
      </c>
      <c r="H875" t="n">
        <v>25481.0391621546</v>
      </c>
      <c r="I875" t="n">
        <v>0.123809523809524</v>
      </c>
      <c r="J875" t="n">
        <v>0.14567034105539</v>
      </c>
      <c r="K875" t="n">
        <v>0.0277020028249611</v>
      </c>
    </row>
    <row r="876">
      <c r="A876" t="s">
        <v>4717</v>
      </c>
      <c r="B876" t="n">
        <v>2020</v>
      </c>
      <c r="C876" t="s">
        <v>3231</v>
      </c>
      <c r="D876" t="n">
        <v>3</v>
      </c>
      <c r="E876" t="s">
        <v>3189</v>
      </c>
      <c r="F876" t="s">
        <v>4162</v>
      </c>
      <c r="G876" t="n">
        <v>1</v>
      </c>
      <c r="H876" t="n">
        <v>1524.43828059329</v>
      </c>
      <c r="I876" t="n">
        <v>0.00952380952380952</v>
      </c>
      <c r="J876" t="n">
        <v>0.00871492888648501</v>
      </c>
      <c r="K876" t="n">
        <v>0.0194319880418535</v>
      </c>
    </row>
    <row r="877">
      <c r="A877" t="s">
        <v>3780</v>
      </c>
      <c r="B877" t="n">
        <v>2020</v>
      </c>
      <c r="C877" t="s">
        <v>3231</v>
      </c>
      <c r="D877" t="n">
        <v>3</v>
      </c>
      <c r="E877" t="s">
        <v>3189</v>
      </c>
      <c r="F877" t="s">
        <v>3192</v>
      </c>
      <c r="G877" t="n">
        <v>81</v>
      </c>
      <c r="H877" t="n">
        <v>132867.322132584</v>
      </c>
      <c r="I877" t="n">
        <v>0.771428571428571</v>
      </c>
      <c r="J877" t="n">
        <v>0.759577661138578</v>
      </c>
      <c r="K877" t="n">
        <v>0.0342994092227843</v>
      </c>
    </row>
    <row r="878">
      <c r="A878" t="s">
        <v>4718</v>
      </c>
      <c r="B878" t="n">
        <v>2020</v>
      </c>
      <c r="C878" t="s">
        <v>3231</v>
      </c>
      <c r="D878" t="n">
        <v>3</v>
      </c>
      <c r="E878" t="s">
        <v>3198</v>
      </c>
      <c r="F878" t="s">
        <v>4156</v>
      </c>
      <c r="G878" t="n">
        <v>209</v>
      </c>
      <c r="H878" t="n">
        <v>262282.046183904</v>
      </c>
      <c r="I878" t="n">
        <v>0.0893926432848589</v>
      </c>
      <c r="J878" t="n">
        <v>0.0969376693374358</v>
      </c>
      <c r="K878" t="n">
        <v>0.104195548312257</v>
      </c>
    </row>
    <row r="879">
      <c r="A879" t="s">
        <v>4719</v>
      </c>
      <c r="B879" t="n">
        <v>2020</v>
      </c>
      <c r="C879" t="s">
        <v>3231</v>
      </c>
      <c r="D879" t="n">
        <v>3</v>
      </c>
      <c r="E879" t="s">
        <v>3198</v>
      </c>
      <c r="F879" t="s">
        <v>4159</v>
      </c>
      <c r="G879" t="n">
        <v>258</v>
      </c>
      <c r="H879" t="n">
        <v>298128.426300405</v>
      </c>
      <c r="I879" t="n">
        <v>0.110350727117194</v>
      </c>
      <c r="J879" t="n">
        <v>0.110186248846538</v>
      </c>
      <c r="K879" t="n">
        <v>0.0692355865010192</v>
      </c>
    </row>
    <row r="880">
      <c r="A880" t="s">
        <v>3782</v>
      </c>
      <c r="B880" t="n">
        <v>2020</v>
      </c>
      <c r="C880" t="s">
        <v>3231</v>
      </c>
      <c r="D880" t="n">
        <v>3</v>
      </c>
      <c r="E880" t="s">
        <v>3198</v>
      </c>
      <c r="F880" t="s">
        <v>3190</v>
      </c>
      <c r="G880" t="n">
        <v>1</v>
      </c>
      <c r="H880" t="n">
        <v>1738.94857072795</v>
      </c>
      <c r="I880" t="n">
        <v>0.000427715996578272</v>
      </c>
      <c r="J880" t="n">
        <v>0.000642703623815091</v>
      </c>
      <c r="K880" t="n">
        <v>0.367984517555986</v>
      </c>
    </row>
    <row r="881">
      <c r="A881" t="s">
        <v>4720</v>
      </c>
      <c r="B881" t="n">
        <v>2020</v>
      </c>
      <c r="C881" t="s">
        <v>3231</v>
      </c>
      <c r="D881" t="n">
        <v>3</v>
      </c>
      <c r="E881" t="s">
        <v>3198</v>
      </c>
      <c r="F881" t="s">
        <v>4162</v>
      </c>
      <c r="G881" t="n">
        <v>62</v>
      </c>
      <c r="H881" t="n">
        <v>79650.6383278957</v>
      </c>
      <c r="I881" t="n">
        <v>0.0265183917878529</v>
      </c>
      <c r="J881" t="n">
        <v>0.029438336909006</v>
      </c>
      <c r="K881" t="n">
        <v>0.147650047711079</v>
      </c>
    </row>
    <row r="882">
      <c r="A882" t="s">
        <v>3783</v>
      </c>
      <c r="B882" t="n">
        <v>2020</v>
      </c>
      <c r="C882" t="s">
        <v>3231</v>
      </c>
      <c r="D882" t="n">
        <v>3</v>
      </c>
      <c r="E882" t="s">
        <v>3198</v>
      </c>
      <c r="F882" t="s">
        <v>3192</v>
      </c>
      <c r="G882" t="n">
        <v>1806</v>
      </c>
      <c r="H882" t="n">
        <v>2060741.59166516</v>
      </c>
      <c r="I882" t="n">
        <v>0.772455089820359</v>
      </c>
      <c r="J882" t="n">
        <v>0.761636146694809</v>
      </c>
      <c r="K882" t="n">
        <v>0.105022132988627</v>
      </c>
    </row>
    <row r="883">
      <c r="A883" t="s">
        <v>3784</v>
      </c>
      <c r="B883" t="n">
        <v>2020</v>
      </c>
      <c r="C883" t="s">
        <v>3231</v>
      </c>
      <c r="D883" t="n">
        <v>3</v>
      </c>
      <c r="E883" t="s">
        <v>3198</v>
      </c>
      <c r="F883" t="s">
        <v>3194</v>
      </c>
      <c r="G883" t="n">
        <v>2</v>
      </c>
      <c r="H883" t="n">
        <v>3135.59471806692</v>
      </c>
      <c r="I883" t="n">
        <v>0.000855431993156544</v>
      </c>
      <c r="J883" t="n">
        <v>0.00115889458839686</v>
      </c>
      <c r="K883" t="n">
        <v>0.136448916936722</v>
      </c>
    </row>
    <row r="884">
      <c r="A884" t="s">
        <v>4721</v>
      </c>
      <c r="B884" t="n">
        <v>2020</v>
      </c>
      <c r="C884" t="s">
        <v>3231</v>
      </c>
      <c r="D884" t="n">
        <v>4</v>
      </c>
      <c r="E884" t="s">
        <v>3189</v>
      </c>
      <c r="F884" t="s">
        <v>4156</v>
      </c>
      <c r="G884" t="n">
        <v>1</v>
      </c>
      <c r="H884" t="n">
        <v>860.82791019516</v>
      </c>
      <c r="I884" t="n">
        <v>0.125</v>
      </c>
      <c r="J884" t="n">
        <v>0.0566716378629704</v>
      </c>
      <c r="K884" t="n">
        <v>0.00188528369725729</v>
      </c>
    </row>
    <row r="885">
      <c r="A885" t="s">
        <v>4722</v>
      </c>
      <c r="B885" t="n">
        <v>2020</v>
      </c>
      <c r="C885" t="s">
        <v>3231</v>
      </c>
      <c r="D885" t="n">
        <v>4</v>
      </c>
      <c r="E885" t="s">
        <v>3189</v>
      </c>
      <c r="F885" t="s">
        <v>4159</v>
      </c>
      <c r="G885" t="n">
        <v>1</v>
      </c>
      <c r="H885" t="n">
        <v>1922.87101302108</v>
      </c>
      <c r="I885" t="n">
        <v>0.125</v>
      </c>
      <c r="J885" t="n">
        <v>0.126590051758926</v>
      </c>
      <c r="K885" t="n">
        <v>0.00209047118901887</v>
      </c>
    </row>
    <row r="886">
      <c r="A886" t="s">
        <v>3786</v>
      </c>
      <c r="B886" t="n">
        <v>2020</v>
      </c>
      <c r="C886" t="s">
        <v>3231</v>
      </c>
      <c r="D886" t="n">
        <v>4</v>
      </c>
      <c r="E886" t="s">
        <v>3189</v>
      </c>
      <c r="F886" t="s">
        <v>3192</v>
      </c>
      <c r="G886" t="n">
        <v>6</v>
      </c>
      <c r="H886" t="n">
        <v>12406.0492939891</v>
      </c>
      <c r="I886" t="n">
        <v>0.75</v>
      </c>
      <c r="J886" t="n">
        <v>0.816738310378103</v>
      </c>
      <c r="K886" t="n">
        <v>0.00320259454877816</v>
      </c>
    </row>
    <row r="887">
      <c r="A887" t="s">
        <v>4723</v>
      </c>
      <c r="B887" t="n">
        <v>2020</v>
      </c>
      <c r="C887" t="s">
        <v>3231</v>
      </c>
      <c r="D887" t="n">
        <v>4</v>
      </c>
      <c r="E887" t="s">
        <v>3198</v>
      </c>
      <c r="F887" t="s">
        <v>4156</v>
      </c>
      <c r="G887" t="n">
        <v>16</v>
      </c>
      <c r="H887" t="n">
        <v>18949.4440795177</v>
      </c>
      <c r="I887" t="n">
        <v>0.0993788819875776</v>
      </c>
      <c r="J887" t="n">
        <v>0.102192661067584</v>
      </c>
      <c r="K887" t="n">
        <v>0.00752795604886113</v>
      </c>
    </row>
    <row r="888">
      <c r="A888" t="s">
        <v>4724</v>
      </c>
      <c r="B888" t="n">
        <v>2020</v>
      </c>
      <c r="C888" t="s">
        <v>3231</v>
      </c>
      <c r="D888" t="n">
        <v>4</v>
      </c>
      <c r="E888" t="s">
        <v>3198</v>
      </c>
      <c r="F888" t="s">
        <v>4159</v>
      </c>
      <c r="G888" t="n">
        <v>10</v>
      </c>
      <c r="H888" t="n">
        <v>10057.4200581996</v>
      </c>
      <c r="I888" t="n">
        <v>0.062111801242236</v>
      </c>
      <c r="J888" t="n">
        <v>0.0542387689532721</v>
      </c>
      <c r="K888" t="n">
        <v>0.00233567588658895</v>
      </c>
    </row>
    <row r="889">
      <c r="A889" t="s">
        <v>4725</v>
      </c>
      <c r="B889" t="n">
        <v>2020</v>
      </c>
      <c r="C889" t="s">
        <v>3231</v>
      </c>
      <c r="D889" t="n">
        <v>4</v>
      </c>
      <c r="E889" t="s">
        <v>3198</v>
      </c>
      <c r="F889" t="s">
        <v>4162</v>
      </c>
      <c r="G889" t="n">
        <v>3</v>
      </c>
      <c r="H889" t="n">
        <v>3632.06388176085</v>
      </c>
      <c r="I889" t="n">
        <v>0.0186335403726708</v>
      </c>
      <c r="J889" t="n">
        <v>0.019587396426357</v>
      </c>
      <c r="K889" t="n">
        <v>0.00673283248809645</v>
      </c>
    </row>
    <row r="890">
      <c r="A890" t="s">
        <v>3788</v>
      </c>
      <c r="B890" t="n">
        <v>2020</v>
      </c>
      <c r="C890" t="s">
        <v>3231</v>
      </c>
      <c r="D890" t="n">
        <v>4</v>
      </c>
      <c r="E890" t="s">
        <v>3198</v>
      </c>
      <c r="F890" t="s">
        <v>3192</v>
      </c>
      <c r="G890" t="n">
        <v>131</v>
      </c>
      <c r="H890" t="n">
        <v>152542.763540558</v>
      </c>
      <c r="I890" t="n">
        <v>0.813664596273292</v>
      </c>
      <c r="J890" t="n">
        <v>0.822649512428837</v>
      </c>
      <c r="K890" t="n">
        <v>0.00777407825600492</v>
      </c>
    </row>
    <row r="891">
      <c r="A891" t="s">
        <v>3789</v>
      </c>
      <c r="B891" t="n">
        <v>2020</v>
      </c>
      <c r="C891" t="s">
        <v>3231</v>
      </c>
      <c r="D891" t="n">
        <v>4</v>
      </c>
      <c r="E891" t="s">
        <v>3198</v>
      </c>
      <c r="F891" t="s">
        <v>3194</v>
      </c>
      <c r="G891" t="n">
        <v>1</v>
      </c>
      <c r="H891" t="n">
        <v>246.92808404777</v>
      </c>
      <c r="I891" t="n">
        <v>0.0062111801242236</v>
      </c>
      <c r="J891" t="n">
        <v>0.00133166112395017</v>
      </c>
      <c r="K891" t="n">
        <v>0.0107453522087668</v>
      </c>
    </row>
    <row r="892">
      <c r="A892" t="s">
        <v>4726</v>
      </c>
      <c r="B892" t="n">
        <v>2020</v>
      </c>
      <c r="C892" t="s">
        <v>3231</v>
      </c>
      <c r="D892" t="n">
        <v>5</v>
      </c>
      <c r="E892" t="s">
        <v>3189</v>
      </c>
      <c r="F892" t="s">
        <v>4159</v>
      </c>
      <c r="G892" t="n">
        <v>1</v>
      </c>
      <c r="H892" t="n">
        <v>980.75749520687</v>
      </c>
      <c r="I892" t="n">
        <v>0.125</v>
      </c>
      <c r="J892" t="n">
        <v>0.073888163838972</v>
      </c>
      <c r="K892" t="n">
        <v>0.00106624171525841</v>
      </c>
    </row>
    <row r="893">
      <c r="A893" t="s">
        <v>3791</v>
      </c>
      <c r="B893" t="n">
        <v>2020</v>
      </c>
      <c r="C893" t="s">
        <v>3231</v>
      </c>
      <c r="D893" t="n">
        <v>5</v>
      </c>
      <c r="E893" t="s">
        <v>3189</v>
      </c>
      <c r="F893" t="s">
        <v>3192</v>
      </c>
      <c r="G893" t="n">
        <v>7</v>
      </c>
      <c r="H893" t="n">
        <v>12292.7824637002</v>
      </c>
      <c r="I893" t="n">
        <v>0.875</v>
      </c>
      <c r="J893" t="n">
        <v>0.926111836161028</v>
      </c>
      <c r="K893" t="n">
        <v>0.00317335496374635</v>
      </c>
    </row>
    <row r="894">
      <c r="A894" t="s">
        <v>4727</v>
      </c>
      <c r="B894" t="n">
        <v>2020</v>
      </c>
      <c r="C894" t="s">
        <v>3231</v>
      </c>
      <c r="D894" t="n">
        <v>5</v>
      </c>
      <c r="E894" t="s">
        <v>3198</v>
      </c>
      <c r="F894" t="s">
        <v>4156</v>
      </c>
      <c r="G894" t="n">
        <v>11</v>
      </c>
      <c r="H894" t="n">
        <v>13463.4598206998</v>
      </c>
      <c r="I894" t="n">
        <v>0.0601092896174863</v>
      </c>
      <c r="J894" t="n">
        <v>0.0582539090323237</v>
      </c>
      <c r="K894" t="n">
        <v>0.00534856502230515</v>
      </c>
    </row>
    <row r="895">
      <c r="A895" t="s">
        <v>4728</v>
      </c>
      <c r="B895" t="n">
        <v>2020</v>
      </c>
      <c r="C895" t="s">
        <v>3231</v>
      </c>
      <c r="D895" t="n">
        <v>5</v>
      </c>
      <c r="E895" t="s">
        <v>3198</v>
      </c>
      <c r="F895" t="s">
        <v>4159</v>
      </c>
      <c r="G895" t="n">
        <v>11</v>
      </c>
      <c r="H895" t="n">
        <v>14438.107178899</v>
      </c>
      <c r="I895" t="n">
        <v>0.0601092896174863</v>
      </c>
      <c r="J895" t="n">
        <v>0.0624710285023008</v>
      </c>
      <c r="K895" t="n">
        <v>0.00335302081354826</v>
      </c>
    </row>
    <row r="896">
      <c r="A896" t="s">
        <v>4729</v>
      </c>
      <c r="B896" t="n">
        <v>2020</v>
      </c>
      <c r="C896" t="s">
        <v>3231</v>
      </c>
      <c r="D896" t="n">
        <v>5</v>
      </c>
      <c r="E896" t="s">
        <v>3198</v>
      </c>
      <c r="F896" t="s">
        <v>4162</v>
      </c>
      <c r="G896" t="n">
        <v>1</v>
      </c>
      <c r="H896" t="n">
        <v>1672.31718296902</v>
      </c>
      <c r="I896" t="n">
        <v>0.00546448087431694</v>
      </c>
      <c r="J896" t="n">
        <v>0.00723580820585874</v>
      </c>
      <c r="K896" t="n">
        <v>0.00310000920315232</v>
      </c>
    </row>
    <row r="897">
      <c r="A897" t="s">
        <v>3793</v>
      </c>
      <c r="B897" t="n">
        <v>2020</v>
      </c>
      <c r="C897" t="s">
        <v>3231</v>
      </c>
      <c r="D897" t="n">
        <v>5</v>
      </c>
      <c r="E897" t="s">
        <v>3198</v>
      </c>
      <c r="F897" t="s">
        <v>3192</v>
      </c>
      <c r="G897" t="n">
        <v>160</v>
      </c>
      <c r="H897" t="n">
        <v>201542.96349935</v>
      </c>
      <c r="I897" t="n">
        <v>0.87431693989071</v>
      </c>
      <c r="J897" t="n">
        <v>0.872039254259517</v>
      </c>
      <c r="K897" t="n">
        <v>0.0102712887443822</v>
      </c>
    </row>
    <row r="898">
      <c r="A898" t="s">
        <v>4730</v>
      </c>
      <c r="B898" t="n">
        <v>2020</v>
      </c>
      <c r="C898" t="s">
        <v>3231</v>
      </c>
      <c r="D898" t="n">
        <v>6</v>
      </c>
      <c r="E898" t="s">
        <v>3189</v>
      </c>
      <c r="F898" t="s">
        <v>4156</v>
      </c>
      <c r="G898" t="n">
        <v>4</v>
      </c>
      <c r="H898" t="n">
        <v>4874.47135525371</v>
      </c>
      <c r="I898" t="n">
        <v>0.0256410256410256</v>
      </c>
      <c r="J898" t="n">
        <v>0.0177858598038596</v>
      </c>
      <c r="K898" t="n">
        <v>0.0106754918956148</v>
      </c>
    </row>
    <row r="899">
      <c r="A899" t="s">
        <v>4731</v>
      </c>
      <c r="B899" t="n">
        <v>2020</v>
      </c>
      <c r="C899" t="s">
        <v>3231</v>
      </c>
      <c r="D899" t="n">
        <v>6</v>
      </c>
      <c r="E899" t="s">
        <v>3189</v>
      </c>
      <c r="F899" t="s">
        <v>4159</v>
      </c>
      <c r="G899" t="n">
        <v>12</v>
      </c>
      <c r="H899" t="n">
        <v>20939.7055430445</v>
      </c>
      <c r="I899" t="n">
        <v>0.0769230769230769</v>
      </c>
      <c r="J899" t="n">
        <v>0.0764043195620147</v>
      </c>
      <c r="K899" t="n">
        <v>0.0227648400999602</v>
      </c>
    </row>
    <row r="900">
      <c r="A900" t="s">
        <v>4732</v>
      </c>
      <c r="B900" t="n">
        <v>2020</v>
      </c>
      <c r="C900" t="s">
        <v>3231</v>
      </c>
      <c r="D900" t="n">
        <v>6</v>
      </c>
      <c r="E900" t="s">
        <v>3189</v>
      </c>
      <c r="F900" t="s">
        <v>4162</v>
      </c>
      <c r="G900" t="n">
        <v>3</v>
      </c>
      <c r="H900" t="n">
        <v>4598.63330972678</v>
      </c>
      <c r="I900" t="n">
        <v>0.0192307692307692</v>
      </c>
      <c r="J900" t="n">
        <v>0.0167793882403279</v>
      </c>
      <c r="K900" t="n">
        <v>0.0586186981926892</v>
      </c>
    </row>
    <row r="901">
      <c r="A901" t="s">
        <v>3795</v>
      </c>
      <c r="B901" t="n">
        <v>2020</v>
      </c>
      <c r="C901" t="s">
        <v>3231</v>
      </c>
      <c r="D901" t="n">
        <v>6</v>
      </c>
      <c r="E901" t="s">
        <v>3189</v>
      </c>
      <c r="F901" t="s">
        <v>3192</v>
      </c>
      <c r="G901" t="n">
        <v>137</v>
      </c>
      <c r="H901" t="n">
        <v>243651.610011678</v>
      </c>
      <c r="I901" t="n">
        <v>0.878205128205128</v>
      </c>
      <c r="J901" t="n">
        <v>0.889030432393798</v>
      </c>
      <c r="K901" t="n">
        <v>0.0628981313497199</v>
      </c>
    </row>
    <row r="902">
      <c r="A902" t="s">
        <v>4733</v>
      </c>
      <c r="B902" t="n">
        <v>2020</v>
      </c>
      <c r="C902" t="s">
        <v>3231</v>
      </c>
      <c r="D902" t="n">
        <v>6</v>
      </c>
      <c r="E902" t="s">
        <v>3198</v>
      </c>
      <c r="F902" t="s">
        <v>4156</v>
      </c>
      <c r="G902" t="n">
        <v>42</v>
      </c>
      <c r="H902" t="n">
        <v>49086.4288135384</v>
      </c>
      <c r="I902" t="n">
        <v>0.02625</v>
      </c>
      <c r="J902" t="n">
        <v>0.0274703058796004</v>
      </c>
      <c r="K902" t="n">
        <v>0.0195003334743355</v>
      </c>
    </row>
    <row r="903">
      <c r="A903" t="s">
        <v>4734</v>
      </c>
      <c r="B903" t="n">
        <v>2020</v>
      </c>
      <c r="C903" t="s">
        <v>3231</v>
      </c>
      <c r="D903" t="n">
        <v>6</v>
      </c>
      <c r="E903" t="s">
        <v>3198</v>
      </c>
      <c r="F903" t="s">
        <v>4159</v>
      </c>
      <c r="G903" t="n">
        <v>132</v>
      </c>
      <c r="H903" t="n">
        <v>147220.091506639</v>
      </c>
      <c r="I903" t="n">
        <v>0.0825</v>
      </c>
      <c r="J903" t="n">
        <v>0.0823889829238244</v>
      </c>
      <c r="K903" t="n">
        <v>0.0341895253219671</v>
      </c>
    </row>
    <row r="904">
      <c r="A904" t="s">
        <v>4735</v>
      </c>
      <c r="B904" t="n">
        <v>2020</v>
      </c>
      <c r="C904" t="s">
        <v>3231</v>
      </c>
      <c r="D904" t="n">
        <v>6</v>
      </c>
      <c r="E904" t="s">
        <v>3198</v>
      </c>
      <c r="F904" t="s">
        <v>4162</v>
      </c>
      <c r="G904" t="n">
        <v>14</v>
      </c>
      <c r="H904" t="n">
        <v>16660.4599353289</v>
      </c>
      <c r="I904" t="n">
        <v>0.00875</v>
      </c>
      <c r="J904" t="n">
        <v>0.00932371617941134</v>
      </c>
      <c r="K904" t="n">
        <v>0.030883841686405</v>
      </c>
    </row>
    <row r="905">
      <c r="A905" t="s">
        <v>3797</v>
      </c>
      <c r="B905" t="n">
        <v>2020</v>
      </c>
      <c r="C905" t="s">
        <v>3231</v>
      </c>
      <c r="D905" t="n">
        <v>6</v>
      </c>
      <c r="E905" t="s">
        <v>3198</v>
      </c>
      <c r="F905" t="s">
        <v>3192</v>
      </c>
      <c r="G905" t="n">
        <v>1412</v>
      </c>
      <c r="H905" t="n">
        <v>1573923.52721388</v>
      </c>
      <c r="I905" t="n">
        <v>0.8825</v>
      </c>
      <c r="J905" t="n">
        <v>0.880816995017164</v>
      </c>
      <c r="K905" t="n">
        <v>0.0802122918552919</v>
      </c>
    </row>
    <row r="906">
      <c r="A906" t="s">
        <v>4736</v>
      </c>
      <c r="B906" t="n">
        <v>2020</v>
      </c>
      <c r="C906" t="s">
        <v>3231</v>
      </c>
      <c r="D906" t="n">
        <v>7</v>
      </c>
      <c r="E906" t="s">
        <v>3189</v>
      </c>
      <c r="F906" t="s">
        <v>4156</v>
      </c>
      <c r="G906" t="n">
        <v>8</v>
      </c>
      <c r="H906" t="n">
        <v>11603.8536253552</v>
      </c>
      <c r="I906" t="n">
        <v>0.036036036036036</v>
      </c>
      <c r="J906" t="n">
        <v>0.026591180449314</v>
      </c>
      <c r="K906" t="n">
        <v>0.025413390767363</v>
      </c>
    </row>
    <row r="907">
      <c r="A907" t="s">
        <v>4737</v>
      </c>
      <c r="B907" t="n">
        <v>2020</v>
      </c>
      <c r="C907" t="s">
        <v>3231</v>
      </c>
      <c r="D907" t="n">
        <v>7</v>
      </c>
      <c r="E907" t="s">
        <v>3189</v>
      </c>
      <c r="F907" t="s">
        <v>4159</v>
      </c>
      <c r="G907" t="n">
        <v>46</v>
      </c>
      <c r="H907" t="n">
        <v>91093.1825711163</v>
      </c>
      <c r="I907" t="n">
        <v>0.207207207207207</v>
      </c>
      <c r="J907" t="n">
        <v>0.208747484556167</v>
      </c>
      <c r="K907" t="n">
        <v>0.0990329940965557</v>
      </c>
    </row>
    <row r="908">
      <c r="A908" t="s">
        <v>4738</v>
      </c>
      <c r="B908" t="n">
        <v>2020</v>
      </c>
      <c r="C908" t="s">
        <v>3231</v>
      </c>
      <c r="D908" t="n">
        <v>7</v>
      </c>
      <c r="E908" t="s">
        <v>3189</v>
      </c>
      <c r="F908" t="s">
        <v>4162</v>
      </c>
      <c r="G908" t="n">
        <v>12</v>
      </c>
      <c r="H908" t="n">
        <v>30632.6811138798</v>
      </c>
      <c r="I908" t="n">
        <v>0.0540540540540541</v>
      </c>
      <c r="J908" t="n">
        <v>0.0701972962986714</v>
      </c>
      <c r="K908" t="n">
        <v>0.390474249218644</v>
      </c>
    </row>
    <row r="909">
      <c r="A909" t="s">
        <v>3799</v>
      </c>
      <c r="B909" t="n">
        <v>2020</v>
      </c>
      <c r="C909" t="s">
        <v>3231</v>
      </c>
      <c r="D909" t="n">
        <v>7</v>
      </c>
      <c r="E909" t="s">
        <v>3189</v>
      </c>
      <c r="F909" t="s">
        <v>3192</v>
      </c>
      <c r="G909" t="n">
        <v>155</v>
      </c>
      <c r="H909" t="n">
        <v>300660.804522467</v>
      </c>
      <c r="I909" t="n">
        <v>0.698198198198198</v>
      </c>
      <c r="J909" t="n">
        <v>0.688988845018123</v>
      </c>
      <c r="K909" t="n">
        <v>0.0776149304889065</v>
      </c>
    </row>
    <row r="910">
      <c r="A910" t="s">
        <v>3800</v>
      </c>
      <c r="B910" t="n">
        <v>2020</v>
      </c>
      <c r="C910" t="s">
        <v>3231</v>
      </c>
      <c r="D910" t="n">
        <v>7</v>
      </c>
      <c r="E910" t="s">
        <v>3189</v>
      </c>
      <c r="F910" t="s">
        <v>3194</v>
      </c>
      <c r="G910" t="n">
        <v>1</v>
      </c>
      <c r="H910" t="n">
        <v>2389.26384362217</v>
      </c>
      <c r="I910" t="n">
        <v>0.0045045045045045</v>
      </c>
      <c r="J910" t="n">
        <v>0.00547519367772393</v>
      </c>
      <c r="K910" t="n">
        <v>0.585756288794512</v>
      </c>
    </row>
    <row r="911">
      <c r="A911" t="s">
        <v>4739</v>
      </c>
      <c r="B911" t="n">
        <v>2020</v>
      </c>
      <c r="C911" t="s">
        <v>3231</v>
      </c>
      <c r="D911" t="n">
        <v>7</v>
      </c>
      <c r="E911" t="s">
        <v>3198</v>
      </c>
      <c r="F911" t="s">
        <v>4156</v>
      </c>
      <c r="G911" t="n">
        <v>153</v>
      </c>
      <c r="H911" t="n">
        <v>192594.760072666</v>
      </c>
      <c r="I911" t="n">
        <v>0.0533845080251221</v>
      </c>
      <c r="J911" t="n">
        <v>0.0570988222179271</v>
      </c>
      <c r="K911" t="n">
        <v>0.0765112096684201</v>
      </c>
    </row>
    <row r="912">
      <c r="A912" t="s">
        <v>4740</v>
      </c>
      <c r="B912" t="n">
        <v>2020</v>
      </c>
      <c r="C912" t="s">
        <v>3231</v>
      </c>
      <c r="D912" t="n">
        <v>7</v>
      </c>
      <c r="E912" t="s">
        <v>3198</v>
      </c>
      <c r="F912" t="s">
        <v>4159</v>
      </c>
      <c r="G912" t="n">
        <v>515</v>
      </c>
      <c r="H912" t="n">
        <v>627871.48634572</v>
      </c>
      <c r="I912" t="n">
        <v>0.179692951849267</v>
      </c>
      <c r="J912" t="n">
        <v>0.186145886632811</v>
      </c>
      <c r="K912" t="n">
        <v>0.145813168988487</v>
      </c>
    </row>
    <row r="913">
      <c r="A913" t="s">
        <v>4741</v>
      </c>
      <c r="B913" t="n">
        <v>2020</v>
      </c>
      <c r="C913" t="s">
        <v>3231</v>
      </c>
      <c r="D913" t="n">
        <v>7</v>
      </c>
      <c r="E913" t="s">
        <v>3198</v>
      </c>
      <c r="F913" t="s">
        <v>4162</v>
      </c>
      <c r="G913" t="n">
        <v>73</v>
      </c>
      <c r="H913" t="n">
        <v>93443.3355939926</v>
      </c>
      <c r="I913" t="n">
        <v>0.0254710397766923</v>
      </c>
      <c r="J913" t="n">
        <v>0.0277032687935974</v>
      </c>
      <c r="K913" t="n">
        <v>0.173217857990516</v>
      </c>
    </row>
    <row r="914">
      <c r="A914" t="s">
        <v>3802</v>
      </c>
      <c r="B914" t="n">
        <v>2020</v>
      </c>
      <c r="C914" t="s">
        <v>3231</v>
      </c>
      <c r="D914" t="n">
        <v>7</v>
      </c>
      <c r="E914" t="s">
        <v>3198</v>
      </c>
      <c r="F914" t="s">
        <v>3192</v>
      </c>
      <c r="G914" t="n">
        <v>2122</v>
      </c>
      <c r="H914" t="n">
        <v>2453508.79904582</v>
      </c>
      <c r="I914" t="n">
        <v>0.740404745289602</v>
      </c>
      <c r="J914" t="n">
        <v>0.727394985585175</v>
      </c>
      <c r="K914" t="n">
        <v>0.12503883476916</v>
      </c>
    </row>
    <row r="915">
      <c r="A915" t="s">
        <v>3803</v>
      </c>
      <c r="B915" t="n">
        <v>2020</v>
      </c>
      <c r="C915" t="s">
        <v>3231</v>
      </c>
      <c r="D915" t="n">
        <v>7</v>
      </c>
      <c r="E915" t="s">
        <v>3198</v>
      </c>
      <c r="F915" t="s">
        <v>3194</v>
      </c>
      <c r="G915" t="n">
        <v>3</v>
      </c>
      <c r="H915" t="n">
        <v>5589.19758495428</v>
      </c>
      <c r="I915" t="n">
        <v>0.00104675505931612</v>
      </c>
      <c r="J915" t="n">
        <v>0.00165703677049034</v>
      </c>
      <c r="K915" t="n">
        <v>0.243220194439707</v>
      </c>
    </row>
    <row r="916">
      <c r="A916" t="s">
        <v>4742</v>
      </c>
      <c r="B916" t="n">
        <v>2020</v>
      </c>
      <c r="C916" t="s">
        <v>3231</v>
      </c>
      <c r="D916" t="n">
        <v>8</v>
      </c>
      <c r="E916" t="s">
        <v>3189</v>
      </c>
      <c r="F916" t="s">
        <v>4156</v>
      </c>
      <c r="G916" t="n">
        <v>37</v>
      </c>
      <c r="H916" t="n">
        <v>57963.3009871038</v>
      </c>
      <c r="I916" t="n">
        <v>0.26056338028169</v>
      </c>
      <c r="J916" t="n">
        <v>0.237317911506356</v>
      </c>
      <c r="K916" t="n">
        <v>0.126944381212535</v>
      </c>
    </row>
    <row r="917">
      <c r="A917" t="s">
        <v>4743</v>
      </c>
      <c r="B917" t="n">
        <v>2020</v>
      </c>
      <c r="C917" t="s">
        <v>3231</v>
      </c>
      <c r="D917" t="n">
        <v>8</v>
      </c>
      <c r="E917" t="s">
        <v>3189</v>
      </c>
      <c r="F917" t="s">
        <v>4159</v>
      </c>
      <c r="G917" t="n">
        <v>25</v>
      </c>
      <c r="H917" t="n">
        <v>39422.1871442935</v>
      </c>
      <c r="I917" t="n">
        <v>0.176056338028169</v>
      </c>
      <c r="J917" t="n">
        <v>0.161405423100005</v>
      </c>
      <c r="K917" t="n">
        <v>0.0428582811198435</v>
      </c>
    </row>
    <row r="918">
      <c r="A918" t="s">
        <v>4744</v>
      </c>
      <c r="B918" t="n">
        <v>2020</v>
      </c>
      <c r="C918" t="s">
        <v>3231</v>
      </c>
      <c r="D918" t="n">
        <v>8</v>
      </c>
      <c r="E918" t="s">
        <v>3189</v>
      </c>
      <c r="F918" t="s">
        <v>4162</v>
      </c>
      <c r="G918" t="n">
        <v>5</v>
      </c>
      <c r="H918" t="n">
        <v>8896.1101059797</v>
      </c>
      <c r="I918" t="n">
        <v>0.0352112676056338</v>
      </c>
      <c r="J918" t="n">
        <v>0.036423154563806</v>
      </c>
      <c r="K918" t="n">
        <v>0.1133985595869</v>
      </c>
    </row>
    <row r="919">
      <c r="A919" t="s">
        <v>3805</v>
      </c>
      <c r="B919" t="n">
        <v>2020</v>
      </c>
      <c r="C919" t="s">
        <v>3231</v>
      </c>
      <c r="D919" t="n">
        <v>8</v>
      </c>
      <c r="E919" t="s">
        <v>3189</v>
      </c>
      <c r="F919" t="s">
        <v>3192</v>
      </c>
      <c r="G919" t="n">
        <v>75</v>
      </c>
      <c r="H919" t="n">
        <v>137961.664393692</v>
      </c>
      <c r="I919" t="n">
        <v>0.528169014084507</v>
      </c>
      <c r="J919" t="n">
        <v>0.564853510829832</v>
      </c>
      <c r="K919" t="n">
        <v>0.0356145025589797</v>
      </c>
    </row>
    <row r="920">
      <c r="A920" t="s">
        <v>4745</v>
      </c>
      <c r="B920" t="n">
        <v>2020</v>
      </c>
      <c r="C920" t="s">
        <v>3231</v>
      </c>
      <c r="D920" t="n">
        <v>8</v>
      </c>
      <c r="E920" t="s">
        <v>3198</v>
      </c>
      <c r="F920" t="s">
        <v>4156</v>
      </c>
      <c r="G920" t="n">
        <v>215</v>
      </c>
      <c r="H920" t="n">
        <v>268977.847404776</v>
      </c>
      <c r="I920" t="n">
        <v>0.200746965452848</v>
      </c>
      <c r="J920" t="n">
        <v>0.212875274654259</v>
      </c>
      <c r="K920" t="n">
        <v>0.106855557602826</v>
      </c>
    </row>
    <row r="921">
      <c r="A921" t="s">
        <v>4746</v>
      </c>
      <c r="B921" t="n">
        <v>2020</v>
      </c>
      <c r="C921" t="s">
        <v>3231</v>
      </c>
      <c r="D921" t="n">
        <v>8</v>
      </c>
      <c r="E921" t="s">
        <v>3198</v>
      </c>
      <c r="F921" t="s">
        <v>4159</v>
      </c>
      <c r="G921" t="n">
        <v>164</v>
      </c>
      <c r="H921" t="n">
        <v>196021.703799953</v>
      </c>
      <c r="I921" t="n">
        <v>0.1531279178338</v>
      </c>
      <c r="J921" t="n">
        <v>0.15513609926328</v>
      </c>
      <c r="K921" t="n">
        <v>0.0455229237880306</v>
      </c>
    </row>
    <row r="922">
      <c r="A922" t="s">
        <v>4747</v>
      </c>
      <c r="B922" t="n">
        <v>2020</v>
      </c>
      <c r="C922" t="s">
        <v>3231</v>
      </c>
      <c r="D922" t="n">
        <v>8</v>
      </c>
      <c r="E922" t="s">
        <v>3198</v>
      </c>
      <c r="F922" t="s">
        <v>4162</v>
      </c>
      <c r="G922" t="n">
        <v>65</v>
      </c>
      <c r="H922" t="n">
        <v>83392.4480247889</v>
      </c>
      <c r="I922" t="n">
        <v>0.0606909430438842</v>
      </c>
      <c r="J922" t="n">
        <v>0.0659987075093706</v>
      </c>
      <c r="K922" t="n">
        <v>0.154586318303132</v>
      </c>
    </row>
    <row r="923">
      <c r="A923" t="s">
        <v>3807</v>
      </c>
      <c r="B923" t="n">
        <v>2020</v>
      </c>
      <c r="C923" t="s">
        <v>3231</v>
      </c>
      <c r="D923" t="n">
        <v>8</v>
      </c>
      <c r="E923" t="s">
        <v>3198</v>
      </c>
      <c r="F923" t="s">
        <v>3192</v>
      </c>
      <c r="G923" t="n">
        <v>627</v>
      </c>
      <c r="H923" t="n">
        <v>715154.68481651</v>
      </c>
      <c r="I923" t="n">
        <v>0.585434173669468</v>
      </c>
      <c r="J923" t="n">
        <v>0.56598991857309</v>
      </c>
      <c r="K923" t="n">
        <v>0.0364466222839465</v>
      </c>
    </row>
    <row r="924">
      <c r="A924" t="s">
        <v>4748</v>
      </c>
      <c r="B924" t="n">
        <v>2020</v>
      </c>
      <c r="C924" t="s">
        <v>3231</v>
      </c>
      <c r="D924" t="n">
        <v>9</v>
      </c>
      <c r="E924" t="s">
        <v>3189</v>
      </c>
      <c r="F924" t="s">
        <v>4156</v>
      </c>
      <c r="G924" t="n">
        <v>17</v>
      </c>
      <c r="H924" t="n">
        <v>38862.5157475722</v>
      </c>
      <c r="I924" t="n">
        <v>0.161904761904762</v>
      </c>
      <c r="J924" t="n">
        <v>0.177610504135151</v>
      </c>
      <c r="K924" t="n">
        <v>0.0851120955832998</v>
      </c>
    </row>
    <row r="925">
      <c r="A925" t="s">
        <v>4749</v>
      </c>
      <c r="B925" t="n">
        <v>2020</v>
      </c>
      <c r="C925" t="s">
        <v>3231</v>
      </c>
      <c r="D925" t="n">
        <v>9</v>
      </c>
      <c r="E925" t="s">
        <v>3189</v>
      </c>
      <c r="F925" t="s">
        <v>4159</v>
      </c>
      <c r="G925" t="n">
        <v>25</v>
      </c>
      <c r="H925" t="n">
        <v>59250.5451995628</v>
      </c>
      <c r="I925" t="n">
        <v>0.238095238095238</v>
      </c>
      <c r="J925" t="n">
        <v>0.270788419142276</v>
      </c>
      <c r="K925" t="n">
        <v>0.0644149071022419</v>
      </c>
    </row>
    <row r="926">
      <c r="A926" t="s">
        <v>4750</v>
      </c>
      <c r="B926" t="n">
        <v>2020</v>
      </c>
      <c r="C926" t="s">
        <v>3231</v>
      </c>
      <c r="D926" t="n">
        <v>9</v>
      </c>
      <c r="E926" t="s">
        <v>3189</v>
      </c>
      <c r="F926" t="s">
        <v>4162</v>
      </c>
      <c r="G926" t="n">
        <v>3</v>
      </c>
      <c r="H926" t="n">
        <v>4750.54411740827</v>
      </c>
      <c r="I926" t="n">
        <v>0.0285714285714286</v>
      </c>
      <c r="J926" t="n">
        <v>0.0217110632026406</v>
      </c>
      <c r="K926" t="n">
        <v>0.0605551025954613</v>
      </c>
    </row>
    <row r="927">
      <c r="A927" t="s">
        <v>3809</v>
      </c>
      <c r="B927" t="n">
        <v>2020</v>
      </c>
      <c r="C927" t="s">
        <v>3231</v>
      </c>
      <c r="D927" t="n">
        <v>9</v>
      </c>
      <c r="E927" t="s">
        <v>3189</v>
      </c>
      <c r="F927" t="s">
        <v>3192</v>
      </c>
      <c r="G927" t="n">
        <v>60</v>
      </c>
      <c r="H927" t="n">
        <v>115943.925136487</v>
      </c>
      <c r="I927" t="n">
        <v>0.571428571428571</v>
      </c>
      <c r="J927" t="n">
        <v>0.529890013519933</v>
      </c>
      <c r="K927" t="n">
        <v>0.029930671223914</v>
      </c>
    </row>
    <row r="928">
      <c r="A928" t="s">
        <v>4751</v>
      </c>
      <c r="B928" t="n">
        <v>2020</v>
      </c>
      <c r="C928" t="s">
        <v>3231</v>
      </c>
      <c r="D928" t="n">
        <v>9</v>
      </c>
      <c r="E928" t="s">
        <v>3198</v>
      </c>
      <c r="F928" t="s">
        <v>4156</v>
      </c>
      <c r="G928" t="n">
        <v>179</v>
      </c>
      <c r="H928" t="n">
        <v>255131.583728912</v>
      </c>
      <c r="I928" t="n">
        <v>0.174634146341463</v>
      </c>
      <c r="J928" t="n">
        <v>0.191933220107093</v>
      </c>
      <c r="K928" t="n">
        <v>0.10135491790303</v>
      </c>
    </row>
    <row r="929">
      <c r="A929" t="s">
        <v>4752</v>
      </c>
      <c r="B929" t="n">
        <v>2020</v>
      </c>
      <c r="C929" t="s">
        <v>3231</v>
      </c>
      <c r="D929" t="n">
        <v>9</v>
      </c>
      <c r="E929" t="s">
        <v>3198</v>
      </c>
      <c r="F929" t="s">
        <v>4159</v>
      </c>
      <c r="G929" t="n">
        <v>342</v>
      </c>
      <c r="H929" t="n">
        <v>449380.370015359</v>
      </c>
      <c r="I929" t="n">
        <v>0.333658536585366</v>
      </c>
      <c r="J929" t="n">
        <v>0.338064853474237</v>
      </c>
      <c r="K929" t="n">
        <v>0.10436144538833</v>
      </c>
    </row>
    <row r="930">
      <c r="A930" t="s">
        <v>4753</v>
      </c>
      <c r="B930" t="n">
        <v>2020</v>
      </c>
      <c r="C930" t="s">
        <v>3231</v>
      </c>
      <c r="D930" t="n">
        <v>9</v>
      </c>
      <c r="E930" t="s">
        <v>3198</v>
      </c>
      <c r="F930" t="s">
        <v>4162</v>
      </c>
      <c r="G930" t="n">
        <v>24</v>
      </c>
      <c r="H930" t="n">
        <v>33887.9399155082</v>
      </c>
      <c r="I930" t="n">
        <v>0.0234146341463415</v>
      </c>
      <c r="J930" t="n">
        <v>0.0254935956407898</v>
      </c>
      <c r="K930" t="n">
        <v>0.0628187802432538</v>
      </c>
    </row>
    <row r="931">
      <c r="A931" t="s">
        <v>3811</v>
      </c>
      <c r="B931" t="n">
        <v>2020</v>
      </c>
      <c r="C931" t="s">
        <v>3231</v>
      </c>
      <c r="D931" t="n">
        <v>9</v>
      </c>
      <c r="E931" t="s">
        <v>3198</v>
      </c>
      <c r="F931" t="s">
        <v>3192</v>
      </c>
      <c r="G931" t="n">
        <v>480</v>
      </c>
      <c r="H931" t="n">
        <v>590872.775170329</v>
      </c>
      <c r="I931" t="n">
        <v>0.468292682926829</v>
      </c>
      <c r="J931" t="n">
        <v>0.44450833077788</v>
      </c>
      <c r="K931" t="n">
        <v>0.0301128095945084</v>
      </c>
    </row>
    <row r="932">
      <c r="A932" t="s">
        <v>4754</v>
      </c>
      <c r="B932" t="n">
        <v>2020</v>
      </c>
      <c r="C932" t="s">
        <v>3231</v>
      </c>
      <c r="D932" t="n">
        <v>10</v>
      </c>
      <c r="E932" t="s">
        <v>3189</v>
      </c>
      <c r="F932" t="s">
        <v>4156</v>
      </c>
      <c r="G932" t="n">
        <v>20</v>
      </c>
      <c r="H932" t="n">
        <v>31898.6045112256</v>
      </c>
      <c r="I932" t="n">
        <v>0.0754716981132075</v>
      </c>
      <c r="J932" t="n">
        <v>0.0651057036164698</v>
      </c>
      <c r="K932" t="n">
        <v>0.0698605590479026</v>
      </c>
    </row>
    <row r="933">
      <c r="A933" t="s">
        <v>4755</v>
      </c>
      <c r="B933" t="n">
        <v>2020</v>
      </c>
      <c r="C933" t="s">
        <v>3231</v>
      </c>
      <c r="D933" t="n">
        <v>10</v>
      </c>
      <c r="E933" t="s">
        <v>3189</v>
      </c>
      <c r="F933" t="s">
        <v>4159</v>
      </c>
      <c r="G933" t="n">
        <v>36</v>
      </c>
      <c r="H933" t="n">
        <v>59615.6641583763</v>
      </c>
      <c r="I933" t="n">
        <v>0.135849056603774</v>
      </c>
      <c r="J933" t="n">
        <v>0.121676788720596</v>
      </c>
      <c r="K933" t="n">
        <v>0.0648118503494984</v>
      </c>
    </row>
    <row r="934">
      <c r="A934" t="s">
        <v>4756</v>
      </c>
      <c r="B934" t="n">
        <v>2020</v>
      </c>
      <c r="C934" t="s">
        <v>3231</v>
      </c>
      <c r="D934" t="n">
        <v>10</v>
      </c>
      <c r="E934" t="s">
        <v>3189</v>
      </c>
      <c r="F934" t="s">
        <v>4162</v>
      </c>
      <c r="G934" t="n">
        <v>1</v>
      </c>
      <c r="H934" t="n">
        <v>958.104129149102</v>
      </c>
      <c r="I934" t="n">
        <v>0.00377358490566038</v>
      </c>
      <c r="J934" t="n">
        <v>0.00195551010528205</v>
      </c>
      <c r="K934" t="n">
        <v>0.0122129365402908</v>
      </c>
    </row>
    <row r="935">
      <c r="A935" t="s">
        <v>3813</v>
      </c>
      <c r="B935" t="n">
        <v>2020</v>
      </c>
      <c r="C935" t="s">
        <v>3231</v>
      </c>
      <c r="D935" t="n">
        <v>10</v>
      </c>
      <c r="E935" t="s">
        <v>3189</v>
      </c>
      <c r="F935" t="s">
        <v>3192</v>
      </c>
      <c r="G935" t="n">
        <v>208</v>
      </c>
      <c r="H935" t="n">
        <v>397478.625951475</v>
      </c>
      <c r="I935" t="n">
        <v>0.784905660377359</v>
      </c>
      <c r="J935" t="n">
        <v>0.811261997557652</v>
      </c>
      <c r="K935" t="n">
        <v>0.102608239783861</v>
      </c>
    </row>
    <row r="936">
      <c r="A936" t="s">
        <v>4757</v>
      </c>
      <c r="B936" t="n">
        <v>2020</v>
      </c>
      <c r="C936" t="s">
        <v>3231</v>
      </c>
      <c r="D936" t="n">
        <v>10</v>
      </c>
      <c r="E936" t="s">
        <v>3198</v>
      </c>
      <c r="F936" t="s">
        <v>4156</v>
      </c>
      <c r="G936" t="n">
        <v>44</v>
      </c>
      <c r="H936" t="n">
        <v>57295.1544858778</v>
      </c>
      <c r="I936" t="n">
        <v>0.0488888888888889</v>
      </c>
      <c r="J936" t="n">
        <v>0.0543616773355415</v>
      </c>
      <c r="K936" t="n">
        <v>0.0227613751080223</v>
      </c>
    </row>
    <row r="937">
      <c r="A937" t="s">
        <v>4758</v>
      </c>
      <c r="B937" t="n">
        <v>2020</v>
      </c>
      <c r="C937" t="s">
        <v>3231</v>
      </c>
      <c r="D937" t="n">
        <v>10</v>
      </c>
      <c r="E937" t="s">
        <v>3198</v>
      </c>
      <c r="F937" t="s">
        <v>4159</v>
      </c>
      <c r="G937" t="n">
        <v>126</v>
      </c>
      <c r="H937" t="n">
        <v>142105.152622793</v>
      </c>
      <c r="I937" t="n">
        <v>0.14</v>
      </c>
      <c r="J937" t="n">
        <v>0.13482945501966</v>
      </c>
      <c r="K937" t="n">
        <v>0.0330016620982732</v>
      </c>
    </row>
    <row r="938">
      <c r="A938" t="s">
        <v>4759</v>
      </c>
      <c r="B938" t="n">
        <v>2020</v>
      </c>
      <c r="C938" t="s">
        <v>3231</v>
      </c>
      <c r="D938" t="n">
        <v>10</v>
      </c>
      <c r="E938" t="s">
        <v>3198</v>
      </c>
      <c r="F938" t="s">
        <v>4162</v>
      </c>
      <c r="G938" t="n">
        <v>6</v>
      </c>
      <c r="H938" t="n">
        <v>6181.04108798941</v>
      </c>
      <c r="I938" t="n">
        <v>0.00666666666666667</v>
      </c>
      <c r="J938" t="n">
        <v>0.00586457553414618</v>
      </c>
      <c r="K938" t="n">
        <v>0.0114579246407138</v>
      </c>
    </row>
    <row r="939">
      <c r="A939" t="s">
        <v>3815</v>
      </c>
      <c r="B939" t="n">
        <v>2020</v>
      </c>
      <c r="C939" t="s">
        <v>3231</v>
      </c>
      <c r="D939" t="n">
        <v>10</v>
      </c>
      <c r="E939" t="s">
        <v>3198</v>
      </c>
      <c r="F939" t="s">
        <v>3192</v>
      </c>
      <c r="G939" t="n">
        <v>724</v>
      </c>
      <c r="H939" t="n">
        <v>848380.878395977</v>
      </c>
      <c r="I939" t="n">
        <v>0.804444444444444</v>
      </c>
      <c r="J939" t="n">
        <v>0.804944292110652</v>
      </c>
      <c r="K939" t="n">
        <v>0.0432362649428135</v>
      </c>
    </row>
    <row r="940">
      <c r="A940" t="s">
        <v>4760</v>
      </c>
      <c r="B940" t="n">
        <v>2020</v>
      </c>
      <c r="C940" t="s">
        <v>3231</v>
      </c>
      <c r="D940" t="n">
        <v>11</v>
      </c>
      <c r="E940" t="s">
        <v>3189</v>
      </c>
      <c r="F940" t="s">
        <v>4156</v>
      </c>
      <c r="G940" t="n">
        <v>5</v>
      </c>
      <c r="H940" t="n">
        <v>9283.8824308509</v>
      </c>
      <c r="I940" t="n">
        <v>0.0183823529411765</v>
      </c>
      <c r="J940" t="n">
        <v>0.0207263596932249</v>
      </c>
      <c r="K940" t="n">
        <v>0.0203324636513801</v>
      </c>
    </row>
    <row r="941">
      <c r="A941" t="s">
        <v>4761</v>
      </c>
      <c r="B941" t="n">
        <v>2020</v>
      </c>
      <c r="C941" t="s">
        <v>3231</v>
      </c>
      <c r="D941" t="n">
        <v>11</v>
      </c>
      <c r="E941" t="s">
        <v>3189</v>
      </c>
      <c r="F941" t="s">
        <v>4159</v>
      </c>
      <c r="G941" t="n">
        <v>46</v>
      </c>
      <c r="H941" t="n">
        <v>78804.3977602498</v>
      </c>
      <c r="I941" t="n">
        <v>0.169117647058824</v>
      </c>
      <c r="J941" t="n">
        <v>0.175931600335572</v>
      </c>
      <c r="K941" t="n">
        <v>0.0856731013002064</v>
      </c>
    </row>
    <row r="942">
      <c r="A942" t="s">
        <v>4762</v>
      </c>
      <c r="B942" t="n">
        <v>2020</v>
      </c>
      <c r="C942" t="s">
        <v>3231</v>
      </c>
      <c r="D942" t="n">
        <v>11</v>
      </c>
      <c r="E942" t="s">
        <v>3189</v>
      </c>
      <c r="F942" t="s">
        <v>4162</v>
      </c>
      <c r="G942" t="n">
        <v>1</v>
      </c>
      <c r="H942" t="n">
        <v>1709.66286188915</v>
      </c>
      <c r="I942" t="n">
        <v>0.00367647058823529</v>
      </c>
      <c r="J942" t="n">
        <v>0.00381683931195745</v>
      </c>
      <c r="K942" t="n">
        <v>0.0217930425329528</v>
      </c>
    </row>
    <row r="943">
      <c r="A943" t="s">
        <v>3817</v>
      </c>
      <c r="B943" t="n">
        <v>2020</v>
      </c>
      <c r="C943" t="s">
        <v>3231</v>
      </c>
      <c r="D943" t="n">
        <v>11</v>
      </c>
      <c r="E943" t="s">
        <v>3189</v>
      </c>
      <c r="F943" t="s">
        <v>3192</v>
      </c>
      <c r="G943" t="n">
        <v>220</v>
      </c>
      <c r="H943" t="n">
        <v>358128.396558189</v>
      </c>
      <c r="I943" t="n">
        <v>0.808823529411765</v>
      </c>
      <c r="J943" t="n">
        <v>0.799525200659245</v>
      </c>
      <c r="K943" t="n">
        <v>0.0924500639486924</v>
      </c>
    </row>
    <row r="944">
      <c r="A944" t="s">
        <v>4763</v>
      </c>
      <c r="B944" t="n">
        <v>2020</v>
      </c>
      <c r="C944" t="s">
        <v>3231</v>
      </c>
      <c r="D944" t="n">
        <v>11</v>
      </c>
      <c r="E944" t="s">
        <v>3198</v>
      </c>
      <c r="F944" t="s">
        <v>4156</v>
      </c>
      <c r="G944" t="n">
        <v>18</v>
      </c>
      <c r="H944" t="n">
        <v>22320.2084014397</v>
      </c>
      <c r="I944" t="n">
        <v>0.0231065468549422</v>
      </c>
      <c r="J944" t="n">
        <v>0.0251240836194916</v>
      </c>
      <c r="K944" t="n">
        <v>0.00886704365269881</v>
      </c>
    </row>
    <row r="945">
      <c r="A945" t="s">
        <v>4764</v>
      </c>
      <c r="B945" t="n">
        <v>2020</v>
      </c>
      <c r="C945" t="s">
        <v>3231</v>
      </c>
      <c r="D945" t="n">
        <v>11</v>
      </c>
      <c r="E945" t="s">
        <v>3198</v>
      </c>
      <c r="F945" t="s">
        <v>4159</v>
      </c>
      <c r="G945" t="n">
        <v>83</v>
      </c>
      <c r="H945" t="n">
        <v>88447.2880098726</v>
      </c>
      <c r="I945" t="n">
        <v>0.106546854942234</v>
      </c>
      <c r="J945" t="n">
        <v>0.0995580784870254</v>
      </c>
      <c r="K945" t="n">
        <v>0.020540476249714</v>
      </c>
    </row>
    <row r="946">
      <c r="A946" t="s">
        <v>4765</v>
      </c>
      <c r="B946" t="n">
        <v>2020</v>
      </c>
      <c r="C946" t="s">
        <v>3231</v>
      </c>
      <c r="D946" t="n">
        <v>11</v>
      </c>
      <c r="E946" t="s">
        <v>3198</v>
      </c>
      <c r="F946" t="s">
        <v>4162</v>
      </c>
      <c r="G946" t="n">
        <v>3</v>
      </c>
      <c r="H946" t="n">
        <v>3595.4819433834</v>
      </c>
      <c r="I946" t="n">
        <v>0.00385109114249037</v>
      </c>
      <c r="J946" t="n">
        <v>0.00404714809885512</v>
      </c>
      <c r="K946" t="n">
        <v>0.00666501978677749</v>
      </c>
    </row>
    <row r="947">
      <c r="A947" t="s">
        <v>3819</v>
      </c>
      <c r="B947" t="n">
        <v>2020</v>
      </c>
      <c r="C947" t="s">
        <v>3231</v>
      </c>
      <c r="D947" t="n">
        <v>11</v>
      </c>
      <c r="E947" t="s">
        <v>3198</v>
      </c>
      <c r="F947" t="s">
        <v>3192</v>
      </c>
      <c r="G947" t="n">
        <v>674</v>
      </c>
      <c r="H947" t="n">
        <v>772827.417166355</v>
      </c>
      <c r="I947" t="n">
        <v>0.865211810012837</v>
      </c>
      <c r="J947" t="n">
        <v>0.869910365669831</v>
      </c>
      <c r="K947" t="n">
        <v>0.0393858133941568</v>
      </c>
    </row>
    <row r="948">
      <c r="A948" t="s">
        <v>3820</v>
      </c>
      <c r="B948" t="n">
        <v>2020</v>
      </c>
      <c r="C948" t="s">
        <v>3231</v>
      </c>
      <c r="D948" t="n">
        <v>11</v>
      </c>
      <c r="E948" t="s">
        <v>3198</v>
      </c>
      <c r="F948" t="s">
        <v>3194</v>
      </c>
      <c r="G948" t="n">
        <v>1</v>
      </c>
      <c r="H948" t="n">
        <v>1208.51046425496</v>
      </c>
      <c r="I948" t="n">
        <v>0.00128369704749679</v>
      </c>
      <c r="J948" t="n">
        <v>0.00136032412479687</v>
      </c>
      <c r="K948" t="n">
        <v>0.0525896867360282</v>
      </c>
    </row>
    <row r="949">
      <c r="A949" t="s">
        <v>4766</v>
      </c>
      <c r="B949" t="n">
        <v>2020</v>
      </c>
      <c r="C949" t="s">
        <v>3231</v>
      </c>
      <c r="D949" t="n">
        <v>12</v>
      </c>
      <c r="E949" t="s">
        <v>3189</v>
      </c>
      <c r="F949" t="s">
        <v>4159</v>
      </c>
      <c r="G949" t="n">
        <v>3</v>
      </c>
      <c r="H949" t="n">
        <v>6067.10445064793</v>
      </c>
      <c r="I949" t="n">
        <v>0.06</v>
      </c>
      <c r="J949" t="n">
        <v>0.0588973403704854</v>
      </c>
      <c r="K949" t="n">
        <v>0.00659592191517873</v>
      </c>
    </row>
    <row r="950">
      <c r="A950" t="s">
        <v>3822</v>
      </c>
      <c r="B950" t="n">
        <v>2020</v>
      </c>
      <c r="C950" t="s">
        <v>3231</v>
      </c>
      <c r="D950" t="n">
        <v>12</v>
      </c>
      <c r="E950" t="s">
        <v>3189</v>
      </c>
      <c r="F950" t="s">
        <v>3192</v>
      </c>
      <c r="G950" t="n">
        <v>47</v>
      </c>
      <c r="H950" t="n">
        <v>96944.4137687432</v>
      </c>
      <c r="I950" t="n">
        <v>0.94</v>
      </c>
      <c r="J950" t="n">
        <v>0.941102659629515</v>
      </c>
      <c r="K950" t="n">
        <v>0.0250259888311665</v>
      </c>
    </row>
    <row r="951">
      <c r="A951" t="s">
        <v>4767</v>
      </c>
      <c r="B951" t="n">
        <v>2020</v>
      </c>
      <c r="C951" t="s">
        <v>3231</v>
      </c>
      <c r="D951" t="n">
        <v>12</v>
      </c>
      <c r="E951" t="s">
        <v>3198</v>
      </c>
      <c r="F951" t="s">
        <v>4156</v>
      </c>
      <c r="G951" t="n">
        <v>10</v>
      </c>
      <c r="H951" t="n">
        <v>11076.4883415714</v>
      </c>
      <c r="I951" t="n">
        <v>0.0341296928327645</v>
      </c>
      <c r="J951" t="n">
        <v>0.0343983932809932</v>
      </c>
      <c r="K951" t="n">
        <v>0.00440030414935498</v>
      </c>
    </row>
    <row r="952">
      <c r="A952" t="s">
        <v>4768</v>
      </c>
      <c r="B952" t="n">
        <v>2020</v>
      </c>
      <c r="C952" t="s">
        <v>3231</v>
      </c>
      <c r="D952" t="n">
        <v>12</v>
      </c>
      <c r="E952" t="s">
        <v>3198</v>
      </c>
      <c r="F952" t="s">
        <v>4159</v>
      </c>
      <c r="G952" t="n">
        <v>32</v>
      </c>
      <c r="H952" t="n">
        <v>36166.4720773035</v>
      </c>
      <c r="I952" t="n">
        <v>0.109215017064846</v>
      </c>
      <c r="J952" t="n">
        <v>0.112316150366178</v>
      </c>
      <c r="K952" t="n">
        <v>0.00839908806086714</v>
      </c>
    </row>
    <row r="953">
      <c r="A953" t="s">
        <v>3824</v>
      </c>
      <c r="B953" t="n">
        <v>2020</v>
      </c>
      <c r="C953" t="s">
        <v>3231</v>
      </c>
      <c r="D953" t="n">
        <v>12</v>
      </c>
      <c r="E953" t="s">
        <v>3198</v>
      </c>
      <c r="F953" t="s">
        <v>3192</v>
      </c>
      <c r="G953" t="n">
        <v>251</v>
      </c>
      <c r="H953" t="n">
        <v>274763.01965961</v>
      </c>
      <c r="I953" t="n">
        <v>0.856655290102389</v>
      </c>
      <c r="J953" t="n">
        <v>0.853285456352829</v>
      </c>
      <c r="K953" t="n">
        <v>0.0140028223372399</v>
      </c>
    </row>
    <row r="954">
      <c r="A954" t="s">
        <v>4769</v>
      </c>
      <c r="B954" t="n">
        <v>2020</v>
      </c>
      <c r="C954" t="s">
        <v>3231</v>
      </c>
      <c r="D954" t="n">
        <v>13</v>
      </c>
      <c r="E954" t="s">
        <v>3189</v>
      </c>
      <c r="F954" t="s">
        <v>4156</v>
      </c>
      <c r="G954" t="n">
        <v>30</v>
      </c>
      <c r="H954" t="n">
        <v>58642.9019688368</v>
      </c>
      <c r="I954" t="n">
        <v>0.0767263427109974</v>
      </c>
      <c r="J954" t="n">
        <v>0.0847202142261734</v>
      </c>
      <c r="K954" t="n">
        <v>0.128432763078791</v>
      </c>
    </row>
    <row r="955">
      <c r="A955" t="s">
        <v>4770</v>
      </c>
      <c r="B955" t="n">
        <v>2020</v>
      </c>
      <c r="C955" t="s">
        <v>3231</v>
      </c>
      <c r="D955" t="n">
        <v>13</v>
      </c>
      <c r="E955" t="s">
        <v>3189</v>
      </c>
      <c r="F955" t="s">
        <v>4159</v>
      </c>
      <c r="G955" t="n">
        <v>68</v>
      </c>
      <c r="H955" t="n">
        <v>120006.872966495</v>
      </c>
      <c r="I955" t="n">
        <v>0.173913043478261</v>
      </c>
      <c r="J955" t="n">
        <v>0.173371501835592</v>
      </c>
      <c r="K955" t="n">
        <v>0.130466842924921</v>
      </c>
    </row>
    <row r="956">
      <c r="A956" t="s">
        <v>3826</v>
      </c>
      <c r="B956" t="n">
        <v>2020</v>
      </c>
      <c r="C956" t="s">
        <v>3231</v>
      </c>
      <c r="D956" t="n">
        <v>13</v>
      </c>
      <c r="E956" t="s">
        <v>3189</v>
      </c>
      <c r="F956" t="s">
        <v>3190</v>
      </c>
      <c r="G956" t="n">
        <v>1</v>
      </c>
      <c r="H956" t="n">
        <v>1659.02592599532</v>
      </c>
      <c r="I956" t="n">
        <v>0.00255754475703325</v>
      </c>
      <c r="J956" t="n">
        <v>0.00239676119595496</v>
      </c>
      <c r="K956" t="n">
        <v>1</v>
      </c>
    </row>
    <row r="957">
      <c r="A957" t="s">
        <v>4771</v>
      </c>
      <c r="B957" t="n">
        <v>2020</v>
      </c>
      <c r="C957" t="s">
        <v>3231</v>
      </c>
      <c r="D957" t="n">
        <v>13</v>
      </c>
      <c r="E957" t="s">
        <v>3189</v>
      </c>
      <c r="F957" t="s">
        <v>4162</v>
      </c>
      <c r="G957" t="n">
        <v>1</v>
      </c>
      <c r="H957" t="n">
        <v>1842.9179563466</v>
      </c>
      <c r="I957" t="n">
        <v>0.00255754475703325</v>
      </c>
      <c r="J957" t="n">
        <v>0.00266242629237406</v>
      </c>
      <c r="K957" t="n">
        <v>0.0234916428862617</v>
      </c>
    </row>
    <row r="958">
      <c r="A958" t="s">
        <v>3827</v>
      </c>
      <c r="B958" t="n">
        <v>2020</v>
      </c>
      <c r="C958" t="s">
        <v>3231</v>
      </c>
      <c r="D958" t="n">
        <v>13</v>
      </c>
      <c r="E958" t="s">
        <v>3189</v>
      </c>
      <c r="F958" t="s">
        <v>3192</v>
      </c>
      <c r="G958" t="n">
        <v>291</v>
      </c>
      <c r="H958" t="n">
        <v>510043.201892521</v>
      </c>
      <c r="I958" t="n">
        <v>0.744245524296675</v>
      </c>
      <c r="J958" t="n">
        <v>0.736849096449906</v>
      </c>
      <c r="K958" t="n">
        <v>0.131666539388473</v>
      </c>
    </row>
    <row r="959">
      <c r="A959" t="s">
        <v>4772</v>
      </c>
      <c r="B959" t="n">
        <v>2020</v>
      </c>
      <c r="C959" t="s">
        <v>3231</v>
      </c>
      <c r="D959" t="n">
        <v>13</v>
      </c>
      <c r="E959" t="s">
        <v>3198</v>
      </c>
      <c r="F959" t="s">
        <v>4156</v>
      </c>
      <c r="G959" t="n">
        <v>90</v>
      </c>
      <c r="H959" t="n">
        <v>101030.168313915</v>
      </c>
      <c r="I959" t="n">
        <v>0.0520231213872832</v>
      </c>
      <c r="J959" t="n">
        <v>0.0521602993809215</v>
      </c>
      <c r="K959" t="n">
        <v>0.0401357772547147</v>
      </c>
    </row>
    <row r="960">
      <c r="A960" t="s">
        <v>4773</v>
      </c>
      <c r="B960" t="n">
        <v>2020</v>
      </c>
      <c r="C960" t="s">
        <v>3231</v>
      </c>
      <c r="D960" t="n">
        <v>13</v>
      </c>
      <c r="E960" t="s">
        <v>3198</v>
      </c>
      <c r="F960" t="s">
        <v>4159</v>
      </c>
      <c r="G960" t="n">
        <v>264</v>
      </c>
      <c r="H960" t="n">
        <v>292774.398319306</v>
      </c>
      <c r="I960" t="n">
        <v>0.152601156069364</v>
      </c>
      <c r="J960" t="n">
        <v>0.151154853270701</v>
      </c>
      <c r="K960" t="n">
        <v>0.0679921986362177</v>
      </c>
    </row>
    <row r="961">
      <c r="A961" t="s">
        <v>4774</v>
      </c>
      <c r="B961" t="n">
        <v>2020</v>
      </c>
      <c r="C961" t="s">
        <v>3231</v>
      </c>
      <c r="D961" t="n">
        <v>13</v>
      </c>
      <c r="E961" t="s">
        <v>3198</v>
      </c>
      <c r="F961" t="s">
        <v>4162</v>
      </c>
      <c r="G961" t="n">
        <v>5</v>
      </c>
      <c r="H961" t="n">
        <v>6721.93117685596</v>
      </c>
      <c r="I961" t="n">
        <v>0.00289017341040462</v>
      </c>
      <c r="J961" t="n">
        <v>0.00347042817461549</v>
      </c>
      <c r="K961" t="n">
        <v>0.0124605838673584</v>
      </c>
    </row>
    <row r="962">
      <c r="A962" t="s">
        <v>3829</v>
      </c>
      <c r="B962" t="n">
        <v>2020</v>
      </c>
      <c r="C962" t="s">
        <v>3231</v>
      </c>
      <c r="D962" t="n">
        <v>13</v>
      </c>
      <c r="E962" t="s">
        <v>3198</v>
      </c>
      <c r="F962" t="s">
        <v>3192</v>
      </c>
      <c r="G962" t="n">
        <v>1369</v>
      </c>
      <c r="H962" t="n">
        <v>1534008.71295069</v>
      </c>
      <c r="I962" t="n">
        <v>0.791329479768786</v>
      </c>
      <c r="J962" t="n">
        <v>0.791984761144155</v>
      </c>
      <c r="K962" t="n">
        <v>0.0781781023437491</v>
      </c>
    </row>
    <row r="963">
      <c r="A963" t="s">
        <v>3830</v>
      </c>
      <c r="B963" t="n">
        <v>2020</v>
      </c>
      <c r="C963" t="s">
        <v>3231</v>
      </c>
      <c r="D963" t="n">
        <v>13</v>
      </c>
      <c r="E963" t="s">
        <v>3198</v>
      </c>
      <c r="F963" t="s">
        <v>3194</v>
      </c>
      <c r="G963" t="n">
        <v>2</v>
      </c>
      <c r="H963" t="n">
        <v>2381.74548793166</v>
      </c>
      <c r="I963" t="n">
        <v>0.00115606936416185</v>
      </c>
      <c r="J963" t="n">
        <v>0.00122965802960623</v>
      </c>
      <c r="K963" t="n">
        <v>0.103644323156518</v>
      </c>
    </row>
    <row r="964">
      <c r="A964" t="s">
        <v>4775</v>
      </c>
      <c r="B964" t="n">
        <v>2020</v>
      </c>
      <c r="C964" t="s">
        <v>3231</v>
      </c>
      <c r="D964" t="n">
        <v>14</v>
      </c>
      <c r="E964" t="s">
        <v>3189</v>
      </c>
      <c r="F964" t="s">
        <v>4156</v>
      </c>
      <c r="G964" t="n">
        <v>11</v>
      </c>
      <c r="H964" t="n">
        <v>25286.4867242467</v>
      </c>
      <c r="I964" t="n">
        <v>0.0728476821192053</v>
      </c>
      <c r="J964" t="n">
        <v>0.0913735403876249</v>
      </c>
      <c r="K964" t="n">
        <v>0.0553794790079789</v>
      </c>
    </row>
    <row r="965">
      <c r="A965" t="s">
        <v>4776</v>
      </c>
      <c r="B965" t="n">
        <v>2020</v>
      </c>
      <c r="C965" t="s">
        <v>3231</v>
      </c>
      <c r="D965" t="n">
        <v>14</v>
      </c>
      <c r="E965" t="s">
        <v>3189</v>
      </c>
      <c r="F965" t="s">
        <v>4159</v>
      </c>
      <c r="G965" t="n">
        <v>19</v>
      </c>
      <c r="H965" t="n">
        <v>39558.1073406401</v>
      </c>
      <c r="I965" t="n">
        <v>0.125827814569536</v>
      </c>
      <c r="J965" t="n">
        <v>0.142944504634645</v>
      </c>
      <c r="K965" t="n">
        <v>0.0430060483140777</v>
      </c>
    </row>
    <row r="966">
      <c r="A966" t="s">
        <v>4777</v>
      </c>
      <c r="B966" t="n">
        <v>2020</v>
      </c>
      <c r="C966" t="s">
        <v>3231</v>
      </c>
      <c r="D966" t="n">
        <v>14</v>
      </c>
      <c r="E966" t="s">
        <v>3189</v>
      </c>
      <c r="F966" t="s">
        <v>4162</v>
      </c>
      <c r="G966" t="n">
        <v>5</v>
      </c>
      <c r="H966" t="n">
        <v>9720.95914067135</v>
      </c>
      <c r="I966" t="n">
        <v>0.033112582781457</v>
      </c>
      <c r="J966" t="n">
        <v>0.0351270013241844</v>
      </c>
      <c r="K966" t="n">
        <v>0.123912895773882</v>
      </c>
    </row>
    <row r="967">
      <c r="A967" t="s">
        <v>3832</v>
      </c>
      <c r="B967" t="n">
        <v>2020</v>
      </c>
      <c r="C967" t="s">
        <v>3231</v>
      </c>
      <c r="D967" t="n">
        <v>14</v>
      </c>
      <c r="E967" t="s">
        <v>3189</v>
      </c>
      <c r="F967" t="s">
        <v>3192</v>
      </c>
      <c r="G967" t="n">
        <v>115</v>
      </c>
      <c r="H967" t="n">
        <v>200482.289611241</v>
      </c>
      <c r="I967" t="n">
        <v>0.76158940397351</v>
      </c>
      <c r="J967" t="n">
        <v>0.724449259660527</v>
      </c>
      <c r="K967" t="n">
        <v>0.0517540655063023</v>
      </c>
    </row>
    <row r="968">
      <c r="A968" t="s">
        <v>3833</v>
      </c>
      <c r="B968" t="n">
        <v>2020</v>
      </c>
      <c r="C968" t="s">
        <v>3231</v>
      </c>
      <c r="D968" t="n">
        <v>14</v>
      </c>
      <c r="E968" t="s">
        <v>3189</v>
      </c>
      <c r="F968" t="s">
        <v>3194</v>
      </c>
      <c r="G968" t="n">
        <v>1</v>
      </c>
      <c r="H968" t="n">
        <v>1689.67459772053</v>
      </c>
      <c r="I968" t="n">
        <v>0.00662251655629139</v>
      </c>
      <c r="J968" t="n">
        <v>0.00610569399301794</v>
      </c>
      <c r="K968" t="n">
        <v>0.414243711205488</v>
      </c>
    </row>
    <row r="969">
      <c r="A969" t="s">
        <v>4778</v>
      </c>
      <c r="B969" t="n">
        <v>2020</v>
      </c>
      <c r="C969" t="s">
        <v>3231</v>
      </c>
      <c r="D969" t="n">
        <v>14</v>
      </c>
      <c r="E969" t="s">
        <v>3198</v>
      </c>
      <c r="F969" t="s">
        <v>4156</v>
      </c>
      <c r="G969" t="n">
        <v>77</v>
      </c>
      <c r="H969" t="n">
        <v>94458.4843839667</v>
      </c>
      <c r="I969" t="n">
        <v>0.0770770770770771</v>
      </c>
      <c r="J969" t="n">
        <v>0.0827268899293779</v>
      </c>
      <c r="K969" t="n">
        <v>0.0375250754534343</v>
      </c>
    </row>
    <row r="970">
      <c r="A970" t="s">
        <v>4779</v>
      </c>
      <c r="B970" t="n">
        <v>2020</v>
      </c>
      <c r="C970" t="s">
        <v>3231</v>
      </c>
      <c r="D970" t="n">
        <v>14</v>
      </c>
      <c r="E970" t="s">
        <v>3198</v>
      </c>
      <c r="F970" t="s">
        <v>4159</v>
      </c>
      <c r="G970" t="n">
        <v>130</v>
      </c>
      <c r="H970" t="n">
        <v>144192.936105906</v>
      </c>
      <c r="I970" t="n">
        <v>0.13013013013013</v>
      </c>
      <c r="J970" t="n">
        <v>0.126284401360264</v>
      </c>
      <c r="K970" t="n">
        <v>0.0334865166146111</v>
      </c>
    </row>
    <row r="971">
      <c r="A971" t="s">
        <v>4780</v>
      </c>
      <c r="B971" t="n">
        <v>2020</v>
      </c>
      <c r="C971" t="s">
        <v>3231</v>
      </c>
      <c r="D971" t="n">
        <v>14</v>
      </c>
      <c r="E971" t="s">
        <v>3198</v>
      </c>
      <c r="F971" t="s">
        <v>4162</v>
      </c>
      <c r="G971" t="n">
        <v>17</v>
      </c>
      <c r="H971" t="n">
        <v>21012.4041044459</v>
      </c>
      <c r="I971" t="n">
        <v>0.017017017017017</v>
      </c>
      <c r="J971" t="n">
        <v>0.0184026967279518</v>
      </c>
      <c r="K971" t="n">
        <v>0.0389511312611709</v>
      </c>
    </row>
    <row r="972">
      <c r="A972" t="s">
        <v>3835</v>
      </c>
      <c r="B972" t="n">
        <v>2020</v>
      </c>
      <c r="C972" t="s">
        <v>3231</v>
      </c>
      <c r="D972" t="n">
        <v>14</v>
      </c>
      <c r="E972" t="s">
        <v>3198</v>
      </c>
      <c r="F972" t="s">
        <v>3192</v>
      </c>
      <c r="G972" t="n">
        <v>772</v>
      </c>
      <c r="H972" t="n">
        <v>877681.704538513</v>
      </c>
      <c r="I972" t="n">
        <v>0.772772772772773</v>
      </c>
      <c r="J972" t="n">
        <v>0.768675024143313</v>
      </c>
      <c r="K972" t="n">
        <v>0.0447295308972952</v>
      </c>
    </row>
    <row r="973">
      <c r="A973" t="s">
        <v>3836</v>
      </c>
      <c r="B973" t="n">
        <v>2020</v>
      </c>
      <c r="C973" t="s">
        <v>3231</v>
      </c>
      <c r="D973" t="n">
        <v>14</v>
      </c>
      <c r="E973" t="s">
        <v>3198</v>
      </c>
      <c r="F973" t="s">
        <v>3194</v>
      </c>
      <c r="G973" t="n">
        <v>3</v>
      </c>
      <c r="H973" t="n">
        <v>4465.60947764697</v>
      </c>
      <c r="I973" t="n">
        <v>0.003003003003003</v>
      </c>
      <c r="J973" t="n">
        <v>0.0039109878390934</v>
      </c>
      <c r="K973" t="n">
        <v>0.194325999204048</v>
      </c>
    </row>
    <row r="974">
      <c r="A974" t="s">
        <v>4781</v>
      </c>
      <c r="B974" t="n">
        <v>2020</v>
      </c>
      <c r="C974" t="s">
        <v>3231</v>
      </c>
      <c r="D974" t="n">
        <v>15</v>
      </c>
      <c r="E974" t="s">
        <v>3189</v>
      </c>
      <c r="F974" t="s">
        <v>4156</v>
      </c>
      <c r="G974" t="n">
        <v>28</v>
      </c>
      <c r="H974" t="n">
        <v>47329.5444493989</v>
      </c>
      <c r="I974" t="n">
        <v>0.121212121212121</v>
      </c>
      <c r="J974" t="n">
        <v>0.128625025349828</v>
      </c>
      <c r="K974" t="n">
        <v>0.103655582599357</v>
      </c>
    </row>
    <row r="975">
      <c r="A975" t="s">
        <v>4782</v>
      </c>
      <c r="B975" t="n">
        <v>2020</v>
      </c>
      <c r="C975" t="s">
        <v>3231</v>
      </c>
      <c r="D975" t="n">
        <v>15</v>
      </c>
      <c r="E975" t="s">
        <v>3189</v>
      </c>
      <c r="F975" t="s">
        <v>4159</v>
      </c>
      <c r="G975" t="n">
        <v>32</v>
      </c>
      <c r="H975" t="n">
        <v>45085.5286587354</v>
      </c>
      <c r="I975" t="n">
        <v>0.138528138528139</v>
      </c>
      <c r="J975" t="n">
        <v>0.122526581104963</v>
      </c>
      <c r="K975" t="n">
        <v>0.0490152475462678</v>
      </c>
    </row>
    <row r="976">
      <c r="A976" t="s">
        <v>3838</v>
      </c>
      <c r="B976" t="n">
        <v>2020</v>
      </c>
      <c r="C976" t="s">
        <v>3231</v>
      </c>
      <c r="D976" t="n">
        <v>15</v>
      </c>
      <c r="E976" t="s">
        <v>3189</v>
      </c>
      <c r="F976" t="s">
        <v>3192</v>
      </c>
      <c r="G976" t="n">
        <v>171</v>
      </c>
      <c r="H976" t="n">
        <v>275550.214522904</v>
      </c>
      <c r="I976" t="n">
        <v>0.74025974025974</v>
      </c>
      <c r="J976" t="n">
        <v>0.74884839354521</v>
      </c>
      <c r="K976" t="n">
        <v>0.0711326864849134</v>
      </c>
    </row>
    <row r="977">
      <c r="A977" t="s">
        <v>4783</v>
      </c>
      <c r="B977" t="n">
        <v>2020</v>
      </c>
      <c r="C977" t="s">
        <v>3231</v>
      </c>
      <c r="D977" t="n">
        <v>15</v>
      </c>
      <c r="E977" t="s">
        <v>3198</v>
      </c>
      <c r="F977" t="s">
        <v>4156</v>
      </c>
      <c r="G977" t="n">
        <v>191</v>
      </c>
      <c r="H977" t="n">
        <v>235406.079956673</v>
      </c>
      <c r="I977" t="n">
        <v>0.106465997770346</v>
      </c>
      <c r="J977" t="n">
        <v>0.120465438752376</v>
      </c>
      <c r="K977" t="n">
        <v>0.0935186602895647</v>
      </c>
    </row>
    <row r="978">
      <c r="A978" t="s">
        <v>4784</v>
      </c>
      <c r="B978" t="n">
        <v>2020</v>
      </c>
      <c r="C978" t="s">
        <v>3231</v>
      </c>
      <c r="D978" t="n">
        <v>15</v>
      </c>
      <c r="E978" t="s">
        <v>3198</v>
      </c>
      <c r="F978" t="s">
        <v>4159</v>
      </c>
      <c r="G978" t="n">
        <v>207</v>
      </c>
      <c r="H978" t="n">
        <v>228038.738867015</v>
      </c>
      <c r="I978" t="n">
        <v>0.115384615384615</v>
      </c>
      <c r="J978" t="n">
        <v>0.116695315325796</v>
      </c>
      <c r="K978" t="n">
        <v>0.0529583710830096</v>
      </c>
    </row>
    <row r="979">
      <c r="A979" t="s">
        <v>4785</v>
      </c>
      <c r="B979" t="n">
        <v>2020</v>
      </c>
      <c r="C979" t="s">
        <v>3231</v>
      </c>
      <c r="D979" t="n">
        <v>15</v>
      </c>
      <c r="E979" t="s">
        <v>3198</v>
      </c>
      <c r="F979" t="s">
        <v>4162</v>
      </c>
      <c r="G979" t="n">
        <v>22</v>
      </c>
      <c r="H979" t="n">
        <v>22045.8438636088</v>
      </c>
      <c r="I979" t="n">
        <v>0.012263099219621</v>
      </c>
      <c r="J979" t="n">
        <v>0.0112816213335901</v>
      </c>
      <c r="K979" t="n">
        <v>0.0408668400734315</v>
      </c>
    </row>
    <row r="980">
      <c r="A980" t="s">
        <v>3840</v>
      </c>
      <c r="B980" t="n">
        <v>2020</v>
      </c>
      <c r="C980" t="s">
        <v>3231</v>
      </c>
      <c r="D980" t="n">
        <v>15</v>
      </c>
      <c r="E980" t="s">
        <v>3198</v>
      </c>
      <c r="F980" t="s">
        <v>3192</v>
      </c>
      <c r="G980" t="n">
        <v>1374</v>
      </c>
      <c r="H980" t="n">
        <v>1468647.24105258</v>
      </c>
      <c r="I980" t="n">
        <v>0.765886287625418</v>
      </c>
      <c r="J980" t="n">
        <v>0.751557624588238</v>
      </c>
      <c r="K980" t="n">
        <v>0.0748470679133388</v>
      </c>
    </row>
    <row r="981">
      <c r="A981" t="s">
        <v>4786</v>
      </c>
      <c r="B981" t="n">
        <v>2020</v>
      </c>
      <c r="C981" t="s">
        <v>3231</v>
      </c>
      <c r="D981" t="n">
        <v>16</v>
      </c>
      <c r="E981" t="s">
        <v>3189</v>
      </c>
      <c r="F981" t="s">
        <v>4156</v>
      </c>
      <c r="G981" t="n">
        <v>16</v>
      </c>
      <c r="H981" t="n">
        <v>28783.1004028103</v>
      </c>
      <c r="I981" t="n">
        <v>0.0484848484848485</v>
      </c>
      <c r="J981" t="n">
        <v>0.0484872429165975</v>
      </c>
      <c r="K981" t="n">
        <v>0.0630373496296556</v>
      </c>
    </row>
    <row r="982">
      <c r="A982" t="s">
        <v>4787</v>
      </c>
      <c r="B982" t="n">
        <v>2020</v>
      </c>
      <c r="C982" t="s">
        <v>3231</v>
      </c>
      <c r="D982" t="n">
        <v>16</v>
      </c>
      <c r="E982" t="s">
        <v>3189</v>
      </c>
      <c r="F982" t="s">
        <v>4159</v>
      </c>
      <c r="G982" t="n">
        <v>77</v>
      </c>
      <c r="H982" t="n">
        <v>146899.083578954</v>
      </c>
      <c r="I982" t="n">
        <v>0.233333333333333</v>
      </c>
      <c r="J982" t="n">
        <v>0.247462276476055</v>
      </c>
      <c r="K982" t="n">
        <v>0.159703016913549</v>
      </c>
    </row>
    <row r="983">
      <c r="A983" t="s">
        <v>3842</v>
      </c>
      <c r="B983" t="n">
        <v>2020</v>
      </c>
      <c r="C983" t="s">
        <v>3231</v>
      </c>
      <c r="D983" t="n">
        <v>16</v>
      </c>
      <c r="E983" t="s">
        <v>3189</v>
      </c>
      <c r="F983" t="s">
        <v>3192</v>
      </c>
      <c r="G983" t="n">
        <v>237</v>
      </c>
      <c r="H983" t="n">
        <v>417939.945705418</v>
      </c>
      <c r="I983" t="n">
        <v>0.718181818181818</v>
      </c>
      <c r="J983" t="n">
        <v>0.704050480607348</v>
      </c>
      <c r="K983" t="n">
        <v>0.107890284821078</v>
      </c>
    </row>
    <row r="984">
      <c r="A984" t="s">
        <v>4788</v>
      </c>
      <c r="B984" t="n">
        <v>2020</v>
      </c>
      <c r="C984" t="s">
        <v>3231</v>
      </c>
      <c r="D984" t="n">
        <v>16</v>
      </c>
      <c r="E984" t="s">
        <v>3198</v>
      </c>
      <c r="F984" t="s">
        <v>4156</v>
      </c>
      <c r="G984" t="n">
        <v>79</v>
      </c>
      <c r="H984" t="n">
        <v>90597.7833873468</v>
      </c>
      <c r="I984" t="n">
        <v>0.0285404624277457</v>
      </c>
      <c r="J984" t="n">
        <v>0.0301782476736585</v>
      </c>
      <c r="K984" t="n">
        <v>0.0359913530234574</v>
      </c>
    </row>
    <row r="985">
      <c r="A985" t="s">
        <v>4789</v>
      </c>
      <c r="B985" t="n">
        <v>2020</v>
      </c>
      <c r="C985" t="s">
        <v>3231</v>
      </c>
      <c r="D985" t="n">
        <v>16</v>
      </c>
      <c r="E985" t="s">
        <v>3198</v>
      </c>
      <c r="F985" t="s">
        <v>4159</v>
      </c>
      <c r="G985" t="n">
        <v>488</v>
      </c>
      <c r="H985" t="n">
        <v>540524.269482769</v>
      </c>
      <c r="I985" t="n">
        <v>0.176300578034682</v>
      </c>
      <c r="J985" t="n">
        <v>0.180049386068672</v>
      </c>
      <c r="K985" t="n">
        <v>0.125528166770535</v>
      </c>
    </row>
    <row r="986">
      <c r="A986" t="s">
        <v>3844</v>
      </c>
      <c r="B986" t="n">
        <v>2020</v>
      </c>
      <c r="C986" t="s">
        <v>3231</v>
      </c>
      <c r="D986" t="n">
        <v>16</v>
      </c>
      <c r="E986" t="s">
        <v>3198</v>
      </c>
      <c r="F986" t="s">
        <v>3190</v>
      </c>
      <c r="G986" t="n">
        <v>3</v>
      </c>
      <c r="H986" t="n">
        <v>2986.65396895874</v>
      </c>
      <c r="I986" t="n">
        <v>0.00108381502890173</v>
      </c>
      <c r="J986" t="n">
        <v>0.000994858591687578</v>
      </c>
      <c r="K986" t="n">
        <v>0.632015482444014</v>
      </c>
    </row>
    <row r="987">
      <c r="A987" t="s">
        <v>4790</v>
      </c>
      <c r="B987" t="n">
        <v>2020</v>
      </c>
      <c r="C987" t="s">
        <v>3231</v>
      </c>
      <c r="D987" t="n">
        <v>16</v>
      </c>
      <c r="E987" t="s">
        <v>3198</v>
      </c>
      <c r="F987" t="s">
        <v>4162</v>
      </c>
      <c r="G987" t="n">
        <v>11</v>
      </c>
      <c r="H987" t="n">
        <v>12168.720501698</v>
      </c>
      <c r="I987" t="n">
        <v>0.00397398843930636</v>
      </c>
      <c r="J987" t="n">
        <v>0.0040534177265871</v>
      </c>
      <c r="K987" t="n">
        <v>0.0225574107173131</v>
      </c>
    </row>
    <row r="988">
      <c r="A988" t="s">
        <v>3845</v>
      </c>
      <c r="B988" t="n">
        <v>2020</v>
      </c>
      <c r="C988" t="s">
        <v>3231</v>
      </c>
      <c r="D988" t="n">
        <v>16</v>
      </c>
      <c r="E988" t="s">
        <v>3198</v>
      </c>
      <c r="F988" t="s">
        <v>3192</v>
      </c>
      <c r="G988" t="n">
        <v>2187</v>
      </c>
      <c r="H988" t="n">
        <v>2355811.50661765</v>
      </c>
      <c r="I988" t="n">
        <v>0.790101156069364</v>
      </c>
      <c r="J988" t="n">
        <v>0.784724089939395</v>
      </c>
      <c r="K988" t="n">
        <v>0.120059861141647</v>
      </c>
    </row>
    <row r="989">
      <c r="A989" t="s">
        <v>4791</v>
      </c>
      <c r="B989" t="n">
        <v>2020</v>
      </c>
      <c r="C989" t="s">
        <v>3231</v>
      </c>
      <c r="D989" t="n">
        <v>17</v>
      </c>
      <c r="E989" t="s">
        <v>3189</v>
      </c>
      <c r="F989" t="s">
        <v>4156</v>
      </c>
      <c r="G989" t="n">
        <v>41</v>
      </c>
      <c r="H989" t="n">
        <v>85212.6352527088</v>
      </c>
      <c r="I989" t="n">
        <v>0.118155619596542</v>
      </c>
      <c r="J989" t="n">
        <v>0.141469091037806</v>
      </c>
      <c r="K989" t="n">
        <v>0.186622657257759</v>
      </c>
    </row>
    <row r="990">
      <c r="A990" t="s">
        <v>4792</v>
      </c>
      <c r="B990" t="n">
        <v>2020</v>
      </c>
      <c r="C990" t="s">
        <v>3231</v>
      </c>
      <c r="D990" t="n">
        <v>17</v>
      </c>
      <c r="E990" t="s">
        <v>3189</v>
      </c>
      <c r="F990" t="s">
        <v>4159</v>
      </c>
      <c r="G990" t="n">
        <v>51</v>
      </c>
      <c r="H990" t="n">
        <v>84415.7697878532</v>
      </c>
      <c r="I990" t="n">
        <v>0.146974063400576</v>
      </c>
      <c r="J990" t="n">
        <v>0.140146143652618</v>
      </c>
      <c r="K990" t="n">
        <v>0.0917735685053059</v>
      </c>
    </row>
    <row r="991">
      <c r="A991" t="s">
        <v>4793</v>
      </c>
      <c r="B991" t="n">
        <v>2020</v>
      </c>
      <c r="C991" t="s">
        <v>3231</v>
      </c>
      <c r="D991" t="n">
        <v>17</v>
      </c>
      <c r="E991" t="s">
        <v>3189</v>
      </c>
      <c r="F991" t="s">
        <v>4162</v>
      </c>
      <c r="G991" t="n">
        <v>7</v>
      </c>
      <c r="H991" t="n">
        <v>12059.5860483997</v>
      </c>
      <c r="I991" t="n">
        <v>0.0201729106628242</v>
      </c>
      <c r="J991" t="n">
        <v>0.0200211937056022</v>
      </c>
      <c r="K991" t="n">
        <v>0.153723331974453</v>
      </c>
    </row>
    <row r="992">
      <c r="A992" t="s">
        <v>3847</v>
      </c>
      <c r="B992" t="n">
        <v>2020</v>
      </c>
      <c r="C992" t="s">
        <v>3231</v>
      </c>
      <c r="D992" t="n">
        <v>17</v>
      </c>
      <c r="E992" t="s">
        <v>3189</v>
      </c>
      <c r="F992" t="s">
        <v>3192</v>
      </c>
      <c r="G992" t="n">
        <v>248</v>
      </c>
      <c r="H992" t="n">
        <v>420653.019428571</v>
      </c>
      <c r="I992" t="n">
        <v>0.714697406340058</v>
      </c>
      <c r="J992" t="n">
        <v>0.698363571603974</v>
      </c>
      <c r="K992" t="n">
        <v>0.108590658881369</v>
      </c>
    </row>
    <row r="993">
      <c r="A993" t="s">
        <v>4794</v>
      </c>
      <c r="B993" t="n">
        <v>2020</v>
      </c>
      <c r="C993" t="s">
        <v>3231</v>
      </c>
      <c r="D993" t="n">
        <v>17</v>
      </c>
      <c r="E993" t="s">
        <v>3198</v>
      </c>
      <c r="F993" t="s">
        <v>4156</v>
      </c>
      <c r="G993" t="n">
        <v>544</v>
      </c>
      <c r="H993" t="n">
        <v>661628.776481309</v>
      </c>
      <c r="I993" t="n">
        <v>0.15547299228351</v>
      </c>
      <c r="J993" t="n">
        <v>0.169492807464974</v>
      </c>
      <c r="K993" t="n">
        <v>0.262842135585215</v>
      </c>
    </row>
    <row r="994">
      <c r="A994" t="s">
        <v>4795</v>
      </c>
      <c r="B994" t="n">
        <v>2020</v>
      </c>
      <c r="C994" t="s">
        <v>3231</v>
      </c>
      <c r="D994" t="n">
        <v>17</v>
      </c>
      <c r="E994" t="s">
        <v>3198</v>
      </c>
      <c r="F994" t="s">
        <v>4159</v>
      </c>
      <c r="G994" t="n">
        <v>540</v>
      </c>
      <c r="H994" t="n">
        <v>591234.675060706</v>
      </c>
      <c r="I994" t="n">
        <v>0.154329808516719</v>
      </c>
      <c r="J994" t="n">
        <v>0.151459592612674</v>
      </c>
      <c r="K994" t="n">
        <v>0.137304852125441</v>
      </c>
    </row>
    <row r="995">
      <c r="A995" t="s">
        <v>4796</v>
      </c>
      <c r="B995" t="n">
        <v>2020</v>
      </c>
      <c r="C995" t="s">
        <v>3231</v>
      </c>
      <c r="D995" t="n">
        <v>17</v>
      </c>
      <c r="E995" t="s">
        <v>3198</v>
      </c>
      <c r="F995" t="s">
        <v>4162</v>
      </c>
      <c r="G995" t="n">
        <v>112</v>
      </c>
      <c r="H995" t="n">
        <v>131664.928709429</v>
      </c>
      <c r="I995" t="n">
        <v>0.0320091454701343</v>
      </c>
      <c r="J995" t="n">
        <v>0.0337292741865306</v>
      </c>
      <c r="K995" t="n">
        <v>0.244070021457876</v>
      </c>
    </row>
    <row r="996">
      <c r="A996" t="s">
        <v>3849</v>
      </c>
      <c r="B996" t="n">
        <v>2020</v>
      </c>
      <c r="C996" t="s">
        <v>3231</v>
      </c>
      <c r="D996" t="n">
        <v>17</v>
      </c>
      <c r="E996" t="s">
        <v>3198</v>
      </c>
      <c r="F996" t="s">
        <v>3192</v>
      </c>
      <c r="G996" t="n">
        <v>2301</v>
      </c>
      <c r="H996" t="n">
        <v>2516267.72732793</v>
      </c>
      <c r="I996" t="n">
        <v>0.657616461846242</v>
      </c>
      <c r="J996" t="n">
        <v>0.644605096692572</v>
      </c>
      <c r="K996" t="n">
        <v>0.128237235062979</v>
      </c>
    </row>
    <row r="997">
      <c r="A997" t="s">
        <v>3850</v>
      </c>
      <c r="B997" t="n">
        <v>2020</v>
      </c>
      <c r="C997" t="s">
        <v>3231</v>
      </c>
      <c r="D997" t="n">
        <v>17</v>
      </c>
      <c r="E997" t="s">
        <v>3198</v>
      </c>
      <c r="F997" t="s">
        <v>3194</v>
      </c>
      <c r="G997" t="n">
        <v>2</v>
      </c>
      <c r="H997" t="n">
        <v>2784.14681008358</v>
      </c>
      <c r="I997" t="n">
        <v>0.000571591883395256</v>
      </c>
      <c r="J997" t="n">
        <v>0.000713229043248924</v>
      </c>
      <c r="K997" t="n">
        <v>0.121155267496731</v>
      </c>
    </row>
    <row r="998">
      <c r="A998" t="s">
        <v>4797</v>
      </c>
      <c r="B998" t="n">
        <v>2020</v>
      </c>
      <c r="C998" t="s">
        <v>3231</v>
      </c>
      <c r="D998" t="n">
        <v>18</v>
      </c>
      <c r="E998" t="s">
        <v>3189</v>
      </c>
      <c r="F998" t="s">
        <v>4156</v>
      </c>
      <c r="G998" t="n">
        <v>22</v>
      </c>
      <c r="H998" t="n">
        <v>37206.154923466</v>
      </c>
      <c r="I998" t="n">
        <v>0.123595505617978</v>
      </c>
      <c r="J998" t="n">
        <v>0.118406154185414</v>
      </c>
      <c r="K998" t="n">
        <v>0.0814845295837784</v>
      </c>
    </row>
    <row r="999">
      <c r="A999" t="s">
        <v>4798</v>
      </c>
      <c r="B999" t="n">
        <v>2020</v>
      </c>
      <c r="C999" t="s">
        <v>3231</v>
      </c>
      <c r="D999" t="n">
        <v>18</v>
      </c>
      <c r="E999" t="s">
        <v>3189</v>
      </c>
      <c r="F999" t="s">
        <v>4159</v>
      </c>
      <c r="G999" t="n">
        <v>54</v>
      </c>
      <c r="H999" t="n">
        <v>97970.4779960656</v>
      </c>
      <c r="I999" t="n">
        <v>0.303370786516854</v>
      </c>
      <c r="J999" t="n">
        <v>0.311784637436548</v>
      </c>
      <c r="K999" t="n">
        <v>0.106509724385209</v>
      </c>
    </row>
    <row r="1000">
      <c r="A1000" t="s">
        <v>4799</v>
      </c>
      <c r="B1000" t="n">
        <v>2020</v>
      </c>
      <c r="C1000" t="s">
        <v>3231</v>
      </c>
      <c r="D1000" t="n">
        <v>18</v>
      </c>
      <c r="E1000" t="s">
        <v>3189</v>
      </c>
      <c r="F1000" t="s">
        <v>4162</v>
      </c>
      <c r="G1000" t="n">
        <v>1</v>
      </c>
      <c r="H1000" t="n">
        <v>1756.30214494926</v>
      </c>
      <c r="I1000" t="n">
        <v>0.00561797752808989</v>
      </c>
      <c r="J1000" t="n">
        <v>0.00558931668695162</v>
      </c>
      <c r="K1000" t="n">
        <v>0.022387552656611</v>
      </c>
    </row>
    <row r="1001">
      <c r="A1001" t="s">
        <v>3852</v>
      </c>
      <c r="B1001" t="n">
        <v>2020</v>
      </c>
      <c r="C1001" t="s">
        <v>3231</v>
      </c>
      <c r="D1001" t="n">
        <v>18</v>
      </c>
      <c r="E1001" t="s">
        <v>3189</v>
      </c>
      <c r="F1001" t="s">
        <v>3192</v>
      </c>
      <c r="G1001" t="n">
        <v>101</v>
      </c>
      <c r="H1001" t="n">
        <v>177291.90552281</v>
      </c>
      <c r="I1001" t="n">
        <v>0.567415730337079</v>
      </c>
      <c r="J1001" t="n">
        <v>0.564219891691086</v>
      </c>
      <c r="K1001" t="n">
        <v>0.0457675184673779</v>
      </c>
    </row>
    <row r="1002">
      <c r="A1002" t="s">
        <v>4800</v>
      </c>
      <c r="B1002" t="n">
        <v>2020</v>
      </c>
      <c r="C1002" t="s">
        <v>3231</v>
      </c>
      <c r="D1002" t="n">
        <v>18</v>
      </c>
      <c r="E1002" t="s">
        <v>3198</v>
      </c>
      <c r="F1002" t="s">
        <v>4156</v>
      </c>
      <c r="G1002" t="n">
        <v>101</v>
      </c>
      <c r="H1002" t="n">
        <v>115457.823510421</v>
      </c>
      <c r="I1002" t="n">
        <v>0.0776325903151422</v>
      </c>
      <c r="J1002" t="n">
        <v>0.0785828551509865</v>
      </c>
      <c r="K1002" t="n">
        <v>0.0458673836148618</v>
      </c>
    </row>
    <row r="1003">
      <c r="A1003" t="s">
        <v>4801</v>
      </c>
      <c r="B1003" t="n">
        <v>2020</v>
      </c>
      <c r="C1003" t="s">
        <v>3231</v>
      </c>
      <c r="D1003" t="n">
        <v>18</v>
      </c>
      <c r="E1003" t="s">
        <v>3198</v>
      </c>
      <c r="F1003" t="s">
        <v>4159</v>
      </c>
      <c r="G1003" t="n">
        <v>345</v>
      </c>
      <c r="H1003" t="n">
        <v>404219.9670884</v>
      </c>
      <c r="I1003" t="n">
        <v>0.265180630284397</v>
      </c>
      <c r="J1003" t="n">
        <v>0.275120023546757</v>
      </c>
      <c r="K1003" t="n">
        <v>0.0938736598991333</v>
      </c>
    </row>
    <row r="1004">
      <c r="A1004" t="s">
        <v>4802</v>
      </c>
      <c r="B1004" t="n">
        <v>2020</v>
      </c>
      <c r="C1004" t="s">
        <v>3231</v>
      </c>
      <c r="D1004" t="n">
        <v>18</v>
      </c>
      <c r="E1004" t="s">
        <v>3198</v>
      </c>
      <c r="F1004" t="s">
        <v>4162</v>
      </c>
      <c r="G1004" t="n">
        <v>13</v>
      </c>
      <c r="H1004" t="n">
        <v>16753.2212790717</v>
      </c>
      <c r="I1004" t="n">
        <v>0.00999231360491929</v>
      </c>
      <c r="J1004" t="n">
        <v>0.0114025704024023</v>
      </c>
      <c r="K1004" t="n">
        <v>0.0310557953218924</v>
      </c>
    </row>
    <row r="1005">
      <c r="A1005" t="s">
        <v>3854</v>
      </c>
      <c r="B1005" t="n">
        <v>2020</v>
      </c>
      <c r="C1005" t="s">
        <v>3231</v>
      </c>
      <c r="D1005" t="n">
        <v>18</v>
      </c>
      <c r="E1005" t="s">
        <v>3198</v>
      </c>
      <c r="F1005" t="s">
        <v>3192</v>
      </c>
      <c r="G1005" t="n">
        <v>840</v>
      </c>
      <c r="H1005" t="n">
        <v>929650.267497074</v>
      </c>
      <c r="I1005" t="n">
        <v>0.6456571867794</v>
      </c>
      <c r="J1005" t="n">
        <v>0.632738173045544</v>
      </c>
      <c r="K1005" t="n">
        <v>0.0473780188747964</v>
      </c>
    </row>
    <row r="1006">
      <c r="A1006" t="s">
        <v>3855</v>
      </c>
      <c r="B1006" t="n">
        <v>2020</v>
      </c>
      <c r="C1006" t="s">
        <v>3231</v>
      </c>
      <c r="D1006" t="n">
        <v>18</v>
      </c>
      <c r="E1006" t="s">
        <v>3198</v>
      </c>
      <c r="F1006" t="s">
        <v>3194</v>
      </c>
      <c r="G1006" t="n">
        <v>2</v>
      </c>
      <c r="H1006" t="n">
        <v>3168.25716304678</v>
      </c>
      <c r="I1006" t="n">
        <v>0.00153727901614143</v>
      </c>
      <c r="J1006" t="n">
        <v>0.00215637785431067</v>
      </c>
      <c r="K1006" t="n">
        <v>0.137870259821479</v>
      </c>
    </row>
    <row r="1007">
      <c r="A1007" t="s">
        <v>4803</v>
      </c>
      <c r="B1007" t="n">
        <v>2020</v>
      </c>
      <c r="C1007" t="s">
        <v>3231</v>
      </c>
      <c r="D1007" t="n">
        <v>20</v>
      </c>
      <c r="E1007" t="s">
        <v>3189</v>
      </c>
      <c r="F1007" t="s">
        <v>4156</v>
      </c>
      <c r="G1007" t="n">
        <v>1</v>
      </c>
      <c r="H1007" t="n">
        <v>1757.63469589383</v>
      </c>
      <c r="I1007" t="n">
        <v>0.125</v>
      </c>
      <c r="J1007" t="n">
        <v>0.113325887103703</v>
      </c>
      <c r="K1007" t="n">
        <v>0.00384936408155165</v>
      </c>
    </row>
    <row r="1008">
      <c r="A1008" t="s">
        <v>3857</v>
      </c>
      <c r="B1008" t="n">
        <v>2020</v>
      </c>
      <c r="C1008" t="s">
        <v>3231</v>
      </c>
      <c r="D1008" t="n">
        <v>20</v>
      </c>
      <c r="E1008" t="s">
        <v>3189</v>
      </c>
      <c r="F1008" t="s">
        <v>3192</v>
      </c>
      <c r="G1008" t="n">
        <v>7</v>
      </c>
      <c r="H1008" t="n">
        <v>13751.9257480094</v>
      </c>
      <c r="I1008" t="n">
        <v>0.875</v>
      </c>
      <c r="J1008" t="n">
        <v>0.886674112896297</v>
      </c>
      <c r="K1008" t="n">
        <v>0.00355002961797966</v>
      </c>
    </row>
    <row r="1009">
      <c r="A1009" t="s">
        <v>4804</v>
      </c>
      <c r="B1009" t="n">
        <v>2020</v>
      </c>
      <c r="C1009" t="s">
        <v>3231</v>
      </c>
      <c r="D1009" t="n">
        <v>20</v>
      </c>
      <c r="E1009" t="s">
        <v>3198</v>
      </c>
      <c r="F1009" t="s">
        <v>4156</v>
      </c>
      <c r="G1009" t="n">
        <v>1</v>
      </c>
      <c r="H1009" t="n">
        <v>1071.32819533953</v>
      </c>
      <c r="I1009" t="n">
        <v>0.0434782608695652</v>
      </c>
      <c r="J1009" t="n">
        <v>0.0438901675319809</v>
      </c>
      <c r="K1009" t="n">
        <v>0.000425601486491046</v>
      </c>
    </row>
    <row r="1010">
      <c r="A1010" t="s">
        <v>4805</v>
      </c>
      <c r="B1010" t="n">
        <v>2020</v>
      </c>
      <c r="C1010" t="s">
        <v>3231</v>
      </c>
      <c r="D1010" t="n">
        <v>20</v>
      </c>
      <c r="E1010" t="s">
        <v>3198</v>
      </c>
      <c r="F1010" t="s">
        <v>4159</v>
      </c>
      <c r="G1010" t="n">
        <v>5</v>
      </c>
      <c r="H1010" t="n">
        <v>5263.87963295484</v>
      </c>
      <c r="I1010" t="n">
        <v>0.217391304347826</v>
      </c>
      <c r="J1010" t="n">
        <v>0.21565059144677</v>
      </c>
      <c r="K1010" t="n">
        <v>0.00122245234438385</v>
      </c>
    </row>
    <row r="1011">
      <c r="A1011" t="s">
        <v>3859</v>
      </c>
      <c r="B1011" t="n">
        <v>2020</v>
      </c>
      <c r="C1011" t="s">
        <v>3231</v>
      </c>
      <c r="D1011" t="n">
        <v>20</v>
      </c>
      <c r="E1011" t="s">
        <v>3198</v>
      </c>
      <c r="F1011" t="s">
        <v>3192</v>
      </c>
      <c r="G1011" t="n">
        <v>17</v>
      </c>
      <c r="H1011" t="n">
        <v>18074.0905540574</v>
      </c>
      <c r="I1011" t="n">
        <v>0.739130434782609</v>
      </c>
      <c r="J1011" t="n">
        <v>0.740459241021249</v>
      </c>
      <c r="K1011" t="n">
        <v>0.00092111478192804</v>
      </c>
    </row>
    <row r="1012">
      <c r="A1012" t="s">
        <v>4806</v>
      </c>
      <c r="B1012" t="n">
        <v>2020</v>
      </c>
      <c r="C1012" t="s">
        <v>3231</v>
      </c>
      <c r="D1012" t="n">
        <v>21</v>
      </c>
      <c r="E1012" t="s">
        <v>3189</v>
      </c>
      <c r="F1012" t="s">
        <v>4159</v>
      </c>
      <c r="G1012" t="n">
        <v>1</v>
      </c>
      <c r="H1012" t="n">
        <v>2313.30843978142</v>
      </c>
      <c r="I1012" t="n">
        <v>0.05</v>
      </c>
      <c r="J1012" t="n">
        <v>0.0609101435037367</v>
      </c>
      <c r="K1012" t="n">
        <v>0.00251493969794647</v>
      </c>
    </row>
    <row r="1013">
      <c r="A1013" t="s">
        <v>3861</v>
      </c>
      <c r="B1013" t="n">
        <v>2020</v>
      </c>
      <c r="C1013" t="s">
        <v>3231</v>
      </c>
      <c r="D1013" t="n">
        <v>21</v>
      </c>
      <c r="E1013" t="s">
        <v>3189</v>
      </c>
      <c r="F1013" t="s">
        <v>3192</v>
      </c>
      <c r="G1013" t="n">
        <v>19</v>
      </c>
      <c r="H1013" t="n">
        <v>35665.7260315379</v>
      </c>
      <c r="I1013" t="n">
        <v>0.95</v>
      </c>
      <c r="J1013" t="n">
        <v>0.939089856496263</v>
      </c>
      <c r="K1013" t="n">
        <v>0.00920702933383969</v>
      </c>
    </row>
    <row r="1014">
      <c r="A1014" t="s">
        <v>4807</v>
      </c>
      <c r="B1014" t="n">
        <v>2020</v>
      </c>
      <c r="C1014" t="s">
        <v>3231</v>
      </c>
      <c r="D1014" t="n">
        <v>21</v>
      </c>
      <c r="E1014" t="s">
        <v>3198</v>
      </c>
      <c r="F1014" t="s">
        <v>4156</v>
      </c>
      <c r="G1014" t="n">
        <v>3</v>
      </c>
      <c r="H1014" t="n">
        <v>3662.11333114232</v>
      </c>
      <c r="I1014" t="n">
        <v>0.111111111111111</v>
      </c>
      <c r="J1014" t="n">
        <v>0.126803890522506</v>
      </c>
      <c r="K1014" t="n">
        <v>0.00145483044711512</v>
      </c>
    </row>
    <row r="1015">
      <c r="A1015" t="s">
        <v>4808</v>
      </c>
      <c r="B1015" t="n">
        <v>2020</v>
      </c>
      <c r="C1015" t="s">
        <v>3231</v>
      </c>
      <c r="D1015" t="n">
        <v>21</v>
      </c>
      <c r="E1015" t="s">
        <v>3198</v>
      </c>
      <c r="F1015" t="s">
        <v>4159</v>
      </c>
      <c r="G1015" t="n">
        <v>1</v>
      </c>
      <c r="H1015" t="n">
        <v>810.028635500621</v>
      </c>
      <c r="I1015" t="n">
        <v>0.037037037037037</v>
      </c>
      <c r="J1015" t="n">
        <v>0.0280479529518209</v>
      </c>
      <c r="K1015" t="n">
        <v>0.000188116270418959</v>
      </c>
    </row>
    <row r="1016">
      <c r="A1016" t="s">
        <v>4809</v>
      </c>
      <c r="B1016" t="n">
        <v>2020</v>
      </c>
      <c r="C1016" t="s">
        <v>3231</v>
      </c>
      <c r="D1016" t="n">
        <v>21</v>
      </c>
      <c r="E1016" t="s">
        <v>3198</v>
      </c>
      <c r="F1016" t="s">
        <v>4162</v>
      </c>
      <c r="G1016" t="n">
        <v>1</v>
      </c>
      <c r="H1016" t="n">
        <v>1056.95671954839</v>
      </c>
      <c r="I1016" t="n">
        <v>0.037037037037037</v>
      </c>
      <c r="J1016" t="n">
        <v>0.0365980547387469</v>
      </c>
      <c r="K1016" t="n">
        <v>0.00195930269167987</v>
      </c>
    </row>
    <row r="1017">
      <c r="A1017" t="s">
        <v>3863</v>
      </c>
      <c r="B1017" t="n">
        <v>2020</v>
      </c>
      <c r="C1017" t="s">
        <v>3231</v>
      </c>
      <c r="D1017" t="n">
        <v>21</v>
      </c>
      <c r="E1017" t="s">
        <v>3198</v>
      </c>
      <c r="F1017" t="s">
        <v>3192</v>
      </c>
      <c r="G1017" t="n">
        <v>22</v>
      </c>
      <c r="H1017" t="n">
        <v>23351.0351650042</v>
      </c>
      <c r="I1017" t="n">
        <v>0.814814814814815</v>
      </c>
      <c r="J1017" t="n">
        <v>0.808550101786926</v>
      </c>
      <c r="K1017" t="n">
        <v>0.00119004514221482</v>
      </c>
    </row>
    <row r="1018">
      <c r="A1018" t="s">
        <v>3865</v>
      </c>
      <c r="B1018" t="n">
        <v>2021</v>
      </c>
      <c r="C1018" t="s">
        <v>3231</v>
      </c>
      <c r="D1018" t="n">
        <v>-8</v>
      </c>
      <c r="E1018" t="s">
        <v>3189</v>
      </c>
      <c r="F1018" t="s">
        <v>3192</v>
      </c>
      <c r="G1018" t="n">
        <v>1</v>
      </c>
      <c r="H1018" t="n">
        <v>2231.55364430133</v>
      </c>
      <c r="I1018" t="n">
        <v>1</v>
      </c>
      <c r="J1018" t="n">
        <v>1</v>
      </c>
      <c r="K1018" t="n">
        <v>0.000590176359191686</v>
      </c>
    </row>
    <row r="1019">
      <c r="A1019" t="s">
        <v>4810</v>
      </c>
      <c r="B1019" t="n">
        <v>2021</v>
      </c>
      <c r="C1019" t="s">
        <v>3231</v>
      </c>
      <c r="D1019" t="n">
        <v>-8</v>
      </c>
      <c r="E1019" t="s">
        <v>3198</v>
      </c>
      <c r="F1019" t="s">
        <v>4156</v>
      </c>
      <c r="G1019" t="n">
        <v>1</v>
      </c>
      <c r="H1019" t="n">
        <v>695.513469944454</v>
      </c>
      <c r="I1019" t="n">
        <v>0.0588235294117647</v>
      </c>
      <c r="J1019" t="n">
        <v>0.0517558285769566</v>
      </c>
      <c r="K1019" t="n">
        <v>0.00029684506407692</v>
      </c>
    </row>
    <row r="1020">
      <c r="A1020" t="s">
        <v>4811</v>
      </c>
      <c r="B1020" t="n">
        <v>2021</v>
      </c>
      <c r="C1020" t="s">
        <v>3231</v>
      </c>
      <c r="D1020" t="n">
        <v>-8</v>
      </c>
      <c r="E1020" t="s">
        <v>3198</v>
      </c>
      <c r="F1020" t="s">
        <v>4159</v>
      </c>
      <c r="G1020" t="n">
        <v>3</v>
      </c>
      <c r="H1020" t="n">
        <v>2243.84345630678</v>
      </c>
      <c r="I1020" t="n">
        <v>0.176470588235294</v>
      </c>
      <c r="J1020" t="n">
        <v>0.166973009577247</v>
      </c>
      <c r="K1020" t="n">
        <v>0.000529133781022614</v>
      </c>
    </row>
    <row r="1021">
      <c r="A1021" t="s">
        <v>3866</v>
      </c>
      <c r="B1021" t="n">
        <v>2021</v>
      </c>
      <c r="C1021" t="s">
        <v>3231</v>
      </c>
      <c r="D1021" t="n">
        <v>-8</v>
      </c>
      <c r="E1021" t="s">
        <v>3198</v>
      </c>
      <c r="F1021" t="s">
        <v>3192</v>
      </c>
      <c r="G1021" t="n">
        <v>13</v>
      </c>
      <c r="H1021" t="n">
        <v>10499.0033332176</v>
      </c>
      <c r="I1021" t="n">
        <v>0.764705882352941</v>
      </c>
      <c r="J1021" t="n">
        <v>0.781271161845797</v>
      </c>
      <c r="K1021" t="n">
        <v>0.000532785717226158</v>
      </c>
    </row>
    <row r="1022">
      <c r="A1022" t="s">
        <v>4812</v>
      </c>
      <c r="B1022" t="n">
        <v>2021</v>
      </c>
      <c r="C1022" t="s">
        <v>3231</v>
      </c>
      <c r="D1022" t="n">
        <v>1</v>
      </c>
      <c r="E1022" t="s">
        <v>3189</v>
      </c>
      <c r="F1022" t="s">
        <v>4156</v>
      </c>
      <c r="G1022" t="n">
        <v>1</v>
      </c>
      <c r="H1022" t="n">
        <v>4049.42161302166</v>
      </c>
      <c r="I1022" t="n">
        <v>0.333333333333333</v>
      </c>
      <c r="J1022" t="n">
        <v>0.703947368421053</v>
      </c>
      <c r="K1022" t="n">
        <v>0.00865138246471</v>
      </c>
    </row>
    <row r="1023">
      <c r="A1023" t="s">
        <v>4813</v>
      </c>
      <c r="B1023" t="n">
        <v>2021</v>
      </c>
      <c r="C1023" t="s">
        <v>3231</v>
      </c>
      <c r="D1023" t="n">
        <v>1</v>
      </c>
      <c r="E1023" t="s">
        <v>3189</v>
      </c>
      <c r="F1023" t="s">
        <v>4159</v>
      </c>
      <c r="G1023" t="n">
        <v>1</v>
      </c>
      <c r="H1023" t="n">
        <v>964.396574934904</v>
      </c>
      <c r="I1023" t="n">
        <v>0.333333333333333</v>
      </c>
      <c r="J1023" t="n">
        <v>0.167649727767695</v>
      </c>
      <c r="K1023" t="n">
        <v>0.00103125152629412</v>
      </c>
    </row>
    <row r="1024">
      <c r="A1024" t="s">
        <v>3868</v>
      </c>
      <c r="B1024" t="n">
        <v>2021</v>
      </c>
      <c r="C1024" t="s">
        <v>3231</v>
      </c>
      <c r="D1024" t="n">
        <v>1</v>
      </c>
      <c r="E1024" t="s">
        <v>3189</v>
      </c>
      <c r="F1024" t="s">
        <v>3192</v>
      </c>
      <c r="G1024" t="n">
        <v>1</v>
      </c>
      <c r="H1024" t="n">
        <v>738.63120624243</v>
      </c>
      <c r="I1024" t="n">
        <v>0.333333333333333</v>
      </c>
      <c r="J1024" t="n">
        <v>0.128402903811252</v>
      </c>
      <c r="K1024" t="n">
        <v>0.00019534492356871</v>
      </c>
    </row>
    <row r="1025">
      <c r="A1025" t="s">
        <v>4814</v>
      </c>
      <c r="B1025" t="n">
        <v>2021</v>
      </c>
      <c r="C1025" t="s">
        <v>3231</v>
      </c>
      <c r="D1025" t="n">
        <v>1</v>
      </c>
      <c r="E1025" t="s">
        <v>3198</v>
      </c>
      <c r="F1025" t="s">
        <v>4156</v>
      </c>
      <c r="G1025" t="n">
        <v>64</v>
      </c>
      <c r="H1025" t="n">
        <v>44466.0611700563</v>
      </c>
      <c r="I1025" t="n">
        <v>0.164102564102564</v>
      </c>
      <c r="J1025" t="n">
        <v>0.159355199403653</v>
      </c>
      <c r="K1025" t="n">
        <v>0.0189781094797887</v>
      </c>
    </row>
    <row r="1026">
      <c r="A1026" t="s">
        <v>4815</v>
      </c>
      <c r="B1026" t="n">
        <v>2021</v>
      </c>
      <c r="C1026" t="s">
        <v>3231</v>
      </c>
      <c r="D1026" t="n">
        <v>1</v>
      </c>
      <c r="E1026" t="s">
        <v>3198</v>
      </c>
      <c r="F1026" t="s">
        <v>4159</v>
      </c>
      <c r="G1026" t="n">
        <v>86</v>
      </c>
      <c r="H1026" t="n">
        <v>57032.1045354452</v>
      </c>
      <c r="I1026" t="n">
        <v>0.220512820512821</v>
      </c>
      <c r="J1026" t="n">
        <v>0.204388743943347</v>
      </c>
      <c r="K1026" t="n">
        <v>0.0134490724064091</v>
      </c>
    </row>
    <row r="1027">
      <c r="A1027" t="s">
        <v>4816</v>
      </c>
      <c r="B1027" t="n">
        <v>2021</v>
      </c>
      <c r="C1027" t="s">
        <v>3231</v>
      </c>
      <c r="D1027" t="n">
        <v>1</v>
      </c>
      <c r="E1027" t="s">
        <v>3198</v>
      </c>
      <c r="F1027" t="s">
        <v>4162</v>
      </c>
      <c r="G1027" t="n">
        <v>5</v>
      </c>
      <c r="H1027" t="n">
        <v>4577.38864985873</v>
      </c>
      <c r="I1027" t="n">
        <v>0.0128205128205128</v>
      </c>
      <c r="J1027" t="n">
        <v>0.0164042117033172</v>
      </c>
      <c r="K1027" t="n">
        <v>0.00863779877191648</v>
      </c>
    </row>
    <row r="1028">
      <c r="A1028" t="s">
        <v>3870</v>
      </c>
      <c r="B1028" t="n">
        <v>2021</v>
      </c>
      <c r="C1028" t="s">
        <v>3231</v>
      </c>
      <c r="D1028" t="n">
        <v>1</v>
      </c>
      <c r="E1028" t="s">
        <v>3198</v>
      </c>
      <c r="F1028" t="s">
        <v>3192</v>
      </c>
      <c r="G1028" t="n">
        <v>235</v>
      </c>
      <c r="H1028" t="n">
        <v>172961.849736</v>
      </c>
      <c r="I1028" t="n">
        <v>0.602564102564103</v>
      </c>
      <c r="J1028" t="n">
        <v>0.619851844949683</v>
      </c>
      <c r="K1028" t="n">
        <v>0.00877717629375361</v>
      </c>
    </row>
    <row r="1029">
      <c r="A1029" t="s">
        <v>4817</v>
      </c>
      <c r="B1029" t="n">
        <v>2021</v>
      </c>
      <c r="C1029" t="s">
        <v>3231</v>
      </c>
      <c r="D1029" t="n">
        <v>2</v>
      </c>
      <c r="E1029" t="s">
        <v>3189</v>
      </c>
      <c r="F1029" t="s">
        <v>4156</v>
      </c>
      <c r="G1029" t="n">
        <v>1</v>
      </c>
      <c r="H1029" t="n">
        <v>610.740997387734</v>
      </c>
      <c r="I1029" t="n">
        <v>0.1</v>
      </c>
      <c r="J1029" t="n">
        <v>0.0511140235910878</v>
      </c>
      <c r="K1029" t="n">
        <v>0.0013048169492376</v>
      </c>
    </row>
    <row r="1030">
      <c r="A1030" t="s">
        <v>4818</v>
      </c>
      <c r="B1030" t="n">
        <v>2021</v>
      </c>
      <c r="C1030" t="s">
        <v>3231</v>
      </c>
      <c r="D1030" t="n">
        <v>2</v>
      </c>
      <c r="E1030" t="s">
        <v>3189</v>
      </c>
      <c r="F1030" t="s">
        <v>4159</v>
      </c>
      <c r="G1030" t="n">
       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   </c>
    </row>
    <row r="1031">
      <c r="A1031" t="s">
        <v>3872</v>
      </c>
      <c r="B1031" t="n">
        <v>2021</v>
      </c>
      <c r="C1031" t="s">
        <v>3231</v>
      </c>
      <c r="D1031" t="n">
        <v>2</v>
      </c>
      <c r="E1031" t="s">
        <v>3189</v>
      </c>
      <c r="F1031" t="s">
        <v>3192</v>
      </c>
      <c r="G1031" t="n">
        <v>8</v>
      </c>
      <c r="H1031" t="n">
        <v>9902.35617132078</v>
      </c>
      <c r="I1031" t="n">
        <v>0.8</v>
      </c>
      <c r="J1031" t="n">
        <v>0.828746177370031</v>
      </c>
      <c r="K1031" t="n">
        <v>0.00261886445236638</v>
      </c>
    </row>
    <row r="1032">
      <c r="A1032" t="s">
        <v>4819</v>
      </c>
      <c r="B1032" t="n">
        <v>2021</v>
      </c>
      <c r="C1032" t="s">
        <v>3231</v>
      </c>
      <c r="D1032" t="n">
        <v>2</v>
      </c>
      <c r="E1032" t="s">
        <v>3198</v>
      </c>
      <c r="F1032" t="s">
        <v>4156</v>
      </c>
      <c r="G1032" t="n">
        <v>12</v>
      </c>
      <c r="H1032" t="n">
        <v>11199.7169038719</v>
      </c>
      <c r="I1032" t="n">
        <v>0.0821917808219178</v>
      </c>
      <c r="J1032" t="n">
        <v>0.0852835194424646</v>
      </c>
      <c r="K1032" t="n">
        <v>0.004780037807519</v>
      </c>
    </row>
    <row r="1033">
      <c r="A1033" t="s">
        <v>4820</v>
      </c>
      <c r="B1033" t="n">
        <v>2021</v>
      </c>
      <c r="C1033" t="s">
        <v>3231</v>
      </c>
      <c r="D1033" t="n">
        <v>2</v>
      </c>
      <c r="E1033" t="s">
        <v>3198</v>
      </c>
      <c r="F1033" t="s">
        <v>4159</v>
      </c>
      <c r="G1033" t="n">
        <v>18</v>
      </c>
      <c r="H1033" t="n">
        <v>14799.486620276</v>
      </c>
      <c r="I1033" t="n">
        <v>0.123287671232877</v>
      </c>
      <c r="J1033" t="n">
        <v>0.112695018610913</v>
      </c>
      <c r="K1033" t="n">
        <v>0.00348995304934035</v>
      </c>
    </row>
    <row r="1034">
      <c r="A1034" t="s">
        <v>4821</v>
      </c>
      <c r="B1034" t="n">
        <v>2021</v>
      </c>
      <c r="C1034" t="s">
        <v>3231</v>
      </c>
      <c r="D1034" t="n">
        <v>2</v>
      </c>
      <c r="E1034" t="s">
        <v>3198</v>
      </c>
      <c r="F1034" t="s">
        <v>4162</v>
      </c>
      <c r="G1034" t="n">
        <v>7</v>
      </c>
      <c r="H1034" t="n">
        <v>4998.59680735781</v>
      </c>
      <c r="I1034" t="n">
        <v>0.0479452054794521</v>
      </c>
      <c r="J1034" t="n">
        <v>0.0380632771046171</v>
      </c>
      <c r="K1034" t="n">
        <v>0.00943264307810817</v>
      </c>
    </row>
    <row r="1035">
      <c r="A1035" t="s">
        <v>3874</v>
      </c>
      <c r="B1035" t="n">
        <v>2021</v>
      </c>
      <c r="C1035" t="s">
        <v>3231</v>
      </c>
      <c r="D1035" t="n">
        <v>2</v>
      </c>
      <c r="E1035" t="s">
        <v>3198</v>
      </c>
      <c r="F1035" t="s">
        <v>3192</v>
      </c>
      <c r="G1035" t="n">
        <v>109</v>
      </c>
      <c r="H1035" t="n">
        <v>100325.542995427</v>
      </c>
      <c r="I1035" t="n">
        <v>0.746575342465753</v>
      </c>
      <c r="J1035" t="n">
        <v>0.763958184842005</v>
      </c>
      <c r="K1035" t="n">
        <v>0.00509115148214178</v>
      </c>
    </row>
    <row r="1036">
      <c r="A1036" t="s">
        <v>4822</v>
      </c>
      <c r="B1036" t="n">
        <v>2021</v>
      </c>
      <c r="C1036" t="s">
        <v>3231</v>
      </c>
      <c r="D1036" t="n">
        <v>3</v>
      </c>
      <c r="E1036" t="s">
        <v>3189</v>
      </c>
      <c r="F1036" t="s">
        <v>4156</v>
      </c>
      <c r="G1036" t="n">
        <v>9</v>
      </c>
      <c r="H1036" t="n">
        <v>9291.61517393304</v>
      </c>
      <c r="I1036" t="n">
        <v>0.0725806451612903</v>
      </c>
      <c r="J1036" t="n">
        <v>0.0605431880410197</v>
      </c>
      <c r="K1036" t="n">
        <v>0.0198510612789994</v>
      </c>
    </row>
    <row r="1037">
      <c r="A1037" t="s">
        <v>4823</v>
      </c>
      <c r="B1037" t="n">
        <v>2021</v>
      </c>
      <c r="C1037" t="s">
        <v>3231</v>
      </c>
      <c r="D1037" t="n">
        <v>3</v>
      </c>
      <c r="E1037" t="s">
        <v>3189</v>
      </c>
      <c r="F1037" t="s">
        <v>4159</v>
      </c>
      <c r="G1037" t="n">
        <v>13</v>
      </c>
      <c r="H1037" t="n">
        <v>13110.0514097375</v>
      </c>
      <c r="I1037" t="n">
        <v>0.104838709677419</v>
      </c>
      <c r="J1037" t="n">
        <v>0.0854237172837197</v>
      </c>
      <c r="K1037" t="n">
        <v>0.0140188806943853</v>
      </c>
    </row>
    <row r="1038">
      <c r="A1038" t="s">
        <v>4824</v>
      </c>
      <c r="B1038" t="n">
        <v>2021</v>
      </c>
      <c r="C1038" t="s">
        <v>3231</v>
      </c>
      <c r="D1038" t="n">
        <v>3</v>
      </c>
      <c r="E1038" t="s">
        <v>3189</v>
      </c>
      <c r="F1038" t="s">
        <v>4162</v>
      </c>
      <c r="G1038" t="n">
        <v>2</v>
      </c>
      <c r="H1038" t="n">
        <v>4949.87308352922</v>
      </c>
      <c r="I1038" t="n">
        <v>0.0161290322580645</v>
      </c>
      <c r="J1038" t="n">
        <v>0.0322528528426387</v>
      </c>
      <c r="K1038" t="n">
        <v>0.0763670773938955</v>
      </c>
    </row>
    <row r="1039">
      <c r="A1039" t="s">
        <v>3876</v>
      </c>
      <c r="B1039" t="n">
        <v>2021</v>
      </c>
      <c r="C1039" t="s">
        <v>3231</v>
      </c>
      <c r="D1039" t="n">
        <v>3</v>
      </c>
      <c r="E1039" t="s">
        <v>3189</v>
      </c>
      <c r="F1039" t="s">
        <v>3192</v>
      </c>
      <c r="G1039" t="n">
        <v>100</v>
      </c>
      <c r="H1039" t="n">
        <v>126119.320962698</v>
      </c>
      <c r="I1039" t="n">
        <v>0.806451612903226</v>
      </c>
      <c r="J1039" t="n">
        <v>0.821780241832622</v>
      </c>
      <c r="K1039" t="n">
        <v>0.0333546280007966</v>
      </c>
    </row>
    <row r="1040">
      <c r="A1040" t="s">
        <v>4825</v>
      </c>
      <c r="B1040" t="n">
        <v>2021</v>
      </c>
      <c r="C1040" t="s">
        <v>3231</v>
      </c>
      <c r="D1040" t="n">
        <v>3</v>
      </c>
      <c r="E1040" t="s">
        <v>3198</v>
      </c>
      <c r="F1040" t="s">
        <v>4156</v>
      </c>
      <c r="G1040" t="n">
        <v>237</v>
      </c>
      <c r="H1040" t="n">
        <v>246443.172841926</v>
      </c>
      <c r="I1040" t="n">
        <v>0.0858695652173913</v>
      </c>
      <c r="J1040" t="n">
        <v>0.0961950368987493</v>
      </c>
      <c r="K1040" t="n">
        <v>0.105181916087726</v>
      </c>
    </row>
    <row r="1041">
      <c r="A1041" t="s">
        <v>4826</v>
      </c>
      <c r="B1041" t="n">
        <v>2021</v>
      </c>
      <c r="C1041" t="s">
        <v>3231</v>
      </c>
      <c r="D1041" t="n">
        <v>3</v>
      </c>
      <c r="E1041" t="s">
        <v>3198</v>
      </c>
      <c r="F1041" t="s">
        <v>4159</v>
      </c>
      <c r="G1041" t="n">
        <v>288</v>
      </c>
      <c r="H1041" t="n">
        <v>271094.250257041</v>
      </c>
      <c r="I1041" t="n">
        <v>0.104347826086957</v>
      </c>
      <c r="J1041" t="n">
        <v>0.105817179294481</v>
      </c>
      <c r="K1041" t="n">
        <v>0.063928312489366</v>
      </c>
    </row>
    <row r="1042">
      <c r="A1042" t="s">
        <v>4827</v>
      </c>
      <c r="B1042" t="n">
        <v>2021</v>
      </c>
      <c r="C1042" t="s">
        <v>3231</v>
      </c>
      <c r="D1042" t="n">
        <v>3</v>
      </c>
      <c r="E1042" t="s">
        <v>3198</v>
      </c>
      <c r="F1042" t="s">
        <v>4162</v>
      </c>
      <c r="G1042" t="n">
        <v>51</v>
      </c>
      <c r="H1042" t="n">
        <v>59864.8593971442</v>
      </c>
      <c r="I1042" t="n">
        <v>0.0184782608695652</v>
      </c>
      <c r="J1042" t="n">
        <v>0.0233672626928095</v>
      </c>
      <c r="K1042" t="n">
        <v>0.112968473629078</v>
      </c>
    </row>
    <row r="1043">
      <c r="A1043" t="s">
        <v>3878</v>
      </c>
      <c r="B1043" t="n">
        <v>2021</v>
      </c>
      <c r="C1043" t="s">
        <v>3231</v>
      </c>
      <c r="D1043" t="n">
        <v>3</v>
      </c>
      <c r="E1043" t="s">
        <v>3198</v>
      </c>
      <c r="F1043" t="s">
        <v>3192</v>
      </c>
      <c r="G1043" t="n">
        <v>2181</v>
      </c>
      <c r="H1043" t="n">
        <v>1980756.06111775</v>
      </c>
      <c r="I1043" t="n">
        <v>0.790217391304348</v>
      </c>
      <c r="J1043" t="n">
        <v>0.773155531919968</v>
      </c>
      <c r="K1043" t="n">
        <v>0.10051606854279</v>
      </c>
    </row>
    <row r="1044">
      <c r="A1044" t="s">
        <v>3879</v>
      </c>
      <c r="B1044" t="n">
        <v>2021</v>
      </c>
      <c r="C1044" t="s">
        <v>3231</v>
      </c>
      <c r="D1044" t="n">
        <v>3</v>
      </c>
      <c r="E1044" t="s">
        <v>3198</v>
      </c>
      <c r="F1044" t="s">
        <v>3194</v>
      </c>
      <c r="G1044" t="n">
        <v>3</v>
      </c>
      <c r="H1044" t="n">
        <v>3753.17268734512</v>
      </c>
      <c r="I1044" t="n">
        <v>0.00108695652173913</v>
      </c>
      <c r="J1044" t="n">
        <v>0.00146498919399207</v>
      </c>
      <c r="K1044" t="n">
        <v>0.166522466401338</v>
      </c>
    </row>
    <row r="1045">
      <c r="A1045" t="s">
        <v>3881</v>
      </c>
      <c r="B1045" t="n">
        <v>2021</v>
      </c>
      <c r="C1045" t="s">
        <v>3231</v>
      </c>
      <c r="D1045" t="n">
        <v>4</v>
      </c>
      <c r="E1045" t="s">
        <v>3189</v>
      </c>
      <c r="F1045" t="s">
        <v>3192</v>
      </c>
      <c r="G1045" t="n">
        <v>11</v>
      </c>
      <c r="H1045" t="n">
        <v>15803.5758084732</v>
      </c>
      <c r="I1045" t="n">
        <v>1</v>
      </c>
      <c r="J1045" t="n">
        <v>1</v>
      </c>
      <c r="K1045" t="n">
        <v>0.00417955304667329</v>
      </c>
    </row>
    <row r="1046">
      <c r="A1046" t="s">
        <v>4828</v>
      </c>
      <c r="B1046" t="n">
        <v>2021</v>
      </c>
      <c r="C1046" t="s">
        <v>3231</v>
      </c>
      <c r="D1046" t="n">
        <v>4</v>
      </c>
      <c r="E1046" t="s">
        <v>3198</v>
      </c>
      <c r="F1046" t="s">
        <v>4156</v>
      </c>
      <c r="G1046" t="n">
        <v>21</v>
      </c>
      <c r="H1046" t="n">
        <v>18670.9615987706</v>
      </c>
      <c r="I1046" t="n">
        <v>0.0985915492957746</v>
      </c>
      <c r="J1046" t="n">
        <v>0.0905776992936428</v>
      </c>
      <c r="K1046" t="n">
        <v>0.00796876413135089</v>
      </c>
    </row>
    <row r="1047">
      <c r="A1047" t="s">
        <v>4829</v>
      </c>
      <c r="B1047" t="n">
        <v>2021</v>
      </c>
      <c r="C1047" t="s">
        <v>3231</v>
      </c>
      <c r="D1047" t="n">
        <v>4</v>
      </c>
      <c r="E1047" t="s">
        <v>3198</v>
      </c>
      <c r="F1047" t="s">
        <v>4159</v>
      </c>
      <c r="G1047" t="n">
        <v>26</v>
      </c>
      <c r="H1047" t="n">
        <v>24839.581065848</v>
      </c>
      <c r="I1047" t="n">
        <v>0.122065727699531</v>
      </c>
      <c r="J1047" t="n">
        <v>0.120503279515641</v>
      </c>
      <c r="K1047" t="n">
        <v>0.00585756613789055</v>
      </c>
    </row>
    <row r="1048">
      <c r="A1048" t="s">
        <v>4830</v>
      </c>
      <c r="B1048" t="n">
        <v>2021</v>
      </c>
      <c r="C1048" t="s">
        <v>3231</v>
      </c>
      <c r="D1048" t="n">
        <v>4</v>
      </c>
      <c r="E1048" t="s">
        <v>3198</v>
      </c>
      <c r="F1048" t="s">
        <v>4162</v>
      </c>
      <c r="G1048" t="n">
        <v>4</v>
      </c>
      <c r="H1048" t="n">
        <v>6244.02092737049</v>
      </c>
      <c r="I1048" t="n">
        <v>0.0187793427230047</v>
      </c>
      <c r="J1048" t="n">
        <v>0.0302913723511604</v>
      </c>
      <c r="K1048" t="n">
        <v>0.0117828308723416</v>
      </c>
    </row>
    <row r="1049">
      <c r="A1049" t="s">
        <v>3882</v>
      </c>
      <c r="B1049" t="n">
        <v>2021</v>
      </c>
      <c r="C1049" t="s">
        <v>3231</v>
      </c>
      <c r="D1049" t="n">
        <v>4</v>
      </c>
      <c r="E1049" t="s">
        <v>3198</v>
      </c>
      <c r="F1049" t="s">
        <v>3192</v>
      </c>
      <c r="G1049" t="n">
        <v>162</v>
      </c>
      <c r="H1049" t="n">
        <v>156377.428547063</v>
      </c>
      <c r="I1049" t="n">
        <v>0.76056338028169</v>
      </c>
      <c r="J1049" t="n">
        <v>0.758627648839556</v>
      </c>
      <c r="K1049" t="n">
        <v>0.00793557805271175</v>
      </c>
    </row>
    <row r="1050">
      <c r="A1050" t="s">
        <v>4831</v>
      </c>
      <c r="B1050" t="n">
        <v>2021</v>
      </c>
      <c r="C1050" t="s">
        <v>3231</v>
      </c>
      <c r="D1050" t="n">
        <v>5</v>
      </c>
      <c r="E1050" t="s">
        <v>3189</v>
      </c>
      <c r="F1050" t="s">
        <v>4156</v>
      </c>
      <c r="G1050" t="n">
        <v>1</v>
      </c>
      <c r="H1050" t="n">
        <v>833.896361817867</v>
      </c>
      <c r="I1050" t="n">
        <v>0.142857142857143</v>
      </c>
      <c r="J1050" t="n">
        <v>0.0548592032967033</v>
      </c>
      <c r="K1050" t="n">
        <v>0.00178157698838211</v>
      </c>
    </row>
    <row r="1051">
      <c r="A1051" t="s">
        <v>3884</v>
      </c>
      <c r="B1051" t="n">
        <v>2021</v>
      </c>
      <c r="C1051" t="s">
        <v>3231</v>
      </c>
      <c r="D1051" t="n">
        <v>5</v>
      </c>
      <c r="E1051" t="s">
        <v>3189</v>
      </c>
      <c r="F1051" t="s">
        <v>3192</v>
      </c>
      <c r="G1051" t="n">
        <v>6</v>
      </c>
      <c r="H1051" t="n">
        <v>14366.7684620546</v>
      </c>
      <c r="I1051" t="n">
        <v>0.857142857142857</v>
      </c>
      <c r="J1051" t="n">
        <v>0.945140796703297</v>
      </c>
      <c r="K1051" t="n">
        <v>0.00379956230312355</v>
      </c>
    </row>
    <row r="1052">
      <c r="A1052" t="s">
        <v>4832</v>
      </c>
      <c r="B1052" t="n">
        <v>2021</v>
      </c>
      <c r="C1052" t="s">
        <v>3231</v>
      </c>
      <c r="D1052" t="n">
        <v>5</v>
      </c>
      <c r="E1052" t="s">
        <v>3198</v>
      </c>
      <c r="F1052" t="s">
        <v>4156</v>
      </c>
      <c r="G1052" t="n">
        <v>16</v>
      </c>
      <c r="H1052" t="n">
        <v>17676.4423380089</v>
      </c>
      <c r="I1052" t="n">
        <v>0.0672268907563025</v>
      </c>
      <c r="J1052" t="n">
        <v>0.074236856904186</v>
      </c>
      <c r="K1052" t="n">
        <v>0.00754430343225025</v>
      </c>
    </row>
    <row r="1053">
      <c r="A1053" t="s">
        <v>4833</v>
      </c>
      <c r="B1053" t="n">
        <v>2021</v>
      </c>
      <c r="C1053" t="s">
        <v>3231</v>
      </c>
      <c r="D1053" t="n">
        <v>5</v>
      </c>
      <c r="E1053" t="s">
        <v>3198</v>
      </c>
      <c r="F1053" t="s">
        <v>4159</v>
      </c>
      <c r="G1053" t="n">
        <v>10</v>
      </c>
      <c r="H1053" t="n">
        <v>7337.34210161962</v>
      </c>
      <c r="I1053" t="n">
        <v>0.0420168067226891</v>
      </c>
      <c r="J1053" t="n">
        <v>0.0308150930622362</v>
      </c>
      <c r="K1053" t="n">
        <v>0.00173026133261392</v>
      </c>
    </row>
    <row r="1054">
      <c r="A1054" t="s">
        <v>4834</v>
      </c>
      <c r="B1054" t="n">
        <v>2021</v>
      </c>
      <c r="C1054" t="s">
        <v>3231</v>
      </c>
      <c r="D1054" t="n">
        <v>5</v>
      </c>
      <c r="E1054" t="s">
        <v>3198</v>
      </c>
      <c r="F1054" t="s">
        <v>4162</v>
      </c>
      <c r="G1054" t="n">
        <v>3</v>
      </c>
      <c r="H1054" t="n">
        <v>2537.64914641416</v>
      </c>
      <c r="I1054" t="n">
        <v>0.0126050420168067</v>
      </c>
      <c r="J1054" t="n">
        <v>0.0106575233269818</v>
      </c>
      <c r="K1054" t="n">
        <v>0.00478869162248821</v>
      </c>
    </row>
    <row r="1055">
      <c r="A1055" t="s">
        <v>3886</v>
      </c>
      <c r="B1055" t="n">
        <v>2021</v>
      </c>
      <c r="C1055" t="s">
        <v>3231</v>
      </c>
      <c r="D1055" t="n">
        <v>5</v>
      </c>
      <c r="E1055" t="s">
        <v>3198</v>
      </c>
      <c r="F1055" t="s">
        <v>3192</v>
      </c>
      <c r="G1055" t="n">
        <v>209</v>
      </c>
      <c r="H1055" t="n">
        <v>210557.277843147</v>
      </c>
      <c r="I1055" t="n">
        <v>0.878151260504202</v>
      </c>
      <c r="J1055" t="n">
        <v>0.884290526706596</v>
      </c>
      <c r="K1055" t="n">
        <v>0.0106850056841032</v>
      </c>
    </row>
    <row r="1056">
      <c r="A1056" t="s">
        <v>4835</v>
      </c>
      <c r="B1056" t="n">
        <v>2021</v>
      </c>
      <c r="C1056" t="s">
        <v>3231</v>
      </c>
      <c r="D1056" t="n">
        <v>6</v>
      </c>
      <c r="E1056" t="s">
        <v>3189</v>
      </c>
      <c r="F1056" t="s">
        <v>4156</v>
      </c>
      <c r="G1056" t="n">
        <v>5</v>
      </c>
      <c r="H1056" t="n">
        <v>8094.92821964981</v>
      </c>
      <c r="I1056" t="n">
        <v>0.0252525252525253</v>
      </c>
      <c r="J1056" t="n">
        <v>0.0282629001025174</v>
      </c>
      <c r="K1056" t="n">
        <v>0.0172944007182069</v>
      </c>
    </row>
    <row r="1057">
      <c r="A1057" t="s">
        <v>4836</v>
      </c>
      <c r="B1057" t="n">
        <v>2021</v>
      </c>
      <c r="C1057" t="s">
        <v>3231</v>
      </c>
      <c r="D1057" t="n">
        <v>6</v>
      </c>
      <c r="E1057" t="s">
        <v>3189</v>
      </c>
      <c r="F1057" t="s">
        <v>4159</v>
      </c>
      <c r="G1057" t="n">
        <v>20</v>
      </c>
      <c r="H1057" t="n">
        <v>26859.5538637486</v>
      </c>
      <c r="I1057" t="n">
        <v>0.101010101010101</v>
      </c>
      <c r="J1057" t="n">
        <v>0.0937783346622622</v>
      </c>
      <c r="K1057" t="n">
        <v>0.0287215411558669</v>
      </c>
    </row>
    <row r="1058">
      <c r="A1058" t="s">
        <v>3888</v>
      </c>
      <c r="B1058" t="n">
        <v>2021</v>
      </c>
      <c r="C1058" t="s">
        <v>3231</v>
      </c>
      <c r="D1058" t="n">
        <v>6</v>
      </c>
      <c r="E1058" t="s">
        <v>3189</v>
      </c>
      <c r="F1058" t="s">
        <v>3192</v>
      </c>
      <c r="G1058" t="n">
        <v>173</v>
      </c>
      <c r="H1058" t="n">
        <v>251460.860655219</v>
      </c>
      <c r="I1058" t="n">
        <v>0.873737373737374</v>
      </c>
      <c r="J1058" t="n">
        <v>0.87795876523522</v>
      </c>
      <c r="K1058" t="n">
        <v>0.0665035571068105</v>
      </c>
    </row>
    <row r="1059">
      <c r="A1059" t="s">
        <v>4837</v>
      </c>
      <c r="B1059" t="n">
        <v>2021</v>
      </c>
      <c r="C1059" t="s">
        <v>3231</v>
      </c>
      <c r="D1059" t="n">
        <v>6</v>
      </c>
      <c r="E1059" t="s">
        <v>3198</v>
      </c>
      <c r="F1059" t="s">
        <v>4156</v>
      </c>
      <c r="G1059" t="n">
        <v>67</v>
      </c>
      <c r="H1059" t="n">
        <v>67132.0001391807</v>
      </c>
      <c r="I1059" t="n">
        <v>0.0354309888947647</v>
      </c>
      <c r="J1059" t="n">
        <v>0.0381142949087941</v>
      </c>
      <c r="K1059" t="n">
        <v>0.028651929465174</v>
      </c>
    </row>
    <row r="1060">
      <c r="A1060" t="s">
        <v>4838</v>
      </c>
      <c r="B1060" t="n">
        <v>2021</v>
      </c>
      <c r="C1060" t="s">
        <v>3231</v>
      </c>
      <c r="D1060" t="n">
        <v>6</v>
      </c>
      <c r="E1060" t="s">
        <v>3198</v>
      </c>
      <c r="F1060" t="s">
        <v>4159</v>
      </c>
      <c r="G1060" t="n">
        <v>158</v>
      </c>
      <c r="H1060" t="n">
        <v>133291.581445617</v>
      </c>
      <c r="I1060" t="n">
        <v>0.0835536753040719</v>
      </c>
      <c r="J1060" t="n">
        <v>0.0756764975502751</v>
      </c>
      <c r="K1060" t="n">
        <v>0.0314322633651498</v>
      </c>
    </row>
    <row r="1061">
      <c r="A1061" t="s">
        <v>4839</v>
      </c>
      <c r="B1061" t="n">
        <v>2021</v>
      </c>
      <c r="C1061" t="s">
        <v>3231</v>
      </c>
      <c r="D1061" t="n">
        <v>6</v>
      </c>
      <c r="E1061" t="s">
        <v>3198</v>
      </c>
      <c r="F1061" t="s">
        <v>4162</v>
      </c>
      <c r="G1061" t="n">
        <v>6</v>
      </c>
      <c r="H1061" t="n">
        <v>8714.0687645564</v>
      </c>
      <c r="I1061" t="n">
        <v>0.00317292437863564</v>
      </c>
      <c r="J1061" t="n">
        <v>0.00494742575908996</v>
      </c>
      <c r="K1061" t="n">
        <v>0.0164439548901324</v>
      </c>
    </row>
    <row r="1062">
      <c r="A1062" t="s">
        <v>3890</v>
      </c>
      <c r="B1062" t="n">
        <v>2021</v>
      </c>
      <c r="C1062" t="s">
        <v>3231</v>
      </c>
      <c r="D1062" t="n">
        <v>6</v>
      </c>
      <c r="E1062" t="s">
        <v>3198</v>
      </c>
      <c r="F1062" t="s">
        <v>3192</v>
      </c>
      <c r="G1062" t="n">
        <v>1660</v>
      </c>
      <c r="H1062" t="n">
        <v>1552196.26124011</v>
      </c>
      <c r="I1062" t="n">
        <v>0.877842411422528</v>
      </c>
      <c r="J1062" t="n">
        <v>0.881261781781841</v>
      </c>
      <c r="K1062" t="n">
        <v>0.0787682384768926</v>
      </c>
    </row>
    <row r="1063">
      <c r="A1063" t="s">
        <v>4840</v>
      </c>
      <c r="B1063" t="n">
        <v>2021</v>
      </c>
      <c r="C1063" t="s">
        <v>3231</v>
      </c>
      <c r="D1063" t="n">
        <v>7</v>
      </c>
      <c r="E1063" t="s">
        <v>3189</v>
      </c>
      <c r="F1063" t="s">
        <v>4156</v>
      </c>
      <c r="G1063" t="n">
        <v>19</v>
      </c>
      <c r="H1063" t="n">
        <v>32732.0634540152</v>
      </c>
      <c r="I1063" t="n">
        <v>0.0733590733590734</v>
      </c>
      <c r="J1063" t="n">
        <v>0.0840797554238515</v>
      </c>
      <c r="K1063" t="n">
        <v>0.0699303818820033</v>
      </c>
    </row>
    <row r="1064">
      <c r="A1064" t="s">
        <v>4841</v>
      </c>
      <c r="B1064" t="n">
        <v>2021</v>
      </c>
      <c r="C1064" t="s">
        <v>3231</v>
      </c>
      <c r="D1064" t="n">
        <v>7</v>
      </c>
      <c r="E1064" t="s">
        <v>3189</v>
      </c>
      <c r="F1064" t="s">
        <v>4159</v>
      </c>
      <c r="G1064" t="n">
        <v>57</v>
      </c>
      <c r="H1064" t="n">
        <v>88498.7195253187</v>
      </c>
      <c r="I1064" t="n">
        <v>0.22007722007722</v>
      </c>
      <c r="J1064" t="n">
        <v>0.227329105098018</v>
      </c>
      <c r="K1064" t="n">
        <v>0.094633724297207</v>
      </c>
    </row>
    <row r="1065">
      <c r="A1065" t="s">
        <v>4842</v>
      </c>
      <c r="B1065" t="n">
        <v>2021</v>
      </c>
      <c r="C1065" t="s">
        <v>3231</v>
      </c>
      <c r="D1065" t="n">
        <v>7</v>
      </c>
      <c r="E1065" t="s">
        <v>3189</v>
      </c>
      <c r="F1065" t="s">
        <v>4162</v>
      </c>
      <c r="G1065" t="n">
        <v>5</v>
      </c>
      <c r="H1065" t="n">
        <v>9249.85510573559</v>
      </c>
      <c r="I1065" t="n">
        <v>0.0193050193050193</v>
      </c>
      <c r="J1065" t="n">
        <v>0.0237603582826034</v>
      </c>
      <c r="K1065" t="n">
        <v>0.142707578320045</v>
      </c>
    </row>
    <row r="1066">
      <c r="A1066" t="s">
        <v>3892</v>
      </c>
      <c r="B1066" t="n">
        <v>2021</v>
      </c>
      <c r="C1066" t="s">
        <v>3231</v>
      </c>
      <c r="D1066" t="n">
        <v>7</v>
      </c>
      <c r="E1066" t="s">
        <v>3189</v>
      </c>
      <c r="F1066" t="s">
        <v>3192</v>
      </c>
      <c r="G1066" t="n">
        <v>178</v>
      </c>
      <c r="H1066" t="n">
        <v>258817.157668626</v>
      </c>
      <c r="I1066" t="n">
        <v>0.687258687258687</v>
      </c>
      <c r="J1066" t="n">
        <v>0.664830781195527</v>
      </c>
      <c r="K1066" t="n">
        <v>0.0684490682979003</v>
      </c>
    </row>
    <row r="1067">
      <c r="A1067" t="s">
        <v>4843</v>
      </c>
      <c r="B1067" t="n">
        <v>2021</v>
      </c>
      <c r="C1067" t="s">
        <v>3231</v>
      </c>
      <c r="D1067" t="n">
        <v>7</v>
      </c>
      <c r="E1067" t="s">
        <v>3198</v>
      </c>
      <c r="F1067" t="s">
        <v>4156</v>
      </c>
      <c r="G1067" t="n">
        <v>173</v>
      </c>
      <c r="H1067" t="n">
        <v>183264.54926742</v>
      </c>
      <c r="I1067" t="n">
        <v>0.0503199534613147</v>
      </c>
      <c r="J1067" t="n">
        <v>0.054513330185582</v>
      </c>
      <c r="K1067" t="n">
        <v>0.0782172872578008</v>
      </c>
    </row>
    <row r="1068">
      <c r="A1068" t="s">
        <v>4844</v>
      </c>
      <c r="B1068" t="n">
        <v>2021</v>
      </c>
      <c r="C1068" t="s">
        <v>3231</v>
      </c>
      <c r="D1068" t="n">
        <v>7</v>
      </c>
      <c r="E1068" t="s">
        <v>3198</v>
      </c>
      <c r="F1068" t="s">
        <v>4159</v>
      </c>
      <c r="G1068" t="n">
        <v>623</v>
      </c>
      <c r="H1068" t="n">
        <v>650702.902102369</v>
      </c>
      <c r="I1068" t="n">
        <v>0.181210005817336</v>
      </c>
      <c r="J1068" t="n">
        <v>0.193556158552313</v>
      </c>
      <c r="K1068" t="n">
        <v>0.153446037398047</v>
      </c>
    </row>
    <row r="1069">
      <c r="A1069" t="s">
        <v>4845</v>
      </c>
      <c r="B1069" t="n">
        <v>2021</v>
      </c>
      <c r="C1069" t="s">
        <v>3231</v>
      </c>
      <c r="D1069" t="n">
        <v>7</v>
      </c>
      <c r="E1069" t="s">
        <v>3198</v>
      </c>
      <c r="F1069" t="s">
        <v>4162</v>
      </c>
      <c r="G1069" t="n">
        <v>105</v>
      </c>
      <c r="H1069" t="n">
        <v>118313.991376028</v>
      </c>
      <c r="I1069" t="n">
        <v>0.0305410122164049</v>
      </c>
      <c r="J1069" t="n">
        <v>0.0351933295513913</v>
      </c>
      <c r="K1069" t="n">
        <v>0.223265387229011</v>
      </c>
    </row>
    <row r="1070">
      <c r="A1070" t="s">
        <v>3894</v>
      </c>
      <c r="B1070" t="n">
        <v>2021</v>
      </c>
      <c r="C1070" t="s">
        <v>3231</v>
      </c>
      <c r="D1070" t="n">
        <v>7</v>
      </c>
      <c r="E1070" t="s">
        <v>3198</v>
      </c>
      <c r="F1070" t="s">
        <v>3192</v>
      </c>
      <c r="G1070" t="n">
        <v>2531</v>
      </c>
      <c r="H1070" t="n">
        <v>2403257.7436684</v>
      </c>
      <c r="I1070" t="n">
        <v>0.736183827806864</v>
      </c>
      <c r="J1070" t="n">
        <v>0.714865932474933</v>
      </c>
      <c r="K1070" t="n">
        <v>0.121956471486068</v>
      </c>
    </row>
    <row r="1071">
      <c r="A1071" t="s">
        <v>3895</v>
      </c>
      <c r="B1071" t="n">
        <v>2021</v>
      </c>
      <c r="C1071" t="s">
        <v>3231</v>
      </c>
      <c r="D1071" t="n">
        <v>7</v>
      </c>
      <c r="E1071" t="s">
        <v>3198</v>
      </c>
      <c r="F1071" t="s">
        <v>3194</v>
      </c>
      <c r="G1071" t="n">
        <v>6</v>
      </c>
      <c r="H1071" t="n">
        <v>6290.82183375928</v>
      </c>
      <c r="I1071" t="n">
        <v>0.00174520069808028</v>
      </c>
      <c r="J1071" t="n">
        <v>0.00187124923578088</v>
      </c>
      <c r="K1071" t="n">
        <v>0.279114033569822</v>
      </c>
    </row>
    <row r="1072">
      <c r="A1072" t="s">
        <v>4846</v>
      </c>
      <c r="B1072" t="n">
        <v>2021</v>
      </c>
      <c r="C1072" t="s">
        <v>3231</v>
      </c>
      <c r="D1072" t="n">
        <v>8</v>
      </c>
      <c r="E1072" t="s">
        <v>3189</v>
      </c>
      <c r="F1072" t="s">
        <v>4156</v>
      </c>
      <c r="G1072" t="n">
        <v>39</v>
      </c>
      <c r="H1072" t="n">
        <v>54160.1984478328</v>
      </c>
      <c r="I1072" t="n">
        <v>0.234939759036145</v>
      </c>
      <c r="J1072" t="n">
        <v>0.236985010706638</v>
      </c>
      <c r="K1072" t="n">
        <v>0.115710497921494</v>
      </c>
    </row>
    <row r="1073">
      <c r="A1073" t="s">
        <v>4847</v>
      </c>
      <c r="B1073" t="n">
        <v>2021</v>
      </c>
      <c r="C1073" t="s">
        <v>3231</v>
      </c>
      <c r="D1073" t="n">
        <v>8</v>
      </c>
      <c r="E1073" t="s">
        <v>3189</v>
      </c>
      <c r="F1073" t="s">
        <v>4159</v>
      </c>
      <c r="G1073" t="n">
        <v>25</v>
      </c>
      <c r="H1073" t="n">
        <v>36644.459843264</v>
      </c>
      <c r="I1073" t="n">
        <v>0.150602409638554</v>
      </c>
      <c r="J1073" t="n">
        <v>0.1603426124197</v>
      </c>
      <c r="K1073" t="n">
        <v>0.0391847670613518</v>
      </c>
    </row>
    <row r="1074">
      <c r="A1074" t="s">
        <v>4848</v>
      </c>
      <c r="B1074" t="n">
        <v>2021</v>
      </c>
      <c r="C1074" t="s">
        <v>3231</v>
      </c>
      <c r="D1074" t="n">
        <v>8</v>
      </c>
      <c r="E1074" t="s">
        <v>3189</v>
      </c>
      <c r="F1074" t="s">
        <v>4162</v>
      </c>
      <c r="G1074" t="n">
        <v>11</v>
      </c>
      <c r="H1074" t="n">
        <v>14402.0035195962</v>
      </c>
      <c r="I1074" t="n">
        <v>0.0662650602409639</v>
      </c>
      <c r="J1074" t="n">
        <v>0.0630178443968594</v>
      </c>
      <c r="K1074" t="n">
        <v>0.222195377305307</v>
      </c>
    </row>
    <row r="1075">
      <c r="A1075" t="s">
        <v>3897</v>
      </c>
      <c r="B1075" t="n">
        <v>2021</v>
      </c>
      <c r="C1075" t="s">
        <v>3231</v>
      </c>
      <c r="D1075" t="n">
        <v>8</v>
      </c>
      <c r="E1075" t="s">
        <v>3189</v>
      </c>
      <c r="F1075" t="s">
        <v>3192</v>
      </c>
      <c r="G1075" t="n">
        <v>90</v>
      </c>
      <c r="H1075" t="n">
        <v>121157.702859988</v>
      </c>
      <c r="I1075" t="n">
        <v>0.542168674698795</v>
      </c>
      <c r="J1075" t="n">
        <v>0.530141327623126</v>
      </c>
      <c r="K1075" t="n">
        <v>0.032042434715623</v>
      </c>
    </row>
    <row r="1076">
      <c r="A1076" t="s">
        <v>3898</v>
      </c>
      <c r="B1076" t="n">
        <v>2021</v>
      </c>
      <c r="C1076" t="s">
        <v>3231</v>
      </c>
      <c r="D1076" t="n">
        <v>8</v>
      </c>
      <c r="E1076" t="s">
        <v>3189</v>
      </c>
      <c r="F1076" t="s">
        <v>3194</v>
      </c>
      <c r="G1076" t="n">
        <v>1</v>
      </c>
      <c r="H1076" t="n">
        <v>2174.13355052984</v>
      </c>
      <c r="I1076" t="n">
        <v>0.00602409638554217</v>
      </c>
      <c r="J1076" t="n">
        <v>0.00951320485367594</v>
      </c>
      <c r="K1076" t="n">
        <v>0.281418918918919</v>
      </c>
    </row>
    <row r="1077">
      <c r="A1077" t="s">
        <v>4849</v>
      </c>
      <c r="B1077" t="n">
        <v>2021</v>
      </c>
      <c r="C1077" t="s">
        <v>3231</v>
      </c>
      <c r="D1077" t="n">
        <v>8</v>
      </c>
      <c r="E1077" t="s">
        <v>3198</v>
      </c>
      <c r="F1077" t="s">
        <v>4156</v>
      </c>
      <c r="G1077" t="n">
        <v>209</v>
      </c>
      <c r="H1077" t="n">
        <v>211160.489525491</v>
      </c>
      <c r="I1077" t="n">
        <v>0.168141592920354</v>
      </c>
      <c r="J1077" t="n">
        <v>0.172452490840041</v>
      </c>
      <c r="K1077" t="n">
        <v>0.090123271154927</v>
      </c>
    </row>
    <row r="1078">
      <c r="A1078" t="s">
        <v>4850</v>
      </c>
      <c r="B1078" t="n">
        <v>2021</v>
      </c>
      <c r="C1078" t="s">
        <v>3231</v>
      </c>
      <c r="D1078" t="n">
        <v>8</v>
      </c>
      <c r="E1078" t="s">
        <v>3198</v>
      </c>
      <c r="F1078" t="s">
        <v>4159</v>
      </c>
      <c r="G1078" t="n">
        <v>179</v>
      </c>
      <c r="H1078" t="n">
        <v>187169.824900529</v>
      </c>
      <c r="I1078" t="n">
        <v>0.144006436041834</v>
      </c>
      <c r="J1078" t="n">
        <v>0.152859574187973</v>
      </c>
      <c r="K1078" t="n">
        <v>0.044137605439716</v>
      </c>
    </row>
    <row r="1079">
      <c r="A1079" t="s">
        <v>4851</v>
      </c>
      <c r="B1079" t="n">
        <v>2021</v>
      </c>
      <c r="C1079" t="s">
        <v>3231</v>
      </c>
      <c r="D1079" t="n">
        <v>8</v>
      </c>
      <c r="E1079" t="s">
        <v>3198</v>
      </c>
      <c r="F1079" t="s">
        <v>4162</v>
      </c>
      <c r="G1079" t="n">
        <v>47</v>
      </c>
      <c r="H1079" t="n">
        <v>47548.4208658288</v>
      </c>
      <c r="I1079" t="n">
        <v>0.0378117457763475</v>
      </c>
      <c r="J1079" t="n">
        <v>0.0388322817031207</v>
      </c>
      <c r="K1079" t="n">
        <v>0.0897266373424724</v>
      </c>
    </row>
    <row r="1080">
      <c r="A1080" t="s">
        <v>3900</v>
      </c>
      <c r="B1080" t="n">
        <v>2021</v>
      </c>
      <c r="C1080" t="s">
        <v>3231</v>
      </c>
      <c r="D1080" t="n">
        <v>8</v>
      </c>
      <c r="E1080" t="s">
        <v>3198</v>
      </c>
      <c r="F1080" t="s">
        <v>3192</v>
      </c>
      <c r="G1080" t="n">
        <v>804</v>
      </c>
      <c r="H1080" t="n">
        <v>773633.28288358</v>
      </c>
      <c r="I1080" t="n">
        <v>0.646822204344328</v>
      </c>
      <c r="J1080" t="n">
        <v>0.631817945344957</v>
      </c>
      <c r="K1080" t="n">
        <v>0.0392590373018612</v>
      </c>
    </row>
    <row r="1081">
      <c r="A1081" t="s">
        <v>3901</v>
      </c>
      <c r="B1081" t="n">
        <v>2021</v>
      </c>
      <c r="C1081" t="s">
        <v>3231</v>
      </c>
      <c r="D1081" t="n">
        <v>8</v>
      </c>
      <c r="E1081" t="s">
        <v>3198</v>
      </c>
      <c r="F1081" t="s">
        <v>3194</v>
      </c>
      <c r="G1081" t="n">
        <v>4</v>
      </c>
      <c r="H1081" t="n">
        <v>4943.99574990422</v>
      </c>
      <c r="I1081" t="n">
        <v>0.00321802091713596</v>
      </c>
      <c r="J1081" t="n">
        <v>0.0040377079239089</v>
      </c>
      <c r="K1081" t="n">
        <v>0.219357443617696</v>
      </c>
    </row>
    <row r="1082">
      <c r="A1082" t="s">
        <v>4852</v>
      </c>
      <c r="B1082" t="n">
        <v>2021</v>
      </c>
      <c r="C1082" t="s">
        <v>3231</v>
      </c>
      <c r="D1082" t="n">
        <v>9</v>
      </c>
      <c r="E1082" t="s">
        <v>3189</v>
      </c>
      <c r="F1082" t="s">
        <v>4156</v>
      </c>
      <c r="G1082" t="n">
        <v>18</v>
      </c>
      <c r="H1082" t="n">
        <v>38668.5181487093</v>
      </c>
      <c r="I1082" t="n">
        <v>0.178217821782178</v>
      </c>
      <c r="J1082" t="n">
        <v>0.194503157369603</v>
      </c>
      <c r="K1082" t="n">
        <v>0.0826133141514089</v>
      </c>
    </row>
    <row r="1083">
      <c r="A1083" t="s">
        <v>4853</v>
      </c>
      <c r="B1083" t="n">
        <v>2021</v>
      </c>
      <c r="C1083" t="s">
        <v>3231</v>
      </c>
      <c r="D1083" t="n">
        <v>9</v>
      </c>
      <c r="E1083" t="s">
        <v>3189</v>
      </c>
      <c r="F1083" t="s">
        <v>4159</v>
      </c>
      <c r="G1083" t="n">
        <v>33</v>
      </c>
      <c r="H1083" t="n">
        <v>73392.0148548905</v>
      </c>
      <c r="I1083" t="n">
        <v>0.326732673267327</v>
      </c>
      <c r="J1083" t="n">
        <v>0.369162804741962</v>
      </c>
      <c r="K1083" t="n">
        <v>0.0784797761667864</v>
      </c>
    </row>
    <row r="1084">
      <c r="A1084" t="s">
        <v>4854</v>
      </c>
      <c r="B1084" t="n">
        <v>2021</v>
      </c>
      <c r="C1084" t="s">
        <v>3231</v>
      </c>
      <c r="D1084" t="n">
        <v>9</v>
      </c>
      <c r="E1084" t="s">
        <v>3189</v>
      </c>
      <c r="F1084" t="s">
        <v>4162</v>
      </c>
      <c r="G1084" t="n">
        <v>3</v>
      </c>
      <c r="H1084" t="n">
        <v>7411.10710291654</v>
      </c>
      <c r="I1084" t="n">
        <v>0.0297029702970297</v>
      </c>
      <c r="J1084" t="n">
        <v>0.0372779666802326</v>
      </c>
      <c r="K1084" t="n">
        <v>0.114339212370138</v>
      </c>
    </row>
    <row r="1085">
      <c r="A1085" t="s">
        <v>3903</v>
      </c>
      <c r="B1085" t="n">
        <v>2021</v>
      </c>
      <c r="C1085" t="s">
        <v>3231</v>
      </c>
      <c r="D1085" t="n">
        <v>9</v>
      </c>
      <c r="E1085" t="s">
        <v>3189</v>
      </c>
      <c r="F1085" t="s">
        <v>3192</v>
      </c>
      <c r="G1085" t="n">
        <v>47</v>
      </c>
      <c r="H1085" t="n">
        <v>79334.9945602404</v>
      </c>
      <c r="I1085" t="n">
        <v>0.465346534653465</v>
      </c>
      <c r="J1085" t="n">
        <v>0.399056071208203</v>
      </c>
      <c r="K1085" t="n">
        <v>0.0209816324001989</v>
      </c>
    </row>
    <row r="1086">
      <c r="A1086" t="s">
        <v>4855</v>
      </c>
      <c r="B1086" t="n">
        <v>2021</v>
      </c>
      <c r="C1086" t="s">
        <v>3231</v>
      </c>
      <c r="D1086" t="n">
        <v>9</v>
      </c>
      <c r="E1086" t="s">
        <v>3198</v>
      </c>
      <c r="F1086" t="s">
        <v>4156</v>
      </c>
      <c r="G1086" t="n">
        <v>194</v>
      </c>
      <c r="H1086" t="n">
        <v>259526.626227946</v>
      </c>
      <c r="I1086" t="n">
        <v>0.16234309623431</v>
      </c>
      <c r="J1086" t="n">
        <v>0.20040415721776</v>
      </c>
      <c r="K1086" t="n">
        <v>0.110765932395895</v>
      </c>
    </row>
    <row r="1087">
      <c r="A1087" t="s">
        <v>4856</v>
      </c>
      <c r="B1087" t="n">
        <v>2021</v>
      </c>
      <c r="C1087" t="s">
        <v>3231</v>
      </c>
      <c r="D1087" t="n">
        <v>9</v>
      </c>
      <c r="E1087" t="s">
        <v>3198</v>
      </c>
      <c r="F1087" t="s">
        <v>4159</v>
      </c>
      <c r="G1087" t="n">
        <v>457</v>
      </c>
      <c r="H1087" t="n">
        <v>511172.499830092</v>
      </c>
      <c r="I1087" t="n">
        <v>0.382426778242678</v>
      </c>
      <c r="J1087" t="n">
        <v>0.39472286720735</v>
      </c>
      <c r="K1087" t="n">
        <v>0.120542561393774</v>
      </c>
    </row>
    <row r="1088">
      <c r="A1088" t="s">
        <v>4857</v>
      </c>
      <c r="B1088" t="n">
        <v>2021</v>
      </c>
      <c r="C1088" t="s">
        <v>3231</v>
      </c>
      <c r="D1088" t="n">
        <v>9</v>
      </c>
      <c r="E1088" t="s">
        <v>3198</v>
      </c>
      <c r="F1088" t="s">
        <v>4162</v>
      </c>
      <c r="G1088" t="n">
        <v>19</v>
      </c>
      <c r="H1088" t="n">
        <v>24622.4768612111</v>
      </c>
      <c r="I1088" t="n">
        <v>0.0158995815899582</v>
      </c>
      <c r="J1088" t="n">
        <v>0.0190132580833953</v>
      </c>
      <c r="K1088" t="n">
        <v>0.0464640467878722</v>
      </c>
    </row>
    <row r="1089">
      <c r="A1089" t="s">
        <v>3905</v>
      </c>
      <c r="B1089" t="n">
        <v>2021</v>
      </c>
      <c r="C1089" t="s">
        <v>3231</v>
      </c>
      <c r="D1089" t="n">
        <v>9</v>
      </c>
      <c r="E1089" t="s">
        <v>3198</v>
      </c>
      <c r="F1089" t="s">
        <v>3192</v>
      </c>
      <c r="G1089" t="n">
        <v>522</v>
      </c>
      <c r="H1089" t="n">
        <v>497476.734585485</v>
      </c>
      <c r="I1089" t="n">
        <v>0.436820083682008</v>
      </c>
      <c r="J1089" t="n">
        <v>0.384147118848925</v>
      </c>
      <c r="K1089" t="n">
        <v>0.0252451104573777</v>
      </c>
    </row>
    <row r="1090">
      <c r="A1090" t="s">
        <v>3906</v>
      </c>
      <c r="B1090" t="n">
        <v>2021</v>
      </c>
      <c r="C1090" t="s">
        <v>3231</v>
      </c>
      <c r="D1090" t="n">
        <v>9</v>
      </c>
      <c r="E1090" t="s">
        <v>3198</v>
      </c>
      <c r="F1090" t="s">
        <v>3194</v>
      </c>
      <c r="G1090" t="n">
        <v>3</v>
      </c>
      <c r="H1090" t="n">
        <v>2217.84295275746</v>
      </c>
      <c r="I1090" t="n">
        <v>0.00251046025104603</v>
      </c>
      <c r="J1090" t="n">
        <v>0.00171259864256982</v>
      </c>
      <c r="K1090" t="n">
        <v>0.0984022610601604</v>
      </c>
    </row>
    <row r="1091">
      <c r="A1091" t="s">
        <v>4858</v>
      </c>
      <c r="B1091" t="n">
        <v>2021</v>
      </c>
      <c r="C1091" t="s">
        <v>3231</v>
      </c>
      <c r="D1091" t="n">
        <v>10</v>
      </c>
      <c r="E1091" t="s">
        <v>3189</v>
      </c>
      <c r="F1091" t="s">
        <v>4156</v>
      </c>
      <c r="G1091" t="n">
        <v>24</v>
      </c>
      <c r="H1091" t="n">
        <v>34419.4312096185</v>
      </c>
      <c r="I1091" t="n">
        <v>0.06282722513089</v>
      </c>
      <c r="J1091" t="n">
        <v>0.0631211902921404</v>
      </c>
      <c r="K1091" t="n">
        <v>0.0735353569148328</v>
      </c>
    </row>
    <row r="1092">
      <c r="A1092" t="s">
        <v>4859</v>
      </c>
      <c r="B1092" t="n">
        <v>2021</v>
      </c>
      <c r="C1092" t="s">
        <v>3231</v>
      </c>
      <c r="D1092" t="n">
        <v>10</v>
      </c>
      <c r="E1092" t="s">
        <v>3189</v>
      </c>
      <c r="F1092" t="s">
        <v>4159</v>
      </c>
      <c r="G1092" t="n">
        <v>76</v>
      </c>
      <c r="H1092" t="n">
        <v>107105.439911546</v>
      </c>
      <c r="I1092" t="n">
        <v>0.198952879581152</v>
      </c>
      <c r="J1092" t="n">
        <v>0.196418784866231</v>
      </c>
      <c r="K1092" t="n">
        <v>0.114530320050795</v>
      </c>
    </row>
    <row r="1093">
      <c r="A1093" t="s">
        <v>4860</v>
      </c>
      <c r="B1093" t="n">
        <v>2021</v>
      </c>
      <c r="C1093" t="s">
        <v>3231</v>
      </c>
      <c r="D1093" t="n">
        <v>10</v>
      </c>
      <c r="E1093" t="s">
        <v>3189</v>
      </c>
      <c r="F1093" t="s">
        <v>4162</v>
      </c>
      <c r="G1093" t="n">
        <v>2</v>
      </c>
      <c r="H1093" t="n">
        <v>4968.1431133656</v>
      </c>
      <c r="I1093" t="n">
        <v>0.00523560209424084</v>
      </c>
      <c r="J1093" t="n">
        <v>0.00911099038643331</v>
      </c>
      <c r="K1093" t="n">
        <v>0.0766489490215028</v>
      </c>
    </row>
    <row r="1094">
      <c r="A1094" t="s">
        <v>3908</v>
      </c>
      <c r="B1094" t="n">
        <v>2021</v>
      </c>
      <c r="C1094" t="s">
        <v>3231</v>
      </c>
      <c r="D1094" t="n">
        <v>10</v>
      </c>
      <c r="E1094" t="s">
        <v>3189</v>
      </c>
      <c r="F1094" t="s">
        <v>3192</v>
      </c>
      <c r="G1094" t="n">
        <v>280</v>
      </c>
      <c r="H1094" t="n">
        <v>398798.211268616</v>
      </c>
      <c r="I1094" t="n">
        <v>0.732984293193717</v>
      </c>
      <c r="J1094" t="n">
        <v>0.731349034455195</v>
      </c>
      <c r="K1094" t="n">
        <v>0.105469692373161</v>
      </c>
    </row>
    <row r="1095">
      <c r="A1095" t="s">
        <v>4861</v>
      </c>
      <c r="B1095" t="n">
        <v>2021</v>
      </c>
      <c r="C1095" t="s">
        <v>3231</v>
      </c>
      <c r="D1095" t="n">
        <v>10</v>
      </c>
      <c r="E1095" t="s">
        <v>3198</v>
      </c>
      <c r="F1095" t="s">
        <v>4156</v>
      </c>
      <c r="G1095" t="n">
        <v>53</v>
      </c>
      <c r="H1095" t="n">
        <v>51205.3916900414</v>
      </c>
      <c r="I1095" t="n">
        <v>0.0469858156028369</v>
      </c>
      <c r="J1095" t="n">
        <v>0.0487092445911938</v>
      </c>
      <c r="K1095" t="n">
        <v>0.021854454923106</v>
      </c>
    </row>
    <row r="1096">
      <c r="A1096" t="s">
        <v>4862</v>
      </c>
      <c r="B1096" t="n">
        <v>2021</v>
      </c>
      <c r="C1096" t="s">
        <v>3231</v>
      </c>
      <c r="D1096" t="n">
        <v>10</v>
      </c>
      <c r="E1096" t="s">
        <v>3198</v>
      </c>
      <c r="F1096" t="s">
        <v>4159</v>
      </c>
      <c r="G1096" t="n">
        <v>171</v>
      </c>
      <c r="H1096" t="n">
        <v>152271.949036624</v>
      </c>
      <c r="I1096" t="n">
        <v>0.151595744680851</v>
      </c>
      <c r="J1096" t="n">
        <v>0.14484903572069</v>
      </c>
      <c r="K1096" t="n">
        <v>0.0359081342822588</v>
      </c>
    </row>
    <row r="1097">
      <c r="A1097" t="s">
        <v>4863</v>
      </c>
      <c r="B1097" t="n">
        <v>2021</v>
      </c>
      <c r="C1097" t="s">
        <v>3231</v>
      </c>
      <c r="D1097" t="n">
        <v>10</v>
      </c>
      <c r="E1097" t="s">
        <v>3198</v>
      </c>
      <c r="F1097" t="s">
        <v>4162</v>
      </c>
      <c r="G1097" t="n">
        <v>10</v>
      </c>
      <c r="H1097" t="n">
        <v>11472.7221911398</v>
      </c>
      <c r="I1097" t="n">
        <v>0.00886524822695036</v>
      </c>
      <c r="J1097" t="n">
        <v>0.010913452917571</v>
      </c>
      <c r="K1097" t="n">
        <v>0.0216496944510545</v>
      </c>
    </row>
    <row r="1098">
      <c r="A1098" t="s">
        <v>3910</v>
      </c>
      <c r="B1098" t="n">
        <v>2021</v>
      </c>
      <c r="C1098" t="s">
        <v>3231</v>
      </c>
      <c r="D1098" t="n">
        <v>10</v>
      </c>
      <c r="E1098" t="s">
        <v>3198</v>
      </c>
      <c r="F1098" t="s">
        <v>3192</v>
      </c>
      <c r="G1098" t="n">
        <v>892</v>
      </c>
      <c r="H1098" t="n">
        <v>834431.560358145</v>
      </c>
      <c r="I1098" t="n">
        <v>0.790780141843972</v>
      </c>
      <c r="J1098" t="n">
        <v>0.793754907962183</v>
      </c>
      <c r="K1098" t="n">
        <v>0.0423443257661401</v>
      </c>
    </row>
    <row r="1099">
      <c r="A1099" t="s">
        <v>3911</v>
      </c>
      <c r="B1099" t="n">
        <v>2021</v>
      </c>
      <c r="C1099" t="s">
        <v>3231</v>
      </c>
      <c r="D1099" t="n">
        <v>10</v>
      </c>
      <c r="E1099" t="s">
        <v>3198</v>
      </c>
      <c r="F1099" t="s">
        <v>3194</v>
      </c>
      <c r="G1099" t="n">
        <v>2</v>
      </c>
      <c r="H1099" t="n">
        <v>1864.23610448663</v>
      </c>
      <c r="I1099" t="n">
        <v>0.00177304964539007</v>
      </c>
      <c r="J1099" t="n">
        <v>0.00177335880836224</v>
      </c>
      <c r="K1099" t="n">
        <v>0.0827132721924208</v>
      </c>
    </row>
    <row r="1100">
      <c r="A1100" t="s">
        <v>4864</v>
      </c>
      <c r="B1100" t="n">
        <v>2021</v>
      </c>
      <c r="C1100" t="s">
        <v>3231</v>
      </c>
      <c r="D1100" t="n">
        <v>11</v>
      </c>
      <c r="E1100" t="s">
        <v>3189</v>
      </c>
      <c r="F1100" t="s">
        <v>4156</v>
      </c>
      <c r="G1100" t="n">
        <v>13</v>
      </c>
      <c r="H1100" t="n">
        <v>19594.6069995231</v>
      </c>
      <c r="I1100" t="n">
        <v>0.0376811594202899</v>
      </c>
      <c r="J1100" t="n">
        <v>0.0404399783458258</v>
      </c>
      <c r="K1100" t="n">
        <v>0.0418628771213731</v>
      </c>
    </row>
    <row r="1101">
      <c r="A1101" t="s">
        <v>4865</v>
      </c>
      <c r="B1101" t="n">
        <v>2021</v>
      </c>
      <c r="C1101" t="s">
        <v>3231</v>
      </c>
      <c r="D1101" t="n">
        <v>11</v>
      </c>
      <c r="E1101" t="s">
        <v>3189</v>
      </c>
      <c r="F1101" t="s">
        <v>4159</v>
      </c>
      <c r="G1101" t="n">
        <v>55</v>
      </c>
      <c r="H1101" t="n">
        <v>79362.3996049949</v>
      </c>
      <c r="I1101" t="n">
        <v>0.159420289855072</v>
      </c>
      <c r="J1101" t="n">
        <v>0.163790665542661</v>
      </c>
      <c r="K1101" t="n">
        <v>0.0848640464412054</v>
      </c>
    </row>
    <row r="1102">
      <c r="A1102" t="s">
        <v>4866</v>
      </c>
      <c r="B1102" t="n">
        <v>2021</v>
      </c>
      <c r="C1102" t="s">
        <v>3231</v>
      </c>
      <c r="D1102" t="n">
        <v>11</v>
      </c>
      <c r="E1102" t="s">
        <v>3189</v>
      </c>
      <c r="F1102" t="s">
        <v>4162</v>
      </c>
      <c r="G1102" t="n">
        <v>1</v>
      </c>
      <c r="H1102" t="n">
        <v>1096.20179018311</v>
      </c>
      <c r="I1102" t="n">
        <v>0.00289855072463768</v>
      </c>
      <c r="J1102" t="n">
        <v>0.00226237641095529</v>
      </c>
      <c r="K1102" t="n">
        <v>0.0169122976564388</v>
      </c>
    </row>
    <row r="1103">
      <c r="A1103" t="s">
        <v>3913</v>
      </c>
      <c r="B1103" t="n">
        <v>2021</v>
      </c>
      <c r="C1103" t="s">
        <v>3231</v>
      </c>
      <c r="D1103" t="n">
        <v>11</v>
      </c>
      <c r="E1103" t="s">
        <v>3189</v>
      </c>
      <c r="F1103" t="s">
        <v>3192</v>
      </c>
      <c r="G1103" t="n">
        <v>276</v>
      </c>
      <c r="H1103" t="n">
        <v>384482.337889677</v>
      </c>
      <c r="I1103" t="n">
        <v>0.8</v>
      </c>
      <c r="J1103" t="n">
        <v>0.793506979700558</v>
      </c>
      <c r="K1103" t="n">
        <v>0.101683590232616</v>
      </c>
    </row>
    <row r="1104">
      <c r="A1104" t="s">
        <v>4867</v>
      </c>
      <c r="B1104" t="n">
        <v>2021</v>
      </c>
      <c r="C1104" t="s">
        <v>3231</v>
      </c>
      <c r="D1104" t="n">
        <v>11</v>
      </c>
      <c r="E1104" t="s">
        <v>3198</v>
      </c>
      <c r="F1104" t="s">
        <v>4156</v>
      </c>
      <c r="G1104" t="n">
        <v>21</v>
      </c>
      <c r="H1104" t="n">
        <v>20588.4987355333</v>
      </c>
      <c r="I1104" t="n">
        <v>0.019755409219191</v>
      </c>
      <c r="J1104" t="n">
        <v>0.0213018658804287</v>
      </c>
      <c r="K1104" t="n">
        <v>0.00878716874726389</v>
      </c>
    </row>
    <row r="1105">
      <c r="A1105" t="s">
        <v>4868</v>
      </c>
      <c r="B1105" t="n">
        <v>2021</v>
      </c>
      <c r="C1105" t="s">
        <v>3231</v>
      </c>
      <c r="D1105" t="n">
        <v>11</v>
      </c>
      <c r="E1105" t="s">
        <v>3198</v>
      </c>
      <c r="F1105" t="s">
        <v>4159</v>
      </c>
      <c r="G1105" t="n">
        <v>111</v>
      </c>
      <c r="H1105" t="n">
        <v>103717.308683436</v>
      </c>
      <c r="I1105" t="n">
        <v>0.104421448730009</v>
      </c>
      <c r="J1105" t="n">
        <v>0.107310990832006</v>
      </c>
      <c r="K1105" t="n">
        <v>0.0244581820299914</v>
      </c>
    </row>
    <row r="1106">
      <c r="A1106" t="s">
        <v>3915</v>
      </c>
      <c r="B1106" t="n">
        <v>2021</v>
      </c>
      <c r="C1106" t="s">
        <v>3231</v>
      </c>
      <c r="D1106" t="n">
        <v>11</v>
      </c>
      <c r="E1106" t="s">
        <v>3198</v>
      </c>
      <c r="F1106" t="s">
        <v>3190</v>
      </c>
      <c r="G1106" t="n">
        <v>1</v>
      </c>
      <c r="H1106" t="n">
        <v>984.119059341966</v>
      </c>
      <c r="I1106" t="n">
        <v>0.000940733772342427</v>
      </c>
      <c r="J1106" t="n">
        <v>0.00101821762148668</v>
      </c>
      <c r="K1106" t="n">
        <v>0.349330872173512</v>
      </c>
    </row>
    <row r="1107">
      <c r="A1107" t="s">
        <v>4869</v>
      </c>
      <c r="B1107" t="n">
        <v>2021</v>
      </c>
      <c r="C1107" t="s">
        <v>3231</v>
      </c>
      <c r="D1107" t="n">
        <v>11</v>
      </c>
      <c r="E1107" t="s">
        <v>3198</v>
      </c>
      <c r="F1107" t="s">
        <v>4162</v>
      </c>
      <c r="G1107" t="n">
        <v>6</v>
      </c>
      <c r="H1107" t="n">
        <v>5926.81478406872</v>
      </c>
      <c r="I1107" t="n">
        <v>0.00564440263405456</v>
      </c>
      <c r="J1107" t="n">
        <v>0.00613217191064434</v>
      </c>
      <c r="K1107" t="n">
        <v>0.0111842444195306</v>
      </c>
    </row>
    <row r="1108">
      <c r="A1108" t="s">
        <v>3916</v>
      </c>
      <c r="B1108" t="n">
        <v>2021</v>
      </c>
      <c r="C1108" t="s">
        <v>3231</v>
      </c>
      <c r="D1108" t="n">
        <v>11</v>
      </c>
      <c r="E1108" t="s">
        <v>3198</v>
      </c>
      <c r="F1108" t="s">
        <v>3192</v>
      </c>
      <c r="G1108" t="n">
        <v>924</v>
      </c>
      <c r="H1108" t="n">
        <v>835294.777075982</v>
      </c>
      <c r="I1108" t="n">
        <v>0.869238005644403</v>
      </c>
      <c r="J1108" t="n">
        <v>0.864236753755434</v>
      </c>
      <c r="K1108" t="n">
        <v>0.042388130832539</v>
      </c>
    </row>
    <row r="1109">
      <c r="A1109" t="s">
        <v>4870</v>
      </c>
      <c r="B1109" t="n">
        <v>2021</v>
      </c>
      <c r="C1109" t="s">
        <v>3231</v>
      </c>
      <c r="D1109" t="n">
        <v>12</v>
      </c>
      <c r="E1109" t="s">
        <v>3189</v>
      </c>
      <c r="F1109" t="s">
        <v>4156</v>
      </c>
      <c r="G1109" t="n">
        <v>1</v>
      </c>
      <c r="H1109" t="n">
        <v>861.301406572445</v>
      </c>
      <c r="I1109" t="n">
        <v>0.0158730158730159</v>
      </c>
      <c r="J1109" t="n">
        <v>0.0107776217381365</v>
      </c>
      <c r="K1109" t="n">
        <v>0.00184012646687354</v>
      </c>
    </row>
    <row r="1110">
      <c r="A1110" t="s">
        <v>4871</v>
      </c>
      <c r="B1110" t="n">
        <v>2021</v>
      </c>
      <c r="C1110" t="s">
        <v>3231</v>
      </c>
      <c r="D1110" t="n">
        <v>12</v>
      </c>
      <c r="E1110" t="s">
        <v>3189</v>
      </c>
      <c r="F1110" t="s">
        <v>4159</v>
      </c>
      <c r="G1110" t="n">
        <v>10</v>
      </c>
      <c r="H1110" t="n">
        <v>9316.41021442528</v>
      </c>
      <c r="I1110" t="n">
        <v>0.158730158730159</v>
      </c>
      <c r="J1110" t="n">
        <v>0.116577941800843</v>
      </c>
      <c r="K1110" t="n">
        <v>0.00996225256591846</v>
      </c>
    </row>
    <row r="1111">
      <c r="A1111" t="s">
        <v>3918</v>
      </c>
      <c r="B1111" t="n">
        <v>2021</v>
      </c>
      <c r="C1111" t="s">
        <v>3231</v>
      </c>
      <c r="D1111" t="n">
        <v>12</v>
      </c>
      <c r="E1111" t="s">
        <v>3189</v>
      </c>
      <c r="F1111" t="s">
        <v>3192</v>
      </c>
      <c r="G1111" t="n">
        <v>52</v>
      </c>
      <c r="H1111" t="n">
        <v>69738.0088876135</v>
      </c>
      <c r="I1111" t="n">
        <v>0.825396825396825</v>
      </c>
      <c r="J1111" t="n">
        <v>0.872644436461021</v>
      </c>
      <c r="K1111" t="n">
        <v>0.0184435289233009</v>
      </c>
    </row>
    <row r="1112">
      <c r="A1112" t="s">
        <v>4872</v>
      </c>
      <c r="B1112" t="n">
        <v>2021</v>
      </c>
      <c r="C1112" t="s">
        <v>3231</v>
      </c>
      <c r="D1112" t="n">
        <v>12</v>
      </c>
      <c r="E1112" t="s">
        <v>3198</v>
      </c>
      <c r="F1112" t="s">
        <v>4156</v>
      </c>
      <c r="G1112" t="n">
        <v>7</v>
      </c>
      <c r="H1112" t="n">
        <v>5837.11304682355</v>
      </c>
      <c r="I1112" t="n">
        <v>0.0173697270471464</v>
      </c>
      <c r="J1112" t="n">
        <v>0.0178432338775056</v>
      </c>
      <c r="K1112" t="n">
        <v>0.00249127913589789</v>
      </c>
    </row>
    <row r="1113">
      <c r="A1113" t="s">
        <v>4873</v>
      </c>
      <c r="B1113" t="n">
        <v>2021</v>
      </c>
      <c r="C1113" t="s">
        <v>3231</v>
      </c>
      <c r="D1113" t="n">
        <v>12</v>
      </c>
      <c r="E1113" t="s">
        <v>3198</v>
      </c>
      <c r="F1113" t="s">
        <v>4159</v>
      </c>
      <c r="G1113" t="n">
        <v>54</v>
      </c>
      <c r="H1113" t="n">
        <v>38927.95391405</v>
      </c>
      <c r="I1113" t="n">
        <v>0.133995037220844</v>
      </c>
      <c r="J1113" t="n">
        <v>0.118997281787979</v>
      </c>
      <c r="K1113" t="n">
        <v>0.00917982731108989</v>
      </c>
    </row>
    <row r="1114">
      <c r="A1114" t="s">
        <v>3920</v>
      </c>
      <c r="B1114" t="n">
        <v>2021</v>
      </c>
      <c r="C1114" t="s">
        <v>3231</v>
      </c>
      <c r="D1114" t="n">
        <v>12</v>
      </c>
      <c r="E1114" t="s">
        <v>3198</v>
      </c>
      <c r="F1114" t="s">
        <v>3192</v>
      </c>
      <c r="G1114" t="n">
        <v>342</v>
      </c>
      <c r="H1114" t="n">
        <v>282368.068596029</v>
      </c>
      <c r="I1114" t="n">
        <v>0.84863523573201</v>
      </c>
      <c r="J1114" t="n">
        <v>0.863159484334515</v>
      </c>
      <c r="K1114" t="n">
        <v>0.0143291386023967</v>
      </c>
    </row>
    <row r="1115">
      <c r="A1115" t="s">
        <v>4874</v>
      </c>
      <c r="B1115" t="n">
        <v>2021</v>
      </c>
      <c r="C1115" t="s">
        <v>3231</v>
      </c>
      <c r="D1115" t="n">
        <v>13</v>
      </c>
      <c r="E1115" t="s">
        <v>3189</v>
      </c>
      <c r="F1115" t="s">
        <v>4156</v>
      </c>
      <c r="G1115" t="n">
        <v>26</v>
      </c>
      <c r="H1115" t="n">
        <v>37436.5961368844</v>
      </c>
      <c r="I1115" t="n">
        <v>0.0482374768089054</v>
      </c>
      <c r="J1115" t="n">
        <v>0.0532596890229752</v>
      </c>
      <c r="K1115" t="n">
        <v>0.0799813756896989</v>
      </c>
    </row>
    <row r="1116">
      <c r="A1116" t="s">
        <v>4875</v>
      </c>
      <c r="B1116" t="n">
        <v>2021</v>
      </c>
      <c r="C1116" t="s">
        <v>3231</v>
      </c>
      <c r="D1116" t="n">
        <v>13</v>
      </c>
      <c r="E1116" t="s">
        <v>3189</v>
      </c>
      <c r="F1116" t="s">
        <v>4159</v>
      </c>
      <c r="G1116" t="n">
        <v>86</v>
      </c>
      <c r="H1116" t="n">
        <v>101071.110057014</v>
      </c>
      <c r="I1116" t="n">
        <v>0.159554730983302</v>
      </c>
      <c r="J1116" t="n">
        <v>0.143790206544442</v>
      </c>
      <c r="K1116" t="n">
        <v>0.108077671799666</v>
      </c>
    </row>
    <row r="1117">
      <c r="A1117" t="s">
        <v>4876</v>
      </c>
      <c r="B1117" t="n">
        <v>2021</v>
      </c>
      <c r="C1117" t="s">
        <v>3231</v>
      </c>
      <c r="D1117" t="n">
        <v>13</v>
      </c>
      <c r="E1117" t="s">
        <v>3189</v>
      </c>
      <c r="F1117" t="s">
        <v>4162</v>
      </c>
      <c r="G1117" t="n">
        <v>1</v>
      </c>
      <c r="H1117" t="n">
        <v>1047.91671132981</v>
      </c>
      <c r="I1117" t="n">
        <v>0.00185528756957328</v>
      </c>
      <c r="J1117" t="n">
        <v>0.00149083313993966</v>
      </c>
      <c r="K1117" t="n">
        <v>0.016167351212048</v>
      </c>
    </row>
    <row r="1118">
      <c r="A1118" t="s">
        <v>3922</v>
      </c>
      <c r="B1118" t="n">
        <v>2021</v>
      </c>
      <c r="C1118" t="s">
        <v>3231</v>
      </c>
      <c r="D1118" t="n">
        <v>13</v>
      </c>
      <c r="E1118" t="s">
        <v>3189</v>
      </c>
      <c r="F1118" t="s">
        <v>3192</v>
      </c>
      <c r="G1118" t="n">
        <v>425</v>
      </c>
      <c r="H1118" t="n">
        <v>561286.636624901</v>
      </c>
      <c r="I1118" t="n">
        <v>0.788497217068646</v>
      </c>
      <c r="J1118" t="n">
        <v>0.798522162914829</v>
      </c>
      <c r="K1118" t="n">
        <v>0.148442814499287</v>
      </c>
    </row>
    <row r="1119">
      <c r="A1119" t="s">
        <v>3923</v>
      </c>
      <c r="B1119" t="n">
        <v>2021</v>
      </c>
      <c r="C1119" t="s">
        <v>3231</v>
      </c>
      <c r="D1119" t="n">
        <v>13</v>
      </c>
      <c r="E1119" t="s">
        <v>3189</v>
      </c>
      <c r="F1119" t="s">
        <v>3194</v>
      </c>
      <c r="G1119" t="n">
        <v>1</v>
      </c>
      <c r="H1119" t="n">
        <v>2064.51337151153</v>
      </c>
      <c r="I1119" t="n">
        <v>0.00185528756957328</v>
      </c>
      <c r="J1119" t="n">
        <v>0.00293710837781388</v>
      </c>
      <c r="K1119" t="n">
        <v>0.26722972972973</v>
      </c>
    </row>
    <row r="1120">
      <c r="A1120" t="s">
        <v>4877</v>
      </c>
      <c r="B1120" t="n">
        <v>2021</v>
      </c>
      <c r="C1120" t="s">
        <v>3231</v>
      </c>
      <c r="D1120" t="n">
        <v>13</v>
      </c>
      <c r="E1120" t="s">
        <v>3198</v>
      </c>
      <c r="F1120" t="s">
        <v>4156</v>
      </c>
      <c r="G1120" t="n">
        <v>120</v>
      </c>
      <c r="H1120" t="n">
        <v>106287.458459287</v>
      </c>
      <c r="I1120" t="n">
        <v>0.0514800514800515</v>
      </c>
      <c r="J1120" t="n">
        <v>0.0541302468097728</v>
      </c>
      <c r="K1120" t="n">
        <v>0.045363474296824</v>
      </c>
    </row>
    <row r="1121">
      <c r="A1121" t="s">
        <v>4878</v>
      </c>
      <c r="B1121" t="n">
        <v>2021</v>
      </c>
      <c r="C1121" t="s">
        <v>3231</v>
      </c>
      <c r="D1121" t="n">
        <v>13</v>
      </c>
      <c r="E1121" t="s">
        <v>3198</v>
      </c>
      <c r="F1121" t="s">
        <v>4159</v>
      </c>
      <c r="G1121" t="n">
        <v>353</v>
      </c>
      <c r="H1121" t="n">
        <v>275754.840518258</v>
      </c>
      <c r="I1121" t="n">
        <v>0.151437151437151</v>
      </c>
      <c r="J1121" t="n">
        <v>0.140436866142212</v>
      </c>
      <c r="K1121" t="n">
        <v>0.0650273533960671</v>
      </c>
    </row>
    <row r="1122">
      <c r="A1122" t="s">
        <v>4879</v>
      </c>
      <c r="B1122" t="n">
        <v>2021</v>
      </c>
      <c r="C1122" t="s">
        <v>3231</v>
      </c>
      <c r="D1122" t="n">
        <v>13</v>
      </c>
      <c r="E1122" t="s">
        <v>3198</v>
      </c>
      <c r="F1122" t="s">
        <v>4162</v>
      </c>
      <c r="G1122" t="n">
        <v>11</v>
      </c>
      <c r="H1122" t="n">
        <v>9444.68291429245</v>
      </c>
      <c r="I1122" t="n">
        <v>0.00471900471900472</v>
      </c>
      <c r="J1122" t="n">
        <v>0.00481000321770346</v>
      </c>
      <c r="K1122" t="n">
        <v>0.0178226663101316</v>
      </c>
    </row>
    <row r="1123">
      <c r="A1123" t="s">
        <v>3925</v>
      </c>
      <c r="B1123" t="n">
        <v>2021</v>
      </c>
      <c r="C1123" t="s">
        <v>3231</v>
      </c>
      <c r="D1123" t="n">
        <v>13</v>
      </c>
      <c r="E1123" t="s">
        <v>3198</v>
      </c>
      <c r="F1123" t="s">
        <v>3192</v>
      </c>
      <c r="G1123" t="n">
        <v>1847</v>
      </c>
      <c r="H1123" t="n">
        <v>1572063.24600215</v>
      </c>
      <c r="I1123" t="n">
        <v>0.792363792363792</v>
      </c>
      <c r="J1123" t="n">
        <v>0.800622883830312</v>
      </c>
      <c r="K1123" t="n">
        <v>0.0797764147189245</v>
      </c>
    </row>
    <row r="1124">
      <c r="A1124" t="s">
        <v>4880</v>
      </c>
      <c r="B1124" t="n">
        <v>2021</v>
      </c>
      <c r="C1124" t="s">
        <v>3231</v>
      </c>
      <c r="D1124" t="n">
        <v>14</v>
      </c>
      <c r="E1124" t="s">
        <v>3189</v>
      </c>
      <c r="F1124" t="s">
        <v>4156</v>
      </c>
      <c r="G1124" t="n">
        <v>9</v>
      </c>
      <c r="H1124" t="n">
        <v>16231.6165074971</v>
      </c>
      <c r="I1124" t="n">
        <v>0.0676691729323308</v>
      </c>
      <c r="J1124" t="n">
        <v>0.0790346562964657</v>
      </c>
      <c r="K1124" t="n">
        <v>0.0346780196893532</v>
      </c>
    </row>
    <row r="1125">
      <c r="A1125" t="s">
        <v>4881</v>
      </c>
      <c r="B1125" t="n">
        <v>2021</v>
      </c>
      <c r="C1125" t="s">
        <v>3231</v>
      </c>
      <c r="D1125" t="n">
        <v>14</v>
      </c>
      <c r="E1125" t="s">
        <v>3189</v>
      </c>
      <c r="F1125" t="s">
        <v>4159</v>
      </c>
      <c r="G1125" t="n">
        <v>14</v>
      </c>
      <c r="H1125" t="n">
        <v>17239.0781527606</v>
      </c>
      <c r="I1125" t="n">
        <v>0.105263157894737</v>
      </c>
      <c r="J1125" t="n">
        <v>0.0839401680074218</v>
      </c>
      <c r="K1125" t="n">
        <v>0.0184341443333496</v>
      </c>
    </row>
    <row r="1126">
      <c r="A1126" t="s">
        <v>4882</v>
      </c>
      <c r="B1126" t="n">
        <v>2021</v>
      </c>
      <c r="C1126" t="s">
        <v>3231</v>
      </c>
      <c r="D1126" t="n">
        <v>14</v>
      </c>
      <c r="E1126" t="s">
        <v>3189</v>
      </c>
      <c r="F1126" t="s">
        <v>4162</v>
      </c>
      <c r="G1126" t="n">
        <v>4</v>
      </c>
      <c r="H1126" t="n">
        <v>7015.69145717192</v>
      </c>
      <c r="I1126" t="n">
        <v>0.0300751879699248</v>
      </c>
      <c r="J1126" t="n">
        <v>0.0341606618628236</v>
      </c>
      <c r="K1126" t="n">
        <v>0.108238705001208</v>
      </c>
    </row>
    <row r="1127">
      <c r="A1127" t="s">
        <v>3927</v>
      </c>
      <c r="B1127" t="n">
        <v>2021</v>
      </c>
      <c r="C1127" t="s">
        <v>3231</v>
      </c>
      <c r="D1127" t="n">
        <v>14</v>
      </c>
      <c r="E1127" t="s">
        <v>3189</v>
      </c>
      <c r="F1127" t="s">
        <v>3192</v>
      </c>
      <c r="G1127" t="n">
        <v>106</v>
      </c>
      <c r="H1127" t="n">
        <v>164887.019273376</v>
      </c>
      <c r="I1127" t="n">
        <v>0.796992481203007</v>
      </c>
      <c r="J1127" t="n">
        <v>0.802864513833289</v>
      </c>
      <c r="K1127" t="n">
        <v>0.0436074754291635</v>
      </c>
    </row>
    <row r="1128">
      <c r="A1128" t="s">
        <v>4883</v>
      </c>
      <c r="B1128" t="n">
        <v>2021</v>
      </c>
      <c r="C1128" t="s">
        <v>3231</v>
      </c>
      <c r="D1128" t="n">
        <v>14</v>
      </c>
      <c r="E1128" t="s">
        <v>3198</v>
      </c>
      <c r="F1128" t="s">
        <v>4156</v>
      </c>
      <c r="G1128" t="n">
        <v>85</v>
      </c>
      <c r="H1128" t="n">
        <v>91820.7782844426</v>
      </c>
      <c r="I1128" t="n">
        <v>0.0682730923694779</v>
      </c>
      <c r="J1128" t="n">
        <v>0.0771654506798819</v>
      </c>
      <c r="K1128" t="n">
        <v>0.039189096964024</v>
      </c>
    </row>
    <row r="1129">
      <c r="A1129" t="s">
        <v>4884</v>
      </c>
      <c r="B1129" t="n">
        <v>2021</v>
      </c>
      <c r="C1129" t="s">
        <v>3231</v>
      </c>
      <c r="D1129" t="n">
        <v>14</v>
      </c>
      <c r="E1129" t="s">
        <v>3198</v>
      </c>
      <c r="F1129" t="s">
        <v>4159</v>
      </c>
      <c r="G1129" t="n">
        <v>175</v>
      </c>
      <c r="H1129" t="n">
        <v>168299.959449606</v>
      </c>
      <c r="I1129" t="n">
        <v>0.140562248995984</v>
      </c>
      <c r="J1129" t="n">
        <v>0.141437945342869</v>
      </c>
      <c r="K1129" t="n">
        <v>0.0396877926752066</v>
      </c>
    </row>
    <row r="1130">
      <c r="A1130" t="s">
        <v>4885</v>
      </c>
      <c r="B1130" t="n">
        <v>2021</v>
      </c>
      <c r="C1130" t="s">
        <v>3231</v>
      </c>
      <c r="D1130" t="n">
        <v>14</v>
      </c>
      <c r="E1130" t="s">
        <v>3198</v>
      </c>
      <c r="F1130" t="s">
        <v>4162</v>
      </c>
      <c r="G1130" t="n">
        <v>18</v>
      </c>
      <c r="H1130" t="n">
        <v>21100.708655455</v>
      </c>
      <c r="I1130" t="n">
        <v>0.0144578313253012</v>
      </c>
      <c r="J1130" t="n">
        <v>0.0177328674781985</v>
      </c>
      <c r="K1130" t="n">
        <v>0.0398182652277695</v>
      </c>
    </row>
    <row r="1131">
      <c r="A1131" t="s">
        <v>3929</v>
      </c>
      <c r="B1131" t="n">
        <v>2021</v>
      </c>
      <c r="C1131" t="s">
        <v>3231</v>
      </c>
      <c r="D1131" t="n">
        <v>14</v>
      </c>
      <c r="E1131" t="s">
        <v>3198</v>
      </c>
      <c r="F1131" t="s">
        <v>3192</v>
      </c>
      <c r="G1131" t="n">
        <v>967</v>
      </c>
      <c r="H1131" t="n">
        <v>908699.398696438</v>
      </c>
      <c r="I1131" t="n">
        <v>0.776706827309237</v>
      </c>
      <c r="J1131" t="n">
        <v>0.763663736499051</v>
      </c>
      <c r="K1131" t="n">
        <v>0.0461131447921054</v>
      </c>
    </row>
    <row r="1132">
      <c r="A1132" t="s">
        <v>4886</v>
      </c>
      <c r="B1132" t="n">
        <v>2021</v>
      </c>
      <c r="C1132" t="s">
        <v>3231</v>
      </c>
      <c r="D1132" t="n">
        <v>15</v>
      </c>
      <c r="E1132" t="s">
        <v>3189</v>
      </c>
      <c r="F1132" t="s">
        <v>4156</v>
      </c>
      <c r="G1132" t="n">
        <v>47</v>
      </c>
      <c r="H1132" t="n">
        <v>56125.5316573753</v>
      </c>
      <c r="I1132" t="n">
        <v>0.135057471264368</v>
      </c>
      <c r="J1132" t="n">
        <v>0.132049113132758</v>
      </c>
      <c r="K1132" t="n">
        <v>0.11990933195045</v>
      </c>
    </row>
    <row r="1133">
      <c r="A1133" t="s">
        <v>4887</v>
      </c>
      <c r="B1133" t="n">
        <v>2021</v>
      </c>
      <c r="C1133" t="s">
        <v>3231</v>
      </c>
      <c r="D1133" t="n">
        <v>15</v>
      </c>
      <c r="E1133" t="s">
        <v>3189</v>
      </c>
      <c r="F1133" t="s">
        <v>4159</v>
      </c>
      <c r="G1133" t="n">
        <v>43</v>
      </c>
      <c r="H1133" t="n">
        <v>58698.9958600433</v>
      </c>
      <c r="I1133" t="n">
        <v>0.123563218390805</v>
      </c>
      <c r="J1133" t="n">
        <v>0.138103820422049</v>
      </c>
      <c r="K1133" t="n">
        <v>0.0627681916816098</v>
      </c>
    </row>
    <row r="1134">
      <c r="A1134" t="s">
        <v>4888</v>
      </c>
      <c r="B1134" t="n">
        <v>2021</v>
      </c>
      <c r="C1134" t="s">
        <v>3231</v>
      </c>
      <c r="D1134" t="n">
        <v>15</v>
      </c>
      <c r="E1134" t="s">
        <v>3189</v>
      </c>
      <c r="F1134" t="s">
        <v>4162</v>
      </c>
      <c r="G1134" t="n">
        <v>1</v>
      </c>
      <c r="H1134" t="n">
        <v>2728.75945627725</v>
      </c>
      <c r="I1134" t="n">
        <v>0.0028735632183908</v>
      </c>
      <c r="J1134" t="n">
        <v>0.00642007755674753</v>
      </c>
      <c r="K1134" t="n">
        <v>0.0420995409519207</v>
      </c>
    </row>
    <row r="1135">
      <c r="A1135" t="s">
        <v>3931</v>
      </c>
      <c r="B1135" t="n">
        <v>2021</v>
      </c>
      <c r="C1135" t="s">
        <v>3231</v>
      </c>
      <c r="D1135" t="n">
        <v>15</v>
      </c>
      <c r="E1135" t="s">
        <v>3189</v>
      </c>
      <c r="F1135" t="s">
        <v>3192</v>
      </c>
      <c r="G1135" t="n">
        <v>257</v>
      </c>
      <c r="H1135" t="n">
        <v>307481.992142101</v>
      </c>
      <c r="I1135" t="n">
        <v>0.738505747126437</v>
      </c>
      <c r="J1135" t="n">
        <v>0.723426988888445</v>
      </c>
      <c r="K1135" t="n">
        <v>0.0813193996491384</v>
      </c>
    </row>
    <row r="1136">
      <c r="A1136" t="s">
        <v>4889</v>
      </c>
      <c r="B1136" t="n">
        <v>2021</v>
      </c>
      <c r="C1136" t="s">
        <v>3231</v>
      </c>
      <c r="D1136" t="n">
        <v>15</v>
      </c>
      <c r="E1136" t="s">
        <v>3198</v>
      </c>
      <c r="F1136" t="s">
        <v>4156</v>
      </c>
      <c r="G1136" t="n">
        <v>225</v>
      </c>
      <c r="H1136" t="n">
        <v>212754.320393065</v>
      </c>
      <c r="I1136" t="n">
        <v>0.0963597430406852</v>
      </c>
      <c r="J1136" t="n">
        <v>0.106427643327511</v>
      </c>
      <c r="K1136" t="n">
        <v>0.0908035179746622</v>
      </c>
    </row>
    <row r="1137">
      <c r="A1137" t="s">
        <v>4890</v>
      </c>
      <c r="B1137" t="n">
        <v>2021</v>
      </c>
      <c r="C1137" t="s">
        <v>3231</v>
      </c>
      <c r="D1137" t="n">
        <v>15</v>
      </c>
      <c r="E1137" t="s">
        <v>3198</v>
      </c>
      <c r="F1137" t="s">
        <v>4159</v>
      </c>
      <c r="G1137" t="n">
        <v>229</v>
      </c>
      <c r="H1137" t="n">
        <v>191212.903202449</v>
      </c>
      <c r="I1137" t="n">
        <v>0.0980728051391863</v>
      </c>
      <c r="J1137" t="n">
        <v>0.0956518233051658</v>
      </c>
      <c r="K1137" t="n">
        <v>0.0450910272583604</v>
      </c>
    </row>
    <row r="1138">
      <c r="A1138" t="s">
        <v>4891</v>
      </c>
      <c r="B1138" t="n">
        <v>2021</v>
      </c>
      <c r="C1138" t="s">
        <v>3231</v>
      </c>
      <c r="D1138" t="n">
        <v>15</v>
      </c>
      <c r="E1138" t="s">
        <v>3198</v>
      </c>
      <c r="F1138" t="s">
        <v>4162</v>
      </c>
      <c r="G1138" t="n">
        <v>15</v>
      </c>
      <c r="H1138" t="n">
        <v>15168.6937706764</v>
      </c>
      <c r="I1138" t="n">
        <v>0.00642398286937901</v>
      </c>
      <c r="J1138" t="n">
        <v>0.00758794616902365</v>
      </c>
      <c r="K1138" t="n">
        <v>0.0286242079155699</v>
      </c>
    </row>
    <row r="1139">
      <c r="A1139" t="s">
        <v>3933</v>
      </c>
      <c r="B1139" t="n">
        <v>2021</v>
      </c>
      <c r="C1139" t="s">
        <v>3231</v>
      </c>
      <c r="D1139" t="n">
        <v>15</v>
      </c>
      <c r="E1139" t="s">
        <v>3198</v>
      </c>
      <c r="F1139" t="s">
        <v>3192</v>
      </c>
      <c r="G1139" t="n">
        <v>1865</v>
      </c>
      <c r="H1139" t="n">
        <v>1579208.18437751</v>
      </c>
      <c r="I1139" t="n">
        <v>0.798715203426124</v>
      </c>
      <c r="J1139" t="n">
        <v>0.789978812539751</v>
      </c>
      <c r="K1139" t="n">
        <v>0.0801389940034559</v>
      </c>
    </row>
    <row r="1140">
      <c r="A1140" t="s">
        <v>3934</v>
      </c>
      <c r="B1140" t="n">
        <v>2021</v>
      </c>
      <c r="C1140" t="s">
        <v>3231</v>
      </c>
      <c r="D1140" t="n">
        <v>15</v>
      </c>
      <c r="E1140" t="s">
        <v>3198</v>
      </c>
      <c r="F1140" t="s">
        <v>3194</v>
      </c>
      <c r="G1140" t="n">
        <v>1</v>
      </c>
      <c r="H1140" t="n">
        <v>707.213696541651</v>
      </c>
      <c r="I1140" t="n">
        <v>0.000428265524625268</v>
      </c>
      <c r="J1140" t="n">
        <v>0.000353774658548926</v>
      </c>
      <c r="K1140" t="n">
        <v>0.031377977735479</v>
      </c>
    </row>
    <row r="1141">
      <c r="A1141" t="s">
        <v>4892</v>
      </c>
      <c r="B1141" t="n">
        <v>2021</v>
      </c>
      <c r="C1141" t="s">
        <v>3231</v>
      </c>
      <c r="D1141" t="n">
        <v>16</v>
      </c>
      <c r="E1141" t="s">
        <v>3189</v>
      </c>
      <c r="F1141" t="s">
        <v>4156</v>
      </c>
      <c r="G1141" t="n">
        <v>12</v>
      </c>
      <c r="H1141" t="n">
        <v>12375.3352098886</v>
      </c>
      <c r="I1141" t="n">
        <v>0.0309278350515464</v>
      </c>
      <c r="J1141" t="n">
        <v>0.025440439111154</v>
      </c>
      <c r="K1141" t="n">
        <v>0.0264392716444876</v>
      </c>
    </row>
    <row r="1142">
      <c r="A1142" t="s">
        <v>4893</v>
      </c>
      <c r="B1142" t="n">
        <v>2021</v>
      </c>
      <c r="C1142" t="s">
        <v>3231</v>
      </c>
      <c r="D1142" t="n">
        <v>16</v>
      </c>
      <c r="E1142" t="s">
        <v>3189</v>
      </c>
      <c r="F1142" t="s">
        <v>4159</v>
      </c>
      <c r="G1142" t="n">
        <v>76</v>
      </c>
      <c r="H1142" t="n">
        <v>89062.4804459843</v>
      </c>
      <c r="I1142" t="n">
        <v>0.195876288659794</v>
      </c>
      <c r="J1142" t="n">
        <v>0.183089069705676</v>
      </c>
      <c r="K1142" t="n">
        <v>0.0952365668673816</v>
      </c>
    </row>
    <row r="1143">
      <c r="A1143" t="s">
        <v>3936</v>
      </c>
      <c r="B1143" t="n">
        <v>2021</v>
      </c>
      <c r="C1143" t="s">
        <v>3231</v>
      </c>
      <c r="D1143" t="n">
        <v>16</v>
      </c>
      <c r="E1143" t="s">
        <v>3189</v>
      </c>
      <c r="F1143" t="s">
        <v>3192</v>
      </c>
      <c r="G1143" t="n">
        <v>299</v>
      </c>
      <c r="H1143" t="n">
        <v>382984.195443094</v>
      </c>
      <c r="I1143" t="n">
        <v>0.770618556701031</v>
      </c>
      <c r="J1143" t="n">
        <v>0.787314924360099</v>
      </c>
      <c r="K1143" t="n">
        <v>0.101287378267498</v>
      </c>
    </row>
    <row r="1144">
      <c r="A1144" t="s">
        <v>3937</v>
      </c>
      <c r="B1144" t="n">
        <v>2021</v>
      </c>
      <c r="C1144" t="s">
        <v>3231</v>
      </c>
      <c r="D1144" t="n">
        <v>16</v>
      </c>
      <c r="E1144" t="s">
        <v>3189</v>
      </c>
      <c r="F1144" t="s">
        <v>3194</v>
      </c>
      <c r="G1144" t="n">
        <v>1</v>
      </c>
      <c r="H1144" t="n">
        <v>2021.4483011829</v>
      </c>
      <c r="I1144" t="n">
        <v>0.00257731958762887</v>
      </c>
      <c r="J1144" t="n">
        <v>0.0041555668230705</v>
      </c>
      <c r="K1144" t="n">
        <v>0.261655405405405</v>
      </c>
    </row>
    <row r="1145">
      <c r="A1145" t="s">
        <v>4894</v>
      </c>
      <c r="B1145" t="n">
        <v>2021</v>
      </c>
      <c r="C1145" t="s">
        <v>3231</v>
      </c>
      <c r="D1145" t="n">
        <v>16</v>
      </c>
      <c r="E1145" t="s">
        <v>3198</v>
      </c>
      <c r="F1145" t="s">
        <v>4156</v>
      </c>
      <c r="G1145" t="n">
        <v>83</v>
      </c>
      <c r="H1145" t="n">
        <v>74790.4484596345</v>
      </c>
      <c r="I1145" t="n">
        <v>0.0244982290436836</v>
      </c>
      <c r="J1145" t="n">
        <v>0.0260150998820661</v>
      </c>
      <c r="K1145" t="n">
        <v>0.0319205542735424</v>
      </c>
    </row>
    <row r="1146">
      <c r="A1146" t="s">
        <v>4895</v>
      </c>
      <c r="B1146" t="n">
        <v>2021</v>
      </c>
      <c r="C1146" t="s">
        <v>3231</v>
      </c>
      <c r="D1146" t="n">
        <v>16</v>
      </c>
      <c r="E1146" t="s">
        <v>3198</v>
      </c>
      <c r="F1146" t="s">
        <v>4159</v>
      </c>
      <c r="G1146" t="n">
        <v>555</v>
      </c>
      <c r="H1146" t="n">
        <v>463070.268238663</v>
      </c>
      <c r="I1146" t="n">
        <v>0.163813459268005</v>
      </c>
      <c r="J1146" t="n">
        <v>0.161074301983171</v>
      </c>
      <c r="K1146" t="n">
        <v>0.109199294283914</v>
      </c>
    </row>
    <row r="1147">
      <c r="A1147" t="s">
        <v>3939</v>
      </c>
      <c r="B1147" t="n">
        <v>2021</v>
      </c>
      <c r="C1147" t="s">
        <v>3231</v>
      </c>
      <c r="D1147" t="n">
        <v>16</v>
      </c>
      <c r="E1147" t="s">
        <v>3198</v>
      </c>
      <c r="F1147" t="s">
        <v>3190</v>
      </c>
      <c r="G1147" t="n">
        <v>1</v>
      </c>
      <c r="H1147" t="n">
        <v>1833.03550022744</v>
      </c>
      <c r="I1147" t="n">
        <v>0.000295159386068477</v>
      </c>
      <c r="J1147" t="n">
        <v>0.000637602830413926</v>
      </c>
      <c r="K1147" t="n">
        <v>0.650669127826488</v>
      </c>
    </row>
    <row r="1148">
      <c r="A1148" t="s">
        <v>4896</v>
      </c>
      <c r="B1148" t="n">
        <v>2021</v>
      </c>
      <c r="C1148" t="s">
        <v>3231</v>
      </c>
      <c r="D1148" t="n">
        <v>16</v>
      </c>
      <c r="E1148" t="s">
        <v>3198</v>
      </c>
      <c r="F1148" t="s">
        <v>4162</v>
      </c>
      <c r="G1148" t="n">
        <v>5</v>
      </c>
      <c r="H1148" t="n">
        <v>3673.87115151968</v>
      </c>
      <c r="I1148" t="n">
        <v>0.00147579693034238</v>
      </c>
      <c r="J1148" t="n">
        <v>0.00127791886436153</v>
      </c>
      <c r="K1148" t="n">
        <v>0.00693280867067196</v>
      </c>
    </row>
    <row r="1149">
      <c r="A1149" t="s">
        <v>3940</v>
      </c>
      <c r="B1149" t="n">
        <v>2021</v>
      </c>
      <c r="C1149" t="s">
        <v>3231</v>
      </c>
      <c r="D1149" t="n">
        <v>16</v>
      </c>
      <c r="E1149" t="s">
        <v>3198</v>
      </c>
      <c r="F1149" t="s">
        <v>3192</v>
      </c>
      <c r="G1149" t="n">
        <v>2744</v>
      </c>
      <c r="H1149" t="n">
        <v>2331518.45430028</v>
      </c>
      <c r="I1149" t="n">
        <v>0.809917355371901</v>
      </c>
      <c r="J1149" t="n">
        <v>0.810995076439988</v>
      </c>
      <c r="K1149" t="n">
        <v>0.11831596699948</v>
      </c>
    </row>
    <row r="1150">
      <c r="A1150" t="s">
        <v>4897</v>
      </c>
      <c r="B1150" t="n">
        <v>2021</v>
      </c>
      <c r="C1150" t="s">
        <v>3231</v>
      </c>
      <c r="D1150" t="n">
        <v>17</v>
      </c>
      <c r="E1150" t="s">
        <v>3189</v>
      </c>
      <c r="F1150" t="s">
        <v>4156</v>
      </c>
      <c r="G1150" t="n">
        <v>58</v>
      </c>
      <c r="H1150" t="n">
        <v>92690.386370638</v>
      </c>
      <c r="I1150" t="n">
        <v>0.129464285714286</v>
      </c>
      <c r="J1150" t="n">
        <v>0.145128993105928</v>
      </c>
      <c r="K1150" t="n">
        <v>0.198028276610041</v>
      </c>
    </row>
    <row r="1151">
      <c r="A1151" t="s">
        <v>4898</v>
      </c>
      <c r="B1151" t="n">
        <v>2021</v>
      </c>
      <c r="C1151" t="s">
        <v>3231</v>
      </c>
      <c r="D1151" t="n">
        <v>17</v>
      </c>
      <c r="E1151" t="s">
        <v>3189</v>
      </c>
      <c r="F1151" t="s">
        <v>4159</v>
      </c>
      <c r="G1151" t="n">
        <v>83</v>
      </c>
      <c r="H1151" t="n">
        <v>114995.482796602</v>
      </c>
      <c r="I1151" t="n">
        <v>0.185267857142857</v>
      </c>
      <c r="J1151" t="n">
        <v>0.180052962162295</v>
      </c>
      <c r="K1151" t="n">
        <v>0.122967325095415</v>
      </c>
    </row>
    <row r="1152">
      <c r="A1152" t="s">
        <v>4899</v>
      </c>
      <c r="B1152" t="n">
        <v>2021</v>
      </c>
      <c r="C1152" t="s">
        <v>3231</v>
      </c>
      <c r="D1152" t="n">
        <v>17</v>
      </c>
      <c r="E1152" t="s">
        <v>3189</v>
      </c>
      <c r="F1152" t="s">
        <v>4162</v>
      </c>
      <c r="G1152" t="n">
        <v>6</v>
      </c>
      <c r="H1152" t="n">
        <v>9662.23577918543</v>
      </c>
      <c r="I1152" t="n">
        <v>0.0133928571428571</v>
      </c>
      <c r="J1152" t="n">
        <v>0.0151285435814028</v>
      </c>
      <c r="K1152" t="n">
        <v>0.149069823628896</v>
      </c>
    </row>
    <row r="1153">
      <c r="A1153" t="s">
        <v>3942</v>
      </c>
      <c r="B1153" t="n">
        <v>2021</v>
      </c>
      <c r="C1153" t="s">
        <v>3231</v>
      </c>
      <c r="D1153" t="n">
        <v>17</v>
      </c>
      <c r="E1153" t="s">
        <v>3189</v>
      </c>
      <c r="F1153" t="s">
        <v>3192</v>
      </c>
      <c r="G1153" t="n">
        <v>301</v>
      </c>
      <c r="H1153" t="n">
        <v>421327.768061141</v>
      </c>
      <c r="I1153" t="n">
        <v>0.671875</v>
      </c>
      <c r="J1153" t="n">
        <v>0.659689501150374</v>
      </c>
      <c r="K1153" t="n">
        <v>0.111428057674381</v>
      </c>
    </row>
    <row r="1154">
      <c r="A1154" t="s">
        <v>4900</v>
      </c>
      <c r="B1154" t="n">
        <v>2021</v>
      </c>
      <c r="C1154" t="s">
        <v>3231</v>
      </c>
      <c r="D1154" t="n">
        <v>17</v>
      </c>
      <c r="E1154" t="s">
        <v>3198</v>
      </c>
      <c r="F1154" t="s">
        <v>4156</v>
      </c>
      <c r="G1154" t="n">
        <v>603</v>
      </c>
      <c r="H1154" t="n">
        <v>614172.194615567</v>
      </c>
      <c r="I1154" t="n">
        <v>0.140854940434478</v>
      </c>
      <c r="J1154" t="n">
        <v>0.157613440701834</v>
      </c>
      <c r="K1154" t="n">
        <v>0.262128617695184</v>
      </c>
    </row>
    <row r="1155">
      <c r="A1155" t="s">
        <v>4901</v>
      </c>
      <c r="B1155" t="n">
        <v>2021</v>
      </c>
      <c r="C1155" t="s">
        <v>3231</v>
      </c>
      <c r="D1155" t="n">
        <v>17</v>
      </c>
      <c r="E1155" t="s">
        <v>3198</v>
      </c>
      <c r="F1155" t="s">
        <v>4159</v>
      </c>
      <c r="G1155" t="n">
        <v>648</v>
      </c>
      <c r="H1155" t="n">
        <v>599101.002733201</v>
      </c>
      <c r="I1155" t="n">
        <v>0.151366503153469</v>
      </c>
      <c r="J1155" t="n">
        <v>0.153745759245587</v>
      </c>
      <c r="K1155" t="n">
        <v>0.141277493267033</v>
      </c>
    </row>
    <row r="1156">
      <c r="A1156" t="s">
        <v>4902</v>
      </c>
      <c r="B1156" t="n">
        <v>2021</v>
      </c>
      <c r="C1156" t="s">
        <v>3231</v>
      </c>
      <c r="D1156" t="n">
        <v>17</v>
      </c>
      <c r="E1156" t="s">
        <v>3198</v>
      </c>
      <c r="F1156" t="s">
        <v>4162</v>
      </c>
      <c r="G1156" t="n">
        <v>162</v>
      </c>
      <c r="H1156" t="n">
        <v>172925.449031031</v>
      </c>
      <c r="I1156" t="n">
        <v>0.0378416257883672</v>
      </c>
      <c r="J1156" t="n">
        <v>0.0443774160498271</v>
      </c>
      <c r="K1156" t="n">
        <v>0.326320386039198</v>
      </c>
    </row>
    <row r="1157">
      <c r="A1157" t="s">
        <v>3944</v>
      </c>
      <c r="B1157" t="n">
        <v>2021</v>
      </c>
      <c r="C1157" t="s">
        <v>3231</v>
      </c>
      <c r="D1157" t="n">
        <v>17</v>
      </c>
      <c r="E1157" t="s">
        <v>3198</v>
      </c>
      <c r="F1157" t="s">
        <v>3192</v>
      </c>
      <c r="G1157" t="n">
        <v>2867</v>
      </c>
      <c r="H1157" t="n">
        <v>2509901.40902632</v>
      </c>
      <c r="I1157" t="n">
        <v>0.669703340341042</v>
      </c>
      <c r="J1157" t="n">
        <v>0.64410958419672</v>
      </c>
      <c r="K1157" t="n">
        <v>0.127368244387938</v>
      </c>
    </row>
    <row r="1158">
      <c r="A1158" t="s">
        <v>3945</v>
      </c>
      <c r="B1158" t="n">
        <v>2021</v>
      </c>
      <c r="C1158" t="s">
        <v>3231</v>
      </c>
      <c r="D1158" t="n">
        <v>17</v>
      </c>
      <c r="E1158" t="s">
        <v>3198</v>
      </c>
      <c r="F1158" t="s">
        <v>3194</v>
      </c>
      <c r="G1158" t="n">
        <v>1</v>
      </c>
      <c r="H1158" t="n">
        <v>599.31160681195</v>
      </c>
      <c r="I1158" t="n">
        <v>0.000233590282644242</v>
      </c>
      <c r="J1158" t="n">
        <v>0.000153799806032088</v>
      </c>
      <c r="K1158" t="n">
        <v>0.0265905289265732</v>
      </c>
    </row>
    <row r="1159">
      <c r="A1159" t="s">
        <v>4903</v>
      </c>
      <c r="B1159" t="n">
        <v>2021</v>
      </c>
      <c r="C1159" t="s">
        <v>3231</v>
      </c>
      <c r="D1159" t="n">
        <v>18</v>
      </c>
      <c r="E1159" t="s">
        <v>3189</v>
      </c>
      <c r="F1159" t="s">
        <v>4156</v>
      </c>
      <c r="G1159" t="n">
        <v>31</v>
      </c>
      <c r="H1159" t="n">
        <v>43298.6657101017</v>
      </c>
      <c r="I1159" t="n">
        <v>0.133047210300429</v>
      </c>
      <c r="J1159" t="n">
        <v>0.134718455116857</v>
      </c>
      <c r="K1159" t="n">
        <v>0.0925053879460564</v>
      </c>
    </row>
    <row r="1160">
      <c r="A1160" t="s">
        <v>4904</v>
      </c>
      <c r="B1160" t="n">
        <v>2021</v>
      </c>
      <c r="C1160" t="s">
        <v>3231</v>
      </c>
      <c r="D1160" t="n">
        <v>18</v>
      </c>
      <c r="E1160" t="s">
        <v>3189</v>
      </c>
      <c r="F1160" t="s">
        <v>4159</v>
      </c>
      <c r="G1160" t="n">
        <v>77</v>
      </c>
      <c r="H1160" t="n">
        <v>114969.382753979</v>
      </c>
      <c r="I1160" t="n">
        <v>0.330472103004292</v>
      </c>
      <c r="J1160" t="n">
        <v>0.357713046726543</v>
      </c>
      <c r="K1160" t="n">
        <v>0.122939415717166</v>
      </c>
    </row>
    <row r="1161">
      <c r="A1161" t="s">
        <v>4905</v>
      </c>
      <c r="B1161" t="n">
        <v>2021</v>
      </c>
      <c r="C1161" t="s">
        <v>3231</v>
      </c>
      <c r="D1161" t="n">
        <v>18</v>
      </c>
      <c r="E1161" t="s">
        <v>3189</v>
      </c>
      <c r="F1161" t="s">
        <v>4162</v>
      </c>
      <c r="G1161" t="n">
        <v>2</v>
      </c>
      <c r="H1161" t="n">
        <v>1188.85694149621</v>
      </c>
      <c r="I1161" t="n">
        <v>0.00858369098712446</v>
      </c>
      <c r="J1161" t="n">
        <v>0.00369898166344545</v>
      </c>
      <c r="K1161" t="n">
        <v>0.0183417894821616</v>
      </c>
    </row>
    <row r="1162">
      <c r="A1162" t="s">
        <v>3947</v>
      </c>
      <c r="B1162" t="n">
        <v>2021</v>
      </c>
      <c r="C1162" t="s">
        <v>3231</v>
      </c>
      <c r="D1162" t="n">
        <v>18</v>
      </c>
      <c r="E1162" t="s">
        <v>3189</v>
      </c>
      <c r="F1162" t="s">
        <v>3192</v>
      </c>
      <c r="G1162" t="n">
        <v>122</v>
      </c>
      <c r="H1162" t="n">
        <v>160478.722074283</v>
      </c>
      <c r="I1162" t="n">
        <v>0.523605150214592</v>
      </c>
      <c r="J1162" t="n">
        <v>0.499309739974988</v>
      </c>
      <c r="K1162" t="n">
        <v>0.0424416182704795</v>
      </c>
    </row>
    <row r="1163">
      <c r="A1163" t="s">
        <v>3948</v>
      </c>
      <c r="B1163" t="n">
        <v>2021</v>
      </c>
      <c r="C1163" t="s">
        <v>3231</v>
      </c>
      <c r="D1163" t="n">
        <v>18</v>
      </c>
      <c r="E1163" t="s">
        <v>3189</v>
      </c>
      <c r="F1163" t="s">
        <v>3194</v>
      </c>
      <c r="G1163" t="n">
        <v>1</v>
      </c>
      <c r="H1163" t="n">
        <v>1465.51739330433</v>
      </c>
      <c r="I1163" t="n">
        <v>0.00429184549356223</v>
      </c>
      <c r="J1163" t="n">
        <v>0.00455977651816602</v>
      </c>
      <c r="K1163" t="n">
        <v>0.189695945945946</v>
      </c>
    </row>
    <row r="1164">
      <c r="A1164" t="s">
        <v>4906</v>
      </c>
      <c r="B1164" t="n">
        <v>2021</v>
      </c>
      <c r="C1164" t="s">
        <v>3231</v>
      </c>
      <c r="D1164" t="n">
        <v>18</v>
      </c>
      <c r="E1164" t="s">
        <v>3198</v>
      </c>
      <c r="F1164" t="s">
        <v>4156</v>
      </c>
      <c r="G1164" t="n">
        <v>107</v>
      </c>
      <c r="H1164" t="n">
        <v>96474.8684197719</v>
      </c>
      <c r="I1164" t="n">
        <v>0.0686777920410783</v>
      </c>
      <c r="J1164" t="n">
        <v>0.0680396226968666</v>
      </c>
      <c r="K1164" t="n">
        <v>0.0411754620656976</v>
      </c>
    </row>
    <row r="1165">
      <c r="A1165" t="s">
        <v>4907</v>
      </c>
      <c r="B1165" t="n">
        <v>2021</v>
      </c>
      <c r="C1165" t="s">
        <v>3231</v>
      </c>
      <c r="D1165" t="n">
        <v>18</v>
      </c>
      <c r="E1165" t="s">
        <v>3198</v>
      </c>
      <c r="F1165" t="s">
        <v>4159</v>
      </c>
      <c r="G1165" t="n">
        <v>401</v>
      </c>
      <c r="H1165" t="n">
        <v>378878.037695592</v>
      </c>
      <c r="I1165" t="n">
        <v>0.257381258023107</v>
      </c>
      <c r="J1165" t="n">
        <v>0.267206570531628</v>
      </c>
      <c r="K1165" t="n">
        <v>0.0893454345350229</v>
      </c>
    </row>
    <row r="1166">
      <c r="A1166" t="s">
        <v>4908</v>
      </c>
      <c r="B1166" t="n">
        <v>2021</v>
      </c>
      <c r="C1166" t="s">
        <v>3231</v>
      </c>
      <c r="D1166" t="n">
        <v>18</v>
      </c>
      <c r="E1166" t="s">
        <v>3198</v>
      </c>
      <c r="F1166" t="s">
        <v>4162</v>
      </c>
      <c r="G1166" t="n">
        <v>14</v>
      </c>
      <c r="H1166" t="n">
        <v>12790.9477210906</v>
      </c>
      <c r="I1166" t="n">
        <v>0.00898587933247754</v>
      </c>
      <c r="J1166" t="n">
        <v>0.00902091157141181</v>
      </c>
      <c r="K1166" t="n">
        <v>0.0241372627426544</v>
      </c>
    </row>
    <row r="1167">
      <c r="A1167" t="s">
        <v>3950</v>
      </c>
      <c r="B1167" t="n">
        <v>2021</v>
      </c>
      <c r="C1167" t="s">
        <v>3231</v>
      </c>
      <c r="D1167" t="n">
        <v>18</v>
      </c>
      <c r="E1167" t="s">
        <v>3198</v>
      </c>
      <c r="F1167" t="s">
        <v>3192</v>
      </c>
      <c r="G1167" t="n">
        <v>1033</v>
      </c>
      <c r="H1167" t="n">
        <v>927616.065053749</v>
      </c>
      <c r="I1167" t="n">
        <v>0.663029525032092</v>
      </c>
      <c r="J1167" t="n">
        <v>0.654208169522356</v>
      </c>
      <c r="K1167" t="n">
        <v>0.0470730958782071</v>
      </c>
    </row>
    <row r="1168">
      <c r="A1168" t="s">
        <v>3951</v>
      </c>
      <c r="B1168" t="n">
        <v>2021</v>
      </c>
      <c r="C1168" t="s">
        <v>3231</v>
      </c>
      <c r="D1168" t="n">
        <v>18</v>
      </c>
      <c r="E1168" t="s">
        <v>3198</v>
      </c>
      <c r="F1168" t="s">
        <v>3194</v>
      </c>
      <c r="G1168" t="n">
        <v>3</v>
      </c>
      <c r="H1168" t="n">
        <v>2161.94187012641</v>
      </c>
      <c r="I1168" t="n">
        <v>0.00192554557124519</v>
      </c>
      <c r="J1168" t="n">
        <v>0.00152472567773735</v>
      </c>
      <c r="K1168" t="n">
        <v>0.0959220164965104</v>
      </c>
    </row>
    <row r="1169">
      <c r="A1169" t="s">
        <v>4909</v>
      </c>
      <c r="B1169" t="n">
        <v>2021</v>
      </c>
      <c r="C1169" t="s">
        <v>3231</v>
      </c>
      <c r="D1169" t="n">
        <v>20</v>
      </c>
      <c r="E1169" t="s">
        <v>3189</v>
      </c>
      <c r="F1169" t="s">
        <v>4156</v>
      </c>
      <c r="G1169" t="n">
        <v>1</v>
      </c>
      <c r="H1169" t="n">
        <v>2256.34868479357</v>
      </c>
      <c r="I1169" t="n">
        <v>0.0909090909090909</v>
      </c>
      <c r="J1169" t="n">
        <v>0.148590580955655</v>
      </c>
      <c r="K1169" t="n">
        <v>0.00482057372912781</v>
      </c>
    </row>
    <row r="1170">
      <c r="A1170" t="s">
        <v>4910</v>
      </c>
      <c r="B1170" t="n">
        <v>2021</v>
      </c>
      <c r="C1170" t="s">
        <v>3231</v>
      </c>
      <c r="D1170" t="n">
        <v>20</v>
      </c>
      <c r="E1170" t="s">
        <v>3189</v>
      </c>
      <c r="F1170" t="s">
        <v>4159</v>
      </c>
      <c r="G1170" t="n">
        <v>1</v>
      </c>
      <c r="H1170" t="n">
        <v>720.361176406045</v>
      </c>
      <c r="I1170" t="n">
        <v>0.0909090909090909</v>
      </c>
      <c r="J1170" t="n">
        <v>0.0474389824682021</v>
      </c>
      <c r="K1170" t="n">
        <v>0.000770298839667599</v>
      </c>
    </row>
    <row r="1171">
      <c r="A1171" t="s">
        <v>3953</v>
      </c>
      <c r="B1171" t="n">
        <v>2021</v>
      </c>
      <c r="C1171" t="s">
        <v>3231</v>
      </c>
      <c r="D1171" t="n">
        <v>20</v>
      </c>
      <c r="E1171" t="s">
        <v>3189</v>
      </c>
      <c r="F1171" t="s">
        <v>3192</v>
      </c>
      <c r="G1171" t="n">
        <v>9</v>
      </c>
      <c r="H1171" t="n">
        <v>12208.2949370988</v>
      </c>
      <c r="I1171" t="n">
        <v>0.818181818181818</v>
      </c>
      <c r="J1171" t="n">
        <v>0.803970436576143</v>
      </c>
      <c r="K1171" t="n">
        <v>0.00322871335686446</v>
      </c>
    </row>
    <row r="1172">
      <c r="A1172" t="s">
        <v>4911</v>
      </c>
      <c r="B1172" t="n">
        <v>2021</v>
      </c>
      <c r="C1172" t="s">
        <v>3231</v>
      </c>
      <c r="D1172" t="n">
        <v>20</v>
      </c>
      <c r="E1172" t="s">
        <v>3198</v>
      </c>
      <c r="F1172" t="s">
        <v>4159</v>
      </c>
      <c r="G1172" t="n">
        <v>6</v>
      </c>
      <c r="H1172" t="n">
        <v>6940.83442249241</v>
      </c>
      <c r="I1172" t="n">
        <v>0.15</v>
      </c>
      <c r="J1172" t="n">
        <v>0.17530207512477</v>
      </c>
      <c r="K1172" t="n">
        <v>0.00163675854975651</v>
      </c>
    </row>
    <row r="1173">
      <c r="A1173" t="s">
        <v>3955</v>
      </c>
      <c r="B1173" t="n">
        <v>2021</v>
      </c>
      <c r="C1173" t="s">
        <v>3231</v>
      </c>
      <c r="D1173" t="n">
        <v>20</v>
      </c>
      <c r="E1173" t="s">
        <v>3198</v>
      </c>
      <c r="F1173" t="s">
        <v>3192</v>
      </c>
      <c r="G1173" t="n">
        <v>34</v>
      </c>
      <c r="H1173" t="n">
        <v>32652.7323824203</v>
      </c>
      <c r="I1173" t="n">
        <v>0.85</v>
      </c>
      <c r="J1173" t="n">
        <v>0.82469792487523</v>
      </c>
      <c r="K1173" t="n">
        <v>0.0016570058023241</v>
      </c>
    </row>
    <row r="1174">
      <c r="A1174" t="s">
        <v>4912</v>
      </c>
      <c r="B1174" t="n">
        <v>2021</v>
      </c>
      <c r="C1174" t="s">
        <v>3231</v>
      </c>
      <c r="D1174" t="n">
        <v>21</v>
      </c>
      <c r="E1174" t="s">
        <v>3189</v>
      </c>
      <c r="F1174" t="s">
        <v>4156</v>
      </c>
      <c r="G1174" t="n">
        <v>4</v>
      </c>
      <c r="H1174" t="n">
        <v>4335.21707974797</v>
      </c>
      <c r="I1174" t="n">
        <v>0.16</v>
      </c>
      <c r="J1174" t="n">
        <v>0.0969530702778426</v>
      </c>
      <c r="K1174" t="n">
        <v>0.00926196988326349</v>
      </c>
    </row>
    <row r="1175">
      <c r="A1175" t="s">
        <v>4913</v>
      </c>
      <c r="B1175" t="n">
        <v>2021</v>
      </c>
      <c r="C1175" t="s">
        <v>3231</v>
      </c>
      <c r="D1175" t="n">
        <v>21</v>
      </c>
      <c r="E1175" t="s">
        <v>3189</v>
      </c>
      <c r="F1175" t="s">
        <v>4159</v>
      </c>
      <c r="G1175" t="n">
        <v>2</v>
      </c>
      <c r="H1175" t="n">
        <v>1725.21281740723</v>
      </c>
      <c r="I1175" t="n">
        <v>0.08</v>
      </c>
      <c r="J1175" t="n">
        <v>0.0385827690870885</v>
      </c>
      <c r="K1175" t="n">
        <v>0.0018448099022474</v>
      </c>
    </row>
    <row r="1176">
      <c r="A1176" t="s">
        <v>4914</v>
      </c>
      <c r="B1176" t="n">
        <v>2021</v>
      </c>
      <c r="C1176" t="s">
        <v>3231</v>
      </c>
      <c r="D1176" t="n">
        <v>21</v>
      </c>
      <c r="E1176" t="s">
        <v>3189</v>
      </c>
      <c r="F1176" t="s">
        <v>4162</v>
      </c>
      <c r="G1176" t="n">
        <v>1</v>
      </c>
      <c r="H1176" t="n">
        <v>1096.20179018311</v>
      </c>
      <c r="I1176" t="n">
        <v>0.04</v>
      </c>
      <c r="J1176" t="n">
        <v>0.0245155265001167</v>
      </c>
      <c r="K1176" t="n">
        <v>0.0169122976564388</v>
      </c>
    </row>
    <row r="1177">
      <c r="A1177" t="s">
        <v>3957</v>
      </c>
      <c r="B1177" t="n">
        <v>2021</v>
      </c>
      <c r="C1177" t="s">
        <v>3231</v>
      </c>
      <c r="D1177" t="n">
        <v>21</v>
      </c>
      <c r="E1177" t="s">
        <v>3189</v>
      </c>
      <c r="F1177" t="s">
        <v>3192</v>
      </c>
      <c r="G1177" t="n">
        <v>18</v>
      </c>
      <c r="H1177" t="n">
        <v>37557.9613350833</v>
      </c>
      <c r="I1177" t="n">
        <v>0.72</v>
      </c>
      <c r="J1177" t="n">
        <v>0.839948634134952</v>
      </c>
      <c r="K1177" t="n">
        <v>0.00993290971785774</v>
      </c>
    </row>
    <row r="1178">
      <c r="A1178" t="s">
        <v>4915</v>
      </c>
      <c r="B1178" t="n">
        <v>2021</v>
      </c>
      <c r="C1178" t="s">
        <v>3231</v>
      </c>
      <c r="D1178" t="n">
        <v>21</v>
      </c>
      <c r="E1178" t="s">
        <v>3198</v>
      </c>
      <c r="F1178" t="s">
        <v>4156</v>
      </c>
      <c r="G1178" t="n">
        <v>9</v>
      </c>
      <c r="H1178" t="n">
        <v>8851.87143336783</v>
      </c>
      <c r="I1178" t="n">
        <v>0.191489361702128</v>
      </c>
      <c r="J1178" t="n">
        <v>0.193861572189164</v>
      </c>
      <c r="K1178" t="n">
        <v>0.00377797764728925</v>
      </c>
    </row>
    <row r="1179">
      <c r="A1179" t="s">
        <v>4916</v>
      </c>
      <c r="B1179" t="n">
        <v>2021</v>
      </c>
      <c r="C1179" t="s">
        <v>3231</v>
      </c>
      <c r="D1179" t="n">
        <v>21</v>
      </c>
      <c r="E1179" t="s">
        <v>3198</v>
      </c>
      <c r="F1179" t="s">
        <v>4159</v>
      </c>
      <c r="G1179" t="n">
        <v>3</v>
      </c>
      <c r="H1179" t="n">
        <v>2739.15304892143</v>
      </c>
      <c r="I1179" t="n">
        <v>0.0638297872340425</v>
      </c>
      <c r="J1179" t="n">
        <v>0.0599891808786265</v>
      </c>
      <c r="K1179" t="n">
        <v>0.000645935617969089</v>
      </c>
    </row>
    <row r="1180">
      <c r="A1180" t="s">
        <v>3959</v>
      </c>
      <c r="B1180" t="n">
        <v>2021</v>
      </c>
      <c r="C1180" t="s">
        <v>3231</v>
      </c>
      <c r="D1180" t="n">
        <v>21</v>
      </c>
      <c r="E1180" t="s">
        <v>3198</v>
      </c>
      <c r="F1180" t="s">
        <v>3192</v>
      </c>
      <c r="G1180" t="n">
        <v>35</v>
      </c>
      <c r="H1180" t="n">
        <v>34069.7598258585</v>
      </c>
      <c r="I1180" t="n">
        <v>0.74468085106383</v>
      </c>
      <c r="J1180" t="n">
        <v>0.74614924693221</v>
      </c>
      <c r="K1180" t="n">
        <v>0.00172891472156339</v>
      </c>
    </row>
    <row r="1181">
      <c r="A1181" t="s">
        <v>4917</v>
      </c>
      <c r="B1181" t="n">
        <v>2022</v>
      </c>
      <c r="C1181" t="s">
        <v>3231</v>
      </c>
      <c r="D1181" t="n">
        <v>-8</v>
      </c>
      <c r="E1181" t="s">
        <v>3189</v>
      </c>
      <c r="F1181" t="s">
        <v>4156</v>
      </c>
      <c r="G1181" t="n">
        <v>1</v>
      </c>
      <c r="H1181" t="n">
        <v>2766.76671068689</v>
      </c>
      <c r="I1181" t="n">
        <v>1</v>
      </c>
      <c r="J1181" t="n">
        <v>1</v>
      </c>
      <c r="K1181" t="n">
        <v>0.00605440621078852</v>
      </c>
    </row>
    <row r="1182">
      <c r="A1182" t="s">
        <v>4918</v>
      </c>
      <c r="B1182" t="n">
        <v>2022</v>
      </c>
      <c r="C1182" t="s">
        <v>3231</v>
      </c>
      <c r="D1182" t="n">
        <v>-8</v>
      </c>
      <c r="E1182" t="s">
        <v>3198</v>
      </c>
      <c r="F1182" t="s">
        <v>4156</v>
      </c>
      <c r="G1182" t="n">
        <v>2</v>
      </c>
      <c r="H1182" t="n">
        <v>2333.45602326245</v>
      </c>
      <c r="I1182" t="n">
        <v>0.0666666666666667</v>
      </c>
      <c r="J1182" t="n">
        <v>0.0660129155704377</v>
      </c>
      <c r="K1182" t="n">
        <v>0.000989820272308164</v>
      </c>
    </row>
    <row r="1183">
      <c r="A1183" t="s">
        <v>4919</v>
      </c>
      <c r="B1183" t="n">
        <v>2022</v>
      </c>
      <c r="C1183" t="s">
        <v>3231</v>
      </c>
      <c r="D1183" t="n">
        <v>-8</v>
      </c>
      <c r="E1183" t="s">
        <v>3198</v>
      </c>
      <c r="F1183" t="s">
        <v>4159</v>
      </c>
      <c r="G1183" t="n">
        <v>1</v>
      </c>
      <c r="H1183" t="n">
        <v>1916.3648500223</v>
      </c>
      <c r="I1183" t="n">
        <v>0.0333333333333333</v>
      </c>
      <c r="J1183" t="n">
        <v>0.0542135055409392</v>
      </c>
      <c r="K1183" t="n">
        <v>0.000436972921494923</v>
      </c>
    </row>
    <row r="1184">
      <c r="A1184" t="s">
        <v>4920</v>
      </c>
      <c r="B1184" t="n">
        <v>2022</v>
      </c>
      <c r="C1184" t="s">
        <v>3231</v>
      </c>
      <c r="D1184" t="n">
        <v>-8</v>
      </c>
      <c r="E1184" t="s">
        <v>3198</v>
      </c>
      <c r="F1184" t="s">
        <v>4162</v>
      </c>
      <c r="G1184" t="n">
        <v>1</v>
      </c>
      <c r="H1184" t="n">
        <v>2047.41038756059</v>
      </c>
      <c r="I1184" t="n">
        <v>0.0333333333333333</v>
      </c>
      <c r="J1184" t="n">
        <v>0.0579207526110181</v>
      </c>
      <c r="K1184" t="n">
        <v>0.00342323749210747</v>
      </c>
    </row>
    <row r="1185">
      <c r="A1185" t="s">
        <v>3962</v>
      </c>
      <c r="B1185" t="n">
        <v>2022</v>
      </c>
      <c r="C1185" t="s">
        <v>3231</v>
      </c>
      <c r="D1185" t="n">
        <v>-8</v>
      </c>
      <c r="E1185" t="s">
        <v>3198</v>
      </c>
      <c r="F1185" t="s">
        <v>3192</v>
      </c>
      <c r="G1185" t="n">
        <v>24</v>
      </c>
      <c r="H1185" t="n">
        <v>26310.562117365</v>
      </c>
      <c r="I1185" t="n">
        <v>0.8</v>
      </c>
      <c r="J1185" t="n">
        <v>0.744319540779718</v>
      </c>
      <c r="K1185" t="n">
        <v>0.00131835134910723</v>
      </c>
    </row>
    <row r="1186">
      <c r="A1186" t="s">
        <v>3963</v>
      </c>
      <c r="B1186" t="n">
        <v>2022</v>
      </c>
      <c r="C1186" t="s">
        <v>3231</v>
      </c>
      <c r="D1186" t="n">
        <v>-8</v>
      </c>
      <c r="E1186" t="s">
        <v>3198</v>
      </c>
      <c r="F1186" t="s">
        <v>3194</v>
      </c>
      <c r="G1186" t="n">
        <v>2</v>
      </c>
      <c r="H1186" t="n">
        <v>2740.68355389219</v>
      </c>
      <c r="I1186" t="n">
        <v>0.0666666666666667</v>
      </c>
      <c r="J1186" t="n">
        <v>0.0775332854978873</v>
      </c>
      <c r="K1186" t="n">
        <v>0.061881581877764</v>
      </c>
    </row>
    <row r="1187">
      <c r="A1187" t="s">
        <v>4921</v>
      </c>
      <c r="B1187" t="n">
        <v>2022</v>
      </c>
      <c r="C1187" t="s">
        <v>3231</v>
      </c>
      <c r="D1187" t="n">
        <v>1</v>
      </c>
      <c r="E1187" t="s">
        <v>3189</v>
      </c>
      <c r="F1187" t="s">
        <v>4156</v>
      </c>
      <c r="G1187" t="n">
        <v>2</v>
      </c>
      <c r="H1187" t="n">
        <v>2437.69236480121</v>
      </c>
      <c r="I1187" t="n">
        <v>0.666666666666667</v>
      </c>
      <c r="J1187" t="n">
        <v>0.660290742157613</v>
      </c>
      <c r="K1187" t="n">
        <v>0.00533430582941347</v>
      </c>
    </row>
    <row r="1188">
      <c r="A1188" t="s">
        <v>3965</v>
      </c>
      <c r="B1188" t="n">
        <v>2022</v>
      </c>
      <c r="C1188" t="s">
        <v>3231</v>
      </c>
      <c r="D1188" t="n">
        <v>1</v>
      </c>
      <c r="E1188" t="s">
        <v>3189</v>
      </c>
      <c r="F1188" t="s">
        <v>3192</v>
      </c>
      <c r="G1188" t="n">
        <v>1</v>
      </c>
      <c r="H1188" t="n">
        <v>1254.15458861152</v>
      </c>
      <c r="I1188" t="n">
        <v>0.333333333333333</v>
      </c>
      <c r="J1188" t="n">
        <v>0.339709257842387</v>
      </c>
      <c r="K1188" t="n">
        <v>0.000329763984796692</v>
      </c>
    </row>
    <row r="1189">
      <c r="A1189" t="s">
        <v>4922</v>
      </c>
      <c r="B1189" t="n">
        <v>2022</v>
      </c>
      <c r="C1189" t="s">
        <v>3231</v>
      </c>
      <c r="D1189" t="n">
        <v>1</v>
      </c>
      <c r="E1189" t="s">
        <v>3198</v>
      </c>
      <c r="F1189" t="s">
        <v>4156</v>
      </c>
      <c r="G1189" t="n">
        <v>52</v>
      </c>
      <c r="H1189" t="n">
        <v>37177.4780904326</v>
      </c>
      <c r="I1189" t="n">
        <v>0.175084175084175</v>
      </c>
      <c r="J1189" t="n">
        <v>0.141009470466255</v>
      </c>
      <c r="K1189" t="n">
        <v>0.0157701799906876</v>
      </c>
    </row>
    <row r="1190">
      <c r="A1190" t="s">
        <v>4923</v>
      </c>
      <c r="B1190" t="n">
        <v>2022</v>
      </c>
      <c r="C1190" t="s">
        <v>3231</v>
      </c>
      <c r="D1190" t="n">
        <v>1</v>
      </c>
      <c r="E1190" t="s">
        <v>3198</v>
      </c>
      <c r="F1190" t="s">
        <v>4159</v>
      </c>
      <c r="G1190" t="n">
        <v>79</v>
      </c>
      <c r="H1190" t="n">
        <v>62656.6760449203</v>
      </c>
      <c r="I1190" t="n">
        <v>0.265993265993266</v>
      </c>
      <c r="J1190" t="n">
        <v>0.237648844517605</v>
      </c>
      <c r="K1190" t="n">
        <v>0.0142870867111715</v>
      </c>
    </row>
    <row r="1191">
      <c r="A1191" t="s">
        <v>3967</v>
      </c>
      <c r="B1191" t="n">
        <v>2022</v>
      </c>
      <c r="C1191" t="s">
        <v>3231</v>
      </c>
      <c r="D1191" t="n">
        <v>1</v>
      </c>
      <c r="E1191" t="s">
        <v>3198</v>
      </c>
      <c r="F1191" t="s">
        <v>3192</v>
      </c>
      <c r="G1191" t="n">
        <v>166</v>
      </c>
      <c r="H1191" t="n">
        <v>163818.194657274</v>
      </c>
      <c r="I1191" t="n">
        <v>0.558922558922559</v>
      </c>
      <c r="J1191" t="n">
        <v>0.62134168501614</v>
      </c>
      <c r="K1191" t="n">
        <v>0.00820848817183529</v>
      </c>
    </row>
    <row r="1192">
      <c r="A1192" t="s">
        <v>4924</v>
      </c>
      <c r="B1192" t="n">
        <v>2022</v>
      </c>
      <c r="C1192" t="s">
        <v>3231</v>
      </c>
      <c r="D1192" t="n">
        <v>2</v>
      </c>
      <c r="E1192" t="s">
        <v>3189</v>
      </c>
      <c r="F1192" t="s">
        <v>4159</v>
      </c>
      <c r="G1192" t="n">
        <v>2</v>
      </c>
      <c r="H1192" t="n">
        <v>2532.31889344645</v>
      </c>
      <c r="I1192" t="n">
        <v>0.5</v>
      </c>
      <c r="J1192" t="n">
        <v>0.314120532585844</v>
      </c>
      <c r="K1192" t="n">
        <v>0.00304880122428158</v>
      </c>
    </row>
    <row r="1193">
      <c r="A1193" t="s">
        <v>3969</v>
      </c>
      <c r="B1193" t="n">
        <v>2022</v>
      </c>
      <c r="C1193" t="s">
        <v>3231</v>
      </c>
      <c r="D1193" t="n">
        <v>2</v>
      </c>
      <c r="E1193" t="s">
        <v>3189</v>
      </c>
      <c r="F1193" t="s">
        <v>3192</v>
      </c>
      <c r="G1193" t="n">
        <v>2</v>
      </c>
      <c r="H1193" t="n">
        <v>5529.29641262848</v>
      </c>
      <c r="I1193" t="n">
        <v>0.5</v>
      </c>
      <c r="J1193" t="n">
        <v>0.685879467414156</v>
      </c>
      <c r="K1193" t="n">
        <v>0.00145385810864758</v>
      </c>
    </row>
    <row r="1194">
      <c r="A1194" t="s">
        <v>4925</v>
      </c>
      <c r="B1194" t="n">
        <v>2022</v>
      </c>
      <c r="C1194" t="s">
        <v>3231</v>
      </c>
      <c r="D1194" t="n">
        <v>2</v>
      </c>
      <c r="E1194" t="s">
        <v>3198</v>
      </c>
      <c r="F1194" t="s">
        <v>4156</v>
      </c>
      <c r="G1194" t="n">
        <v>16</v>
      </c>
      <c r="H1194" t="n">
        <v>18817.0119170572</v>
      </c>
      <c r="I1194" t="n">
        <v>0.163265306122449</v>
      </c>
      <c r="J1194" t="n">
        <v>0.162242282131966</v>
      </c>
      <c r="K1194" t="n">
        <v>0.00798192023937393</v>
      </c>
    </row>
    <row r="1195">
      <c r="A1195" t="s">
        <v>4926</v>
      </c>
      <c r="B1195" t="n">
        <v>2022</v>
      </c>
      <c r="C1195" t="s">
        <v>3231</v>
      </c>
      <c r="D1195" t="n">
        <v>2</v>
      </c>
      <c r="E1195" t="s">
        <v>3198</v>
      </c>
      <c r="F1195" t="s">
        <v>4159</v>
      </c>
      <c r="G1195" t="n">
        <v>9</v>
      </c>
      <c r="H1195" t="n">
        <v>11747.598348997</v>
      </c>
      <c r="I1195" t="n">
        <v>0.0918367346938776</v>
      </c>
      <c r="J1195" t="n">
        <v>0.101289044940407</v>
      </c>
      <c r="K1195" t="n">
        <v>0.00267870826948763</v>
      </c>
    </row>
    <row r="1196">
      <c r="A1196" t="s">
        <v>4927</v>
      </c>
      <c r="B1196" t="n">
        <v>2022</v>
      </c>
      <c r="C1196" t="s">
        <v>3231</v>
      </c>
      <c r="D1196" t="n">
        <v>2</v>
      </c>
      <c r="E1196" t="s">
        <v>3198</v>
      </c>
      <c r="F1196" t="s">
        <v>4162</v>
      </c>
      <c r="G1196" t="n">
        <v>3</v>
      </c>
      <c r="H1196" t="n">
        <v>3820.04787383122</v>
      </c>
      <c r="I1196" t="n">
        <v>0.0306122448979592</v>
      </c>
      <c r="J1196" t="n">
        <v>0.0329368598816654</v>
      </c>
      <c r="K1196" t="n">
        <v>0.00638705907852949</v>
      </c>
    </row>
    <row r="1197">
      <c r="A1197" t="s">
        <v>3971</v>
      </c>
      <c r="B1197" t="n">
        <v>2022</v>
      </c>
      <c r="C1197" t="s">
        <v>3231</v>
      </c>
      <c r="D1197" t="n">
        <v>2</v>
      </c>
      <c r="E1197" t="s">
        <v>3198</v>
      </c>
      <c r="F1197" t="s">
        <v>3192</v>
      </c>
      <c r="G1197" t="n">
        <v>70</v>
      </c>
      <c r="H1197" t="n">
        <v>81596.2789487068</v>
      </c>
      <c r="I1197" t="n">
        <v>0.714285714285714</v>
      </c>
      <c r="J1197" t="n">
        <v>0.703531813045961</v>
      </c>
      <c r="K1197" t="n">
        <v>0.00408856960008315</v>
      </c>
    </row>
    <row r="1198">
      <c r="A1198" t="s">
        <v>4928</v>
      </c>
      <c r="B1198" t="n">
        <v>2022</v>
      </c>
      <c r="C1198" t="s">
        <v>3231</v>
      </c>
      <c r="D1198" t="n">
        <v>3</v>
      </c>
      <c r="E1198" t="s">
        <v>3189</v>
      </c>
      <c r="F1198" t="s">
        <v>4156</v>
      </c>
      <c r="G1198" t="n">
        <v>3</v>
      </c>
      <c r="H1198" t="n">
        <v>6102.70492949365</v>
      </c>
      <c r="I1198" t="n">
        <v>0.0344827586206897</v>
      </c>
      <c r="J1198" t="n">
        <v>0.0418847660036447</v>
      </c>
      <c r="K1198" t="n">
        <v>0.013354307930994</v>
      </c>
    </row>
    <row r="1199">
      <c r="A1199" t="s">
        <v>4929</v>
      </c>
      <c r="B1199" t="n">
        <v>2022</v>
      </c>
      <c r="C1199" t="s">
        <v>3231</v>
      </c>
      <c r="D1199" t="n">
        <v>3</v>
      </c>
      <c r="E1199" t="s">
        <v>3189</v>
      </c>
      <c r="F1199" t="s">
        <v>4159</v>
      </c>
      <c r="G1199" t="n">
        <v>19</v>
      </c>
      <c r="H1199" t="n">
        <v>31133.5402605318</v>
      </c>
      <c r="I1199" t="n">
        <v>0.218390804597701</v>
      </c>
      <c r="J1199" t="n">
        <v>0.213679190415261</v>
      </c>
      <c r="K1199" t="n">
        <v>0.037483421186873</v>
      </c>
    </row>
    <row r="1200">
      <c r="A1200" t="s">
        <v>3973</v>
      </c>
      <c r="B1200" t="n">
        <v>2022</v>
      </c>
      <c r="C1200" t="s">
        <v>3231</v>
      </c>
      <c r="D1200" t="n">
        <v>3</v>
      </c>
      <c r="E1200" t="s">
        <v>3189</v>
      </c>
      <c r="F1200" t="s">
        <v>3192</v>
      </c>
      <c r="G1200" t="n">
        <v>65</v>
      </c>
      <c r="H1200" t="n">
        <v>108466.011543666</v>
      </c>
      <c r="I1200" t="n">
        <v>0.747126436781609</v>
      </c>
      <c r="J1200" t="n">
        <v>0.744436043581094</v>
      </c>
      <c r="K1200" t="n">
        <v>0.0285197570590103</v>
      </c>
    </row>
    <row r="1201">
      <c r="A1201" t="s">
        <v>4930</v>
      </c>
      <c r="B1201" t="n">
        <v>2022</v>
      </c>
      <c r="C1201" t="s">
        <v>3231</v>
      </c>
      <c r="D1201" t="n">
        <v>3</v>
      </c>
      <c r="E1201" t="s">
        <v>3198</v>
      </c>
      <c r="F1201" t="s">
        <v>4156</v>
      </c>
      <c r="G1201" t="n">
        <v>174</v>
      </c>
      <c r="H1201" t="n">
        <v>210191.405844211</v>
      </c>
      <c r="I1201" t="n">
        <v>0.0792710706150342</v>
      </c>
      <c r="J1201" t="n">
        <v>0.0810959213918437</v>
      </c>
      <c r="K1201" t="n">
        <v>0.0891603323548697</v>
      </c>
    </row>
    <row r="1202">
      <c r="A1202" t="s">
        <v>4931</v>
      </c>
      <c r="B1202" t="n">
        <v>2022</v>
      </c>
      <c r="C1202" t="s">
        <v>3231</v>
      </c>
      <c r="D1202" t="n">
        <v>3</v>
      </c>
      <c r="E1202" t="s">
        <v>3198</v>
      </c>
      <c r="F1202" t="s">
        <v>4159</v>
      </c>
      <c r="G1202" t="n">
        <v>212</v>
      </c>
      <c r="H1202" t="n">
        <v>239397.651613631</v>
      </c>
      <c r="I1202" t="n">
        <v>0.0965831435079727</v>
      </c>
      <c r="J1202" t="n">
        <v>0.0923642575141269</v>
      </c>
      <c r="K1202" t="n">
        <v>0.054587878306897</v>
      </c>
    </row>
    <row r="1203">
      <c r="A1203" t="s">
        <v>3975</v>
      </c>
      <c r="B1203" t="n">
        <v>2022</v>
      </c>
      <c r="C1203" t="s">
        <v>3231</v>
      </c>
      <c r="D1203" t="n">
        <v>3</v>
      </c>
      <c r="E1203" t="s">
        <v>3198</v>
      </c>
      <c r="F1203" t="s">
        <v>3190</v>
      </c>
      <c r="G1203" t="n">
        <v>1</v>
      </c>
      <c r="H1203" t="n">
        <v>975.091526628994</v>
      </c>
      <c r="I1203" t="n">
        <v>0.000455580865603645</v>
      </c>
      <c r="J1203" t="n">
        <v>0.000376209224519708</v>
      </c>
      <c r="K1203" t="n">
        <v>0.344965104685942</v>
      </c>
    </row>
    <row r="1204">
      <c r="A1204" t="s">
        <v>4932</v>
      </c>
      <c r="B1204" t="n">
        <v>2022</v>
      </c>
      <c r="C1204" t="s">
        <v>3231</v>
      </c>
      <c r="D1204" t="n">
        <v>3</v>
      </c>
      <c r="E1204" t="s">
        <v>3198</v>
      </c>
      <c r="F1204" t="s">
        <v>4162</v>
      </c>
      <c r="G1204" t="n">
        <v>64</v>
      </c>
      <c r="H1204" t="n">
        <v>92894.3770130295</v>
      </c>
      <c r="I1204" t="n">
        <v>0.0291571753986333</v>
      </c>
      <c r="J1204" t="n">
        <v>0.0358404524948869</v>
      </c>
      <c r="K1204" t="n">
        <v>0.155317915806734</v>
      </c>
    </row>
    <row r="1205">
      <c r="A1205" t="s">
        <v>3976</v>
      </c>
      <c r="B1205" t="n">
        <v>2022</v>
      </c>
      <c r="C1205" t="s">
        <v>3231</v>
      </c>
      <c r="D1205" t="n">
        <v>3</v>
      </c>
      <c r="E1205" t="s">
        <v>3198</v>
      </c>
      <c r="F1205" t="s">
        <v>3192</v>
      </c>
      <c r="G1205" t="n">
        <v>1743</v>
      </c>
      <c r="H1205" t="n">
        <v>2047368.11480654</v>
      </c>
      <c r="I1205" t="n">
        <v>0.794077448747153</v>
      </c>
      <c r="J1205" t="n">
        <v>0.78991433085318</v>
      </c>
      <c r="K1205" t="n">
        <v>0.102588097670969</v>
      </c>
    </row>
    <row r="1206">
      <c r="A1206" t="s">
        <v>3977</v>
      </c>
      <c r="B1206" t="n">
        <v>2022</v>
      </c>
      <c r="C1206" t="s">
        <v>3231</v>
      </c>
      <c r="D1206" t="n">
        <v>3</v>
      </c>
      <c r="E1206" t="s">
        <v>3198</v>
      </c>
      <c r="F1206" t="s">
        <v>3194</v>
      </c>
      <c r="G1206" t="n">
        <v>1</v>
      </c>
      <c r="H1206" t="n">
        <v>1059.63703471821</v>
      </c>
      <c r="I1206" t="n">
        <v>0.000455580865603645</v>
      </c>
      <c r="J1206" t="n">
        <v>0.000408828521443382</v>
      </c>
      <c r="K1206" t="n">
        <v>0.0239254239445134</v>
      </c>
    </row>
    <row r="1207">
      <c r="A1207" t="s">
        <v>3979</v>
      </c>
      <c r="B1207" t="n">
        <v>2022</v>
      </c>
      <c r="C1207" t="s">
        <v>3231</v>
      </c>
      <c r="D1207" t="n">
        <v>4</v>
      </c>
      <c r="E1207" t="s">
        <v>3189</v>
      </c>
      <c r="F1207" t="s">
        <v>3192</v>
      </c>
      <c r="G1207" t="n">
        <v>6</v>
      </c>
      <c r="H1207" t="n">
        <v>10096.7918400718</v>
      </c>
      <c r="I1207" t="n">
        <v>1</v>
      </c>
      <c r="J1207" t="n">
        <v>1</v>
      </c>
      <c r="K1207" t="n">
        <v>0.00265482289111661</v>
      </c>
    </row>
    <row r="1208">
      <c r="A1208" t="s">
        <v>4933</v>
      </c>
      <c r="B1208" t="n">
        <v>2022</v>
      </c>
      <c r="C1208" t="s">
        <v>3231</v>
      </c>
      <c r="D1208" t="n">
        <v>4</v>
      </c>
      <c r="E1208" t="s">
        <v>3198</v>
      </c>
      <c r="F1208" t="s">
        <v>4156</v>
      </c>
      <c r="G1208" t="n">
        <v>9</v>
      </c>
      <c r="H1208" t="n">
        <v>8902.64200179477</v>
      </c>
      <c r="I1208" t="n">
        <v>0.0642857142857143</v>
      </c>
      <c r="J1208" t="n">
        <v>0.0553666573191251</v>
      </c>
      <c r="K1208" t="n">
        <v>0.00377637951717571</v>
      </c>
    </row>
    <row r="1209">
      <c r="A1209" t="s">
        <v>4934</v>
      </c>
      <c r="B1209" t="n">
        <v>2022</v>
      </c>
      <c r="C1209" t="s">
        <v>3231</v>
      </c>
      <c r="D1209" t="n">
        <v>4</v>
      </c>
      <c r="E1209" t="s">
        <v>3198</v>
      </c>
      <c r="F1209" t="s">
        <v>4159</v>
      </c>
      <c r="G1209" t="n">
        <v>16</v>
      </c>
      <c r="H1209" t="n">
        <v>26644.5168743174</v>
      </c>
      <c r="I1209" t="n">
        <v>0.114285714285714</v>
      </c>
      <c r="J1209" t="n">
        <v>0.16570562254627</v>
      </c>
      <c r="K1209" t="n">
        <v>0.00607553012687316</v>
      </c>
    </row>
    <row r="1210">
      <c r="A1210" t="s">
        <v>4935</v>
      </c>
      <c r="B1210" t="n">
        <v>2022</v>
      </c>
      <c r="C1210" t="s">
        <v>3231</v>
      </c>
      <c r="D1210" t="n">
        <v>4</v>
      </c>
      <c r="E1210" t="s">
        <v>3198</v>
      </c>
      <c r="F1210" t="s">
        <v>4162</v>
      </c>
      <c r="G1210" t="n">
        <v>3</v>
      </c>
      <c r="H1210" t="n">
        <v>3836.95697544906</v>
      </c>
      <c r="I1210" t="n">
        <v>0.0214285714285714</v>
      </c>
      <c r="J1210" t="n">
        <v>0.0238625210319686</v>
      </c>
      <c r="K1210" t="n">
        <v>0.00641533082657167</v>
      </c>
    </row>
    <row r="1211">
      <c r="A1211" t="s">
        <v>3980</v>
      </c>
      <c r="B1211" t="n">
        <v>2022</v>
      </c>
      <c r="C1211" t="s">
        <v>3231</v>
      </c>
      <c r="D1211" t="n">
        <v>4</v>
      </c>
      <c r="E1211" t="s">
        <v>3198</v>
      </c>
      <c r="F1211" t="s">
        <v>3192</v>
      </c>
      <c r="G1211" t="n">
        <v>112</v>
      </c>
      <c r="H1211" t="n">
        <v>121410.167799722</v>
      </c>
      <c r="I1211" t="n">
        <v>0.8</v>
      </c>
      <c r="J1211" t="n">
        <v>0.755065199102636</v>
      </c>
      <c r="K1211" t="n">
        <v>0.00608353625437968</v>
      </c>
    </row>
    <row r="1212">
      <c r="A1212" t="s">
        <v>3982</v>
      </c>
      <c r="B1212" t="n">
        <v>2022</v>
      </c>
      <c r="C1212" t="s">
        <v>3231</v>
      </c>
      <c r="D1212" t="n">
        <v>5</v>
      </c>
      <c r="E1212" t="s">
        <v>3189</v>
      </c>
      <c r="F1212" t="s">
        <v>3192</v>
      </c>
      <c r="G1212" t="n">
        <v>8</v>
      </c>
      <c r="H1212" t="n">
        <v>18094.8520149671</v>
      </c>
      <c r="I1212" t="n">
        <v>1</v>
      </c>
      <c r="J1212" t="n">
        <v>1</v>
      </c>
      <c r="K1212" t="n">
        <v>0.00475781100587299</v>
      </c>
    </row>
    <row r="1213">
      <c r="A1213" t="s">
        <v>4936</v>
      </c>
      <c r="B1213" t="n">
        <v>2022</v>
      </c>
      <c r="C1213" t="s">
        <v>3231</v>
      </c>
      <c r="D1213" t="n">
        <v>5</v>
      </c>
      <c r="E1213" t="s">
        <v>3198</v>
      </c>
      <c r="F1213" t="s">
        <v>4156</v>
      </c>
      <c r="G1213" t="n">
        <v>9</v>
      </c>
      <c r="H1213" t="n">
        <v>12304.1896105844</v>
      </c>
      <c r="I1213" t="n">
        <v>0.0434782608695652</v>
      </c>
      <c r="J1213" t="n">
        <v>0.0493821575003534</v>
      </c>
      <c r="K1213" t="n">
        <v>0.00521926969673604</v>
      </c>
    </row>
    <row r="1214">
      <c r="A1214" t="s">
        <v>4937</v>
      </c>
      <c r="B1214" t="n">
        <v>2022</v>
      </c>
      <c r="C1214" t="s">
        <v>3231</v>
      </c>
      <c r="D1214" t="n">
        <v>5</v>
      </c>
      <c r="E1214" t="s">
        <v>3198</v>
      </c>
      <c r="F1214" t="s">
        <v>4159</v>
      </c>
      <c r="G1214" t="n">
        <v>18</v>
      </c>
      <c r="H1214" t="n">
        <v>17751.738515133</v>
      </c>
      <c r="I1214" t="n">
        <v>0.0869565217391304</v>
      </c>
      <c r="J1214" t="n">
        <v>0.0712455817899053</v>
      </c>
      <c r="K1214" t="n">
        <v>0.00404778298896547</v>
      </c>
    </row>
    <row r="1215">
      <c r="A1215" t="s">
        <v>4938</v>
      </c>
      <c r="B1215" t="n">
        <v>2022</v>
      </c>
      <c r="C1215" t="s">
        <v>3231</v>
      </c>
      <c r="D1215" t="n">
        <v>5</v>
      </c>
      <c r="E1215" t="s">
        <v>3198</v>
      </c>
      <c r="F1215" t="s">
        <v>4162</v>
      </c>
      <c r="G1215" t="n">
        <v>1</v>
      </c>
      <c r="H1215" t="n">
        <v>741.182287582154</v>
      </c>
      <c r="I1215" t="n">
        <v>0.00483091787439614</v>
      </c>
      <c r="J1215" t="n">
        <v>0.00297469249257741</v>
      </c>
      <c r="K1215" t="n">
        <v>0.00123924495584895</v>
      </c>
    </row>
    <row r="1216">
      <c r="A1216" t="s">
        <v>3983</v>
      </c>
      <c r="B1216" t="n">
        <v>2022</v>
      </c>
      <c r="C1216" t="s">
        <v>3231</v>
      </c>
      <c r="D1216" t="n">
        <v>5</v>
      </c>
      <c r="E1216" t="s">
        <v>3198</v>
      </c>
      <c r="F1216" t="s">
        <v>3192</v>
      </c>
      <c r="G1216" t="n">
        <v>179</v>
      </c>
      <c r="H1216" t="n">
        <v>218365.547384637</v>
      </c>
      <c r="I1216" t="n">
        <v>0.864734299516908</v>
      </c>
      <c r="J1216" t="n">
        <v>0.876397568217164</v>
      </c>
      <c r="K1216" t="n">
        <v>0.0109417089877784</v>
      </c>
    </row>
    <row r="1217">
      <c r="A1217" t="s">
        <v>4939</v>
      </c>
      <c r="B1217" t="n">
        <v>2022</v>
      </c>
      <c r="C1217" t="s">
        <v>3231</v>
      </c>
      <c r="D1217" t="n">
        <v>6</v>
      </c>
      <c r="E1217" t="s">
        <v>3189</v>
      </c>
      <c r="F1217" t="s">
        <v>4156</v>
      </c>
      <c r="G1217" t="n">
        <v>3</v>
      </c>
      <c r="H1217" t="n">
        <v>7759.37534890954</v>
      </c>
      <c r="I1217" t="n">
        <v>0.0154639175257732</v>
      </c>
      <c r="J1217" t="n">
        <v>0.0203315064336228</v>
      </c>
      <c r="K1217" t="n">
        <v>0.016979534314483</v>
      </c>
    </row>
    <row r="1218">
      <c r="A1218" t="s">
        <v>4940</v>
      </c>
      <c r="B1218" t="n">
        <v>2022</v>
      </c>
      <c r="C1218" t="s">
        <v>3231</v>
      </c>
      <c r="D1218" t="n">
        <v>6</v>
      </c>
      <c r="E1218" t="s">
        <v>3189</v>
      </c>
      <c r="F1218" t="s">
        <v>4159</v>
      </c>
      <c r="G1218" t="n">
        <v>24</v>
      </c>
      <c r="H1218" t="n">
        <v>34338.131208234</v>
      </c>
      <c r="I1218" t="n">
        <v>0.123711340206186</v>
      </c>
      <c r="J1218" t="n">
        <v>0.0899745023517787</v>
      </c>
      <c r="K1218" t="n">
        <v>0.0413416085699711</v>
      </c>
    </row>
    <row r="1219">
      <c r="A1219" t="s">
        <v>4941</v>
      </c>
      <c r="B1219" t="n">
        <v>2022</v>
      </c>
      <c r="C1219" t="s">
        <v>3231</v>
      </c>
      <c r="D1219" t="n">
        <v>6</v>
      </c>
      <c r="E1219" t="s">
        <v>3189</v>
      </c>
      <c r="F1219" t="s">
        <v>4162</v>
      </c>
      <c r="G1219" t="n">
        <v>1</v>
      </c>
      <c r="H1219" t="n">
        <v>1485.77773335508</v>
      </c>
      <c r="I1219" t="n">
        <v>0.00515463917525773</v>
      </c>
      <c r="J1219" t="n">
        <v>0.00389310971390084</v>
      </c>
      <c r="K1219" t="n">
        <v>0.0177510799136069</v>
      </c>
    </row>
    <row r="1220">
      <c r="A1220" t="s">
        <v>3985</v>
      </c>
      <c r="B1220" t="n">
        <v>2022</v>
      </c>
      <c r="C1220" t="s">
        <v>3231</v>
      </c>
      <c r="D1220" t="n">
        <v>6</v>
      </c>
      <c r="E1220" t="s">
        <v>3189</v>
      </c>
      <c r="F1220" t="s">
        <v>3192</v>
      </c>
      <c r="G1220" t="n">
        <v>165</v>
      </c>
      <c r="H1220" t="n">
        <v>335589.452999717</v>
      </c>
      <c r="I1220" t="n">
        <v>0.850515463917526</v>
      </c>
      <c r="J1220" t="n">
        <v>0.879328401567606</v>
      </c>
      <c r="K1220" t="n">
        <v>0.0882389749093428</v>
      </c>
    </row>
    <row r="1221">
      <c r="A1221" t="s">
        <v>3986</v>
      </c>
      <c r="B1221" t="n">
        <v>2022</v>
      </c>
      <c r="C1221" t="s">
        <v>3231</v>
      </c>
      <c r="D1221" t="n">
        <v>6</v>
      </c>
      <c r="E1221" t="s">
        <v>3189</v>
      </c>
      <c r="F1221" t="s">
        <v>3194</v>
      </c>
      <c r="G1221" t="n">
        <v>1</v>
      </c>
      <c r="H1221" t="n">
        <v>2470.17609851525</v>
      </c>
      <c r="I1221" t="n">
        <v>0.00515463917525773</v>
      </c>
      <c r="J1221" t="n">
        <v>0.0064724799330918</v>
      </c>
      <c r="K1221" t="n">
        <v>0.217753984063745</v>
      </c>
    </row>
    <row r="1222">
      <c r="A1222" t="s">
        <v>4942</v>
      </c>
      <c r="B1222" t="n">
        <v>2022</v>
      </c>
      <c r="C1222" t="s">
        <v>3231</v>
      </c>
      <c r="D1222" t="n">
        <v>6</v>
      </c>
      <c r="E1222" t="s">
        <v>3198</v>
      </c>
      <c r="F1222" t="s">
        <v>4156</v>
      </c>
      <c r="G1222" t="n">
        <v>43</v>
      </c>
      <c r="H1222" t="n">
        <v>55020.8075726623</v>
      </c>
      <c r="I1222" t="n">
        <v>0.0276527331189711</v>
      </c>
      <c r="J1222" t="n">
        <v>0.0315555027569749</v>
      </c>
      <c r="K1222" t="n">
        <v>0.023339077399044</v>
      </c>
    </row>
    <row r="1223">
      <c r="A1223" t="s">
        <v>4943</v>
      </c>
      <c r="B1223" t="n">
        <v>2022</v>
      </c>
      <c r="C1223" t="s">
        <v>3231</v>
      </c>
      <c r="D1223" t="n">
        <v>6</v>
      </c>
      <c r="E1223" t="s">
        <v>3198</v>
      </c>
      <c r="F1223" t="s">
        <v>4159</v>
      </c>
      <c r="G1223" t="n">
        <v>110</v>
      </c>
      <c r="H1223" t="n">
        <v>122717.804991502</v>
      </c>
      <c r="I1223" t="n">
        <v>0.0707395498392283</v>
      </c>
      <c r="J1223" t="n">
        <v>0.0703810468180639</v>
      </c>
      <c r="K1223" t="n">
        <v>0.0279823321566124</v>
      </c>
    </row>
    <row r="1224">
      <c r="A1224" t="s">
        <v>4944</v>
      </c>
      <c r="B1224" t="n">
        <v>2022</v>
      </c>
      <c r="C1224" t="s">
        <v>3231</v>
      </c>
      <c r="D1224" t="n">
        <v>6</v>
      </c>
      <c r="E1224" t="s">
        <v>3198</v>
      </c>
      <c r="F1224" t="s">
        <v>4162</v>
      </c>
      <c r="G1224" t="n">
        <v>9</v>
      </c>
      <c r="H1224" t="n">
        <v>12402.8260366884</v>
      </c>
      <c r="I1224" t="n">
        <v>0.00578778135048231</v>
      </c>
      <c r="J1224" t="n">
        <v>0.0071132618451326</v>
      </c>
      <c r="K1224" t="n">
        <v>0.0207373271889401</v>
      </c>
    </row>
    <row r="1225">
      <c r="A1225" t="s">
        <v>3988</v>
      </c>
      <c r="B1225" t="n">
        <v>2022</v>
      </c>
      <c r="C1225" t="s">
        <v>3231</v>
      </c>
      <c r="D1225" t="n">
        <v>6</v>
      </c>
      <c r="E1225" t="s">
        <v>3198</v>
      </c>
      <c r="F1225" t="s">
        <v>3192</v>
      </c>
      <c r="G1225" t="n">
        <v>1392</v>
      </c>
      <c r="H1225" t="n">
        <v>1551694.70998107</v>
      </c>
      <c r="I1225" t="n">
        <v>0.895176848874598</v>
      </c>
      <c r="J1225" t="n">
        <v>0.889927081388743</v>
      </c>
      <c r="K1225" t="n">
        <v>0.0777512394140736</v>
      </c>
    </row>
    <row r="1226">
      <c r="A1226" t="s">
        <v>3989</v>
      </c>
      <c r="B1226" t="n">
        <v>2022</v>
      </c>
      <c r="C1226" t="s">
        <v>3231</v>
      </c>
      <c r="D1226" t="n">
        <v>6</v>
      </c>
      <c r="E1226" t="s">
        <v>3198</v>
      </c>
      <c r="F1226" t="s">
        <v>3194</v>
      </c>
      <c r="G1226" t="n">
        <v>1</v>
      </c>
      <c r="H1226" t="n">
        <v>1783.91022068252</v>
      </c>
      <c r="I1226" t="n">
        <v>0.000643086816720257</v>
      </c>
      <c r="J1226" t="n">
        <v>0.00102310719108588</v>
      </c>
      <c r="K1226" t="n">
        <v>0.0402787057363749</v>
      </c>
    </row>
    <row r="1227">
      <c r="A1227" t="s">
        <v>4945</v>
      </c>
      <c r="B1227" t="n">
        <v>2022</v>
      </c>
      <c r="C1227" t="s">
        <v>3231</v>
      </c>
      <c r="D1227" t="n">
        <v>7</v>
      </c>
      <c r="E1227" t="s">
        <v>3189</v>
      </c>
      <c r="F1227" t="s">
        <v>4156</v>
      </c>
      <c r="G1227" t="n">
        <v>10</v>
      </c>
      <c r="H1227" t="n">
        <v>24576.0630590417</v>
      </c>
      <c r="I1227" t="n">
        <v>0.0492610837438424</v>
      </c>
      <c r="J1227" t="n">
        <v>0.0589572618297385</v>
      </c>
      <c r="K1227" t="n">
        <v>0.0537788271944518</v>
      </c>
    </row>
    <row r="1228">
      <c r="A1228" t="s">
        <v>4946</v>
      </c>
      <c r="B1228" t="n">
        <v>2022</v>
      </c>
      <c r="C1228" t="s">
        <v>3231</v>
      </c>
      <c r="D1228" t="n">
        <v>7</v>
      </c>
      <c r="E1228" t="s">
        <v>3189</v>
      </c>
      <c r="F1228" t="s">
        <v>4159</v>
      </c>
      <c r="G1228" t="n">
        <v>33</v>
      </c>
      <c r="H1228" t="n">
        <v>64033.9131678576</v>
      </c>
      <c r="I1228" t="n">
        <v>0.16256157635468</v>
      </c>
      <c r="J1228" t="n">
        <v>0.1536154987701</v>
      </c>
      <c r="K1228" t="n">
        <v>0.0770940316272743</v>
      </c>
    </row>
    <row r="1229">
      <c r="A1229" t="s">
        <v>4947</v>
      </c>
      <c r="B1229" t="n">
        <v>2022</v>
      </c>
      <c r="C1229" t="s">
        <v>3231</v>
      </c>
      <c r="D1229" t="n">
        <v>7</v>
      </c>
      <c r="E1229" t="s">
        <v>3189</v>
      </c>
      <c r="F1229" t="s">
        <v>4162</v>
      </c>
      <c r="G1229" t="n">
        <v>8</v>
      </c>
      <c r="H1229" t="n">
        <v>15713.6531001033</v>
      </c>
      <c r="I1229" t="n">
        <v>0.0394088669950739</v>
      </c>
      <c r="J1229" t="n">
        <v>0.0376965976160951</v>
      </c>
      <c r="K1229" t="n">
        <v>0.187736231101512</v>
      </c>
    </row>
    <row r="1230">
      <c r="A1230" t="s">
        <v>3991</v>
      </c>
      <c r="B1230" t="n">
        <v>2022</v>
      </c>
      <c r="C1230" t="s">
        <v>3231</v>
      </c>
      <c r="D1230" t="n">
        <v>7</v>
      </c>
      <c r="E1230" t="s">
        <v>3189</v>
      </c>
      <c r="F1230" t="s">
        <v>3192</v>
      </c>
      <c r="G1230" t="n">
        <v>152</v>
      </c>
      <c r="H1230" t="n">
        <v>312521.765054005</v>
      </c>
      <c r="I1230" t="n">
        <v>0.748768472906404</v>
      </c>
      <c r="J1230" t="n">
        <v>0.749730641784066</v>
      </c>
      <c r="K1230" t="n">
        <v>0.0821736199952838</v>
      </c>
    </row>
    <row r="1231">
      <c r="A1231" t="s">
        <v>4948</v>
      </c>
      <c r="B1231" t="n">
        <v>2022</v>
      </c>
      <c r="C1231" t="s">
        <v>3231</v>
      </c>
      <c r="D1231" t="n">
        <v>7</v>
      </c>
      <c r="E1231" t="s">
        <v>3198</v>
      </c>
      <c r="F1231" t="s">
        <v>4156</v>
      </c>
      <c r="G1231" t="n">
        <v>127</v>
      </c>
      <c r="H1231" t="n">
        <v>175715.156737229</v>
      </c>
      <c r="I1231" t="n">
        <v>0.0493779160186625</v>
      </c>
      <c r="J1231" t="n">
        <v>0.0583142772968954</v>
      </c>
      <c r="K1231" t="n">
        <v>0.0745359769185389</v>
      </c>
    </row>
    <row r="1232">
      <c r="A1232" t="s">
        <v>4949</v>
      </c>
      <c r="B1232" t="n">
        <v>2022</v>
      </c>
      <c r="C1232" t="s">
        <v>3231</v>
      </c>
      <c r="D1232" t="n">
        <v>7</v>
      </c>
      <c r="E1232" t="s">
        <v>3198</v>
      </c>
      <c r="F1232" t="s">
        <v>4159</v>
      </c>
      <c r="G1232" t="n">
        <v>475</v>
      </c>
      <c r="H1232" t="n">
        <v>606612.611448345</v>
      </c>
      <c r="I1232" t="n">
        <v>0.184681181959565</v>
      </c>
      <c r="J1232" t="n">
        <v>0.201315451055213</v>
      </c>
      <c r="K1232" t="n">
        <v>0.138320886566649</v>
      </c>
    </row>
    <row r="1233">
      <c r="A1233" t="s">
        <v>4950</v>
      </c>
      <c r="B1233" t="n">
        <v>2022</v>
      </c>
      <c r="C1233" t="s">
        <v>3231</v>
      </c>
      <c r="D1233" t="n">
        <v>7</v>
      </c>
      <c r="E1233" t="s">
        <v>3198</v>
      </c>
      <c r="F1233" t="s">
        <v>4162</v>
      </c>
      <c r="G1233" t="n">
        <v>64</v>
      </c>
      <c r="H1233" t="n">
        <v>85492.4177798184</v>
      </c>
      <c r="I1233" t="n">
        <v>0.0248833592534992</v>
      </c>
      <c r="J1233" t="n">
        <v>0.0283722170003227</v>
      </c>
      <c r="K1233" t="n">
        <v>0.142941958101269</v>
      </c>
    </row>
    <row r="1234">
      <c r="A1234" t="s">
        <v>3993</v>
      </c>
      <c r="B1234" t="n">
        <v>2022</v>
      </c>
      <c r="C1234" t="s">
        <v>3231</v>
      </c>
      <c r="D1234" t="n">
        <v>7</v>
      </c>
      <c r="E1234" t="s">
        <v>3198</v>
      </c>
      <c r="F1234" t="s">
        <v>3192</v>
      </c>
      <c r="G1234" t="n">
        <v>1905</v>
      </c>
      <c r="H1234" t="n">
        <v>2145029.449384</v>
      </c>
      <c r="I1234" t="n">
        <v>0.740668740279938</v>
      </c>
      <c r="J1234" t="n">
        <v>0.711867117464682</v>
      </c>
      <c r="K1234" t="n">
        <v>0.107481643906184</v>
      </c>
    </row>
    <row r="1235">
      <c r="A1235" t="s">
        <v>3994</v>
      </c>
      <c r="B1235" t="n">
        <v>2022</v>
      </c>
      <c r="C1235" t="s">
        <v>3231</v>
      </c>
      <c r="D1235" t="n">
        <v>7</v>
      </c>
      <c r="E1235" t="s">
        <v>3198</v>
      </c>
      <c r="F1235" t="s">
        <v>3194</v>
      </c>
      <c r="G1235" t="n">
        <v>1</v>
      </c>
      <c r="H1235" t="n">
        <v>394.545704416356</v>
      </c>
      <c r="I1235" t="n">
        <v>0.000388802488335925</v>
      </c>
      <c r="J1235" t="n">
        <v>0.00013093718288651</v>
      </c>
      <c r="K1235" t="n">
        <v>0.00890840253253158</v>
      </c>
    </row>
    <row r="1236">
      <c r="A1236" t="s">
        <v>4951</v>
      </c>
      <c r="B1236" t="n">
        <v>2022</v>
      </c>
      <c r="C1236" t="s">
        <v>3231</v>
      </c>
      <c r="D1236" t="n">
        <v>8</v>
      </c>
      <c r="E1236" t="s">
        <v>3189</v>
      </c>
      <c r="F1236" t="s">
        <v>4156</v>
      </c>
      <c r="G1236" t="n">
        <v>42</v>
      </c>
      <c r="H1236" t="n">
        <v>70817.3641690976</v>
      </c>
      <c r="I1236" t="n">
        <v>0.323076923076923</v>
      </c>
      <c r="J1236" t="n">
        <v>0.294531933765265</v>
      </c>
      <c r="K1236" t="n">
        <v>0.154966838295742</v>
      </c>
    </row>
    <row r="1237">
      <c r="A1237" t="s">
        <v>4952</v>
      </c>
      <c r="B1237" t="n">
        <v>2022</v>
      </c>
      <c r="C1237" t="s">
        <v>3231</v>
      </c>
      <c r="D1237" t="n">
        <v>8</v>
      </c>
      <c r="E1237" t="s">
        <v>3189</v>
      </c>
      <c r="F1237" t="s">
        <v>4159</v>
      </c>
      <c r="G1237" t="n">
        <v>17</v>
      </c>
      <c r="H1237" t="n">
        <v>30531.8850186979</v>
      </c>
      <c r="I1237" t="n">
        <v>0.130769230769231</v>
      </c>
      <c r="J1237" t="n">
        <v>0.126983194610057</v>
      </c>
      <c r="K1237" t="n">
        <v>0.036759054582554</v>
      </c>
    </row>
    <row r="1238">
      <c r="A1238" t="s">
        <v>4953</v>
      </c>
      <c r="B1238" t="n">
        <v>2022</v>
      </c>
      <c r="C1238" t="s">
        <v>3231</v>
      </c>
      <c r="D1238" t="n">
        <v>8</v>
      </c>
      <c r="E1238" t="s">
        <v>3189</v>
      </c>
      <c r="F1238" t="s">
        <v>4162</v>
      </c>
      <c r="G1238" t="n">
        <v>5</v>
      </c>
      <c r="H1238" t="n">
        <v>9526.20799570347</v>
      </c>
      <c r="I1238" t="n">
        <v>0.0384615384615385</v>
      </c>
      <c r="J1238" t="n">
        <v>0.0396198375263594</v>
      </c>
      <c r="K1238" t="n">
        <v>0.113812769978402</v>
      </c>
    </row>
    <row r="1239">
      <c r="A1239" t="s">
        <v>3996</v>
      </c>
      <c r="B1239" t="n">
        <v>2022</v>
      </c>
      <c r="C1239" t="s">
        <v>3231</v>
      </c>
      <c r="D1239" t="n">
        <v>8</v>
      </c>
      <c r="E1239" t="s">
        <v>3189</v>
      </c>
      <c r="F1239" t="s">
        <v>3192</v>
      </c>
      <c r="G1239" t="n">
        <v>66</v>
      </c>
      <c r="H1239" t="n">
        <v>129564.902759058</v>
      </c>
      <c r="I1239" t="n">
        <v>0.507692307692308</v>
      </c>
      <c r="J1239" t="n">
        <v>0.538865034098318</v>
      </c>
      <c r="K1239" t="n">
        <v>0.0340674419338727</v>
      </c>
    </row>
    <row r="1240">
      <c r="A1240" t="s">
        <v>4954</v>
      </c>
      <c r="B1240" t="n">
        <v>2022</v>
      </c>
      <c r="C1240" t="s">
        <v>3231</v>
      </c>
      <c r="D1240" t="n">
        <v>8</v>
      </c>
      <c r="E1240" t="s">
        <v>3198</v>
      </c>
      <c r="F1240" t="s">
        <v>4156</v>
      </c>
      <c r="G1240" t="n">
        <v>183</v>
      </c>
      <c r="H1240" t="n">
        <v>232111.237908142</v>
      </c>
      <c r="I1240" t="n">
        <v>0.170868347338936</v>
      </c>
      <c r="J1240" t="n">
        <v>0.175333612208339</v>
      </c>
      <c r="K1240" t="n">
        <v>0.0984584266519867</v>
      </c>
    </row>
    <row r="1241">
      <c r="A1241" t="s">
        <v>4955</v>
      </c>
      <c r="B1241" t="n">
        <v>2022</v>
      </c>
      <c r="C1241" t="s">
        <v>3231</v>
      </c>
      <c r="D1241" t="n">
        <v>8</v>
      </c>
      <c r="E1241" t="s">
        <v>3198</v>
      </c>
      <c r="F1241" t="s">
        <v>4159</v>
      </c>
      <c r="G1241" t="n">
        <v>174</v>
      </c>
      <c r="H1241" t="n">
        <v>221850.231409714</v>
      </c>
      <c r="I1241" t="n">
        <v>0.162464985994398</v>
      </c>
      <c r="J1241" t="n">
        <v>0.167582590110156</v>
      </c>
      <c r="K1241" t="n">
        <v>0.0505866843426497</v>
      </c>
    </row>
    <row r="1242">
      <c r="A1242" t="s">
        <v>4956</v>
      </c>
      <c r="B1242" t="n">
        <v>2022</v>
      </c>
      <c r="C1242" t="s">
        <v>3231</v>
      </c>
      <c r="D1242" t="n">
        <v>8</v>
      </c>
      <c r="E1242" t="s">
        <v>3198</v>
      </c>
      <c r="F1242" t="s">
        <v>4162</v>
      </c>
      <c r="G1242" t="n">
        <v>78</v>
      </c>
      <c r="H1242" t="n">
        <v>110650.342803567</v>
      </c>
      <c r="I1242" t="n">
        <v>0.0728291316526611</v>
      </c>
      <c r="J1242" t="n">
        <v>0.0835837354136131</v>
      </c>
      <c r="K1242" t="n">
        <v>0.185005607230028</v>
      </c>
    </row>
    <row r="1243">
      <c r="A1243" t="s">
        <v>3998</v>
      </c>
      <c r="B1243" t="n">
        <v>2022</v>
      </c>
      <c r="C1243" t="s">
        <v>3231</v>
      </c>
      <c r="D1243" t="n">
        <v>8</v>
      </c>
      <c r="E1243" t="s">
        <v>3198</v>
      </c>
      <c r="F1243" t="s">
        <v>3192</v>
      </c>
      <c r="G1243" t="n">
        <v>632</v>
      </c>
      <c r="H1243" t="n">
        <v>754696.887050216</v>
      </c>
      <c r="I1243" t="n">
        <v>0.590102707749767</v>
      </c>
      <c r="J1243" t="n">
        <v>0.57008756888053</v>
      </c>
      <c r="K1243" t="n">
        <v>0.0378158267684068</v>
      </c>
    </row>
    <row r="1244">
      <c r="A1244" t="s">
        <v>3999</v>
      </c>
      <c r="B1244" t="n">
        <v>2022</v>
      </c>
      <c r="C1244" t="s">
        <v>3231</v>
      </c>
      <c r="D1244" t="n">
        <v>8</v>
      </c>
      <c r="E1244" t="s">
        <v>3198</v>
      </c>
      <c r="F1244" t="s">
        <v>3194</v>
      </c>
      <c r="G1244" t="n">
        <v>4</v>
      </c>
      <c r="H1244" t="n">
        <v>4517.54831556727</v>
      </c>
      <c r="I1244" t="n">
        <v>0.00373482726423903</v>
      </c>
      <c r="J1244" t="n">
        <v>0.0034124933873627</v>
      </c>
      <c r="K1244" t="n">
        <v>0.102001208997487</v>
      </c>
    </row>
    <row r="1245">
      <c r="A1245" t="s">
        <v>4957</v>
      </c>
      <c r="B1245" t="n">
        <v>2022</v>
      </c>
      <c r="C1245" t="s">
        <v>3231</v>
      </c>
      <c r="D1245" t="n">
        <v>9</v>
      </c>
      <c r="E1245" t="s">
        <v>3189</v>
      </c>
      <c r="F1245" t="s">
        <v>4156</v>
      </c>
      <c r="G1245" t="n">
        <v>21</v>
      </c>
      <c r="H1245" t="n">
        <v>43139.8107084896</v>
      </c>
      <c r="I1245" t="n">
        <v>0.244186046511628</v>
      </c>
      <c r="J1245" t="n">
        <v>0.212209423501785</v>
      </c>
      <c r="K1245" t="n">
        <v>0.0944011422708196</v>
      </c>
    </row>
    <row r="1246">
      <c r="A1246" t="s">
        <v>4958</v>
      </c>
      <c r="B1246" t="n">
        <v>2022</v>
      </c>
      <c r="C1246" t="s">
        <v>3231</v>
      </c>
      <c r="D1246" t="n">
        <v>9</v>
      </c>
      <c r="E1246" t="s">
        <v>3189</v>
      </c>
      <c r="F1246" t="s">
        <v>4159</v>
      </c>
      <c r="G1246" t="n">
        <v>24</v>
      </c>
      <c r="H1246" t="n">
        <v>58417.0519078261</v>
      </c>
      <c r="I1246" t="n">
        <v>0.27906976744186</v>
      </c>
      <c r="J1246" t="n">
        <v>0.287359835484723</v>
      </c>
      <c r="K1246" t="n">
        <v>0.0703315762625404</v>
      </c>
    </row>
    <row r="1247">
      <c r="A1247" t="s">
        <v>4959</v>
      </c>
      <c r="B1247" t="n">
        <v>2022</v>
      </c>
      <c r="C1247" t="s">
        <v>3231</v>
      </c>
      <c r="D1247" t="n">
        <v>9</v>
      </c>
      <c r="E1247" t="s">
        <v>3189</v>
      </c>
      <c r="F1247" t="s">
        <v>4162</v>
      </c>
      <c r="G1247" t="n">
        <v>3</v>
      </c>
      <c r="H1247" t="n">
        <v>8075.73866855929</v>
      </c>
      <c r="I1247" t="n">
        <v>0.0348837209302326</v>
      </c>
      <c r="J1247" t="n">
        <v>0.0397254373410774</v>
      </c>
      <c r="K1247" t="n">
        <v>0.0964835313174946</v>
      </c>
    </row>
    <row r="1248">
      <c r="A1248" t="s">
        <v>4001</v>
      </c>
      <c r="B1248" t="n">
        <v>2022</v>
      </c>
      <c r="C1248" t="s">
        <v>3231</v>
      </c>
      <c r="D1248" t="n">
        <v>9</v>
      </c>
      <c r="E1248" t="s">
        <v>3189</v>
      </c>
      <c r="F1248" t="s">
        <v>3192</v>
      </c>
      <c r="G1248" t="n">
        <v>38</v>
      </c>
      <c r="H1248" t="n">
        <v>93656.2536425625</v>
      </c>
      <c r="I1248" t="n">
        <v>0.441860465116279</v>
      </c>
      <c r="J1248" t="n">
        <v>0.460705303672415</v>
      </c>
      <c r="K1248" t="n">
        <v>0.0246257197340349</v>
      </c>
    </row>
    <row r="1249">
      <c r="A1249" t="s">
        <v>4960</v>
      </c>
      <c r="B1249" t="n">
        <v>2022</v>
      </c>
      <c r="C1249" t="s">
        <v>3231</v>
      </c>
      <c r="D1249" t="n">
        <v>9</v>
      </c>
      <c r="E1249" t="s">
        <v>3198</v>
      </c>
      <c r="F1249" t="s">
        <v>4156</v>
      </c>
      <c r="G1249" t="n">
        <v>163</v>
      </c>
      <c r="H1249" t="n">
        <v>243488.245113348</v>
      </c>
      <c r="I1249" t="n">
        <v>0.154210028382214</v>
      </c>
      <c r="J1249" t="n">
        <v>0.174078872342698</v>
      </c>
      <c r="K1249" t="n">
        <v>0.103284398197045</v>
      </c>
    </row>
    <row r="1250">
      <c r="A1250" t="s">
        <v>4961</v>
      </c>
      <c r="B1250" t="n">
        <v>2022</v>
      </c>
      <c r="C1250" t="s">
        <v>3231</v>
      </c>
      <c r="D1250" t="n">
        <v>9</v>
      </c>
      <c r="E1250" t="s">
        <v>3198</v>
      </c>
      <c r="F1250" t="s">
        <v>4159</v>
      </c>
      <c r="G1250" t="n">
        <v>431</v>
      </c>
      <c r="H1250" t="n">
        <v>594357.740050813</v>
      </c>
      <c r="I1250" t="n">
        <v>0.407757805108798</v>
      </c>
      <c r="J1250" t="n">
        <v>0.424928624821436</v>
      </c>
      <c r="K1250" t="n">
        <v>0.135526508994413</v>
      </c>
    </row>
    <row r="1251">
      <c r="A1251" t="s">
        <v>4962</v>
      </c>
      <c r="B1251" t="n">
        <v>2022</v>
      </c>
      <c r="C1251" t="s">
        <v>3231</v>
      </c>
      <c r="D1251" t="n">
        <v>9</v>
      </c>
      <c r="E1251" t="s">
        <v>3198</v>
      </c>
      <c r="F1251" t="s">
        <v>4162</v>
      </c>
      <c r="G1251" t="n">
        <v>15</v>
      </c>
      <c r="H1251" t="n">
        <v>29833.2916210824</v>
      </c>
      <c r="I1251" t="n">
        <v>0.0141911069063387</v>
      </c>
      <c r="J1251" t="n">
        <v>0.021328938328219</v>
      </c>
      <c r="K1251" t="n">
        <v>0.0498807874624221</v>
      </c>
    </row>
    <row r="1252">
      <c r="A1252" t="s">
        <v>4003</v>
      </c>
      <c r="B1252" t="n">
        <v>2022</v>
      </c>
      <c r="C1252" t="s">
        <v>3231</v>
      </c>
      <c r="D1252" t="n">
        <v>9</v>
      </c>
      <c r="E1252" t="s">
        <v>3198</v>
      </c>
      <c r="F1252" t="s">
        <v>3192</v>
      </c>
      <c r="G1252" t="n">
        <v>445</v>
      </c>
      <c r="H1252" t="n">
        <v>528099.425361292</v>
      </c>
      <c r="I1252" t="n">
        <v>0.421002838221381</v>
      </c>
      <c r="J1252" t="n">
        <v>0.377558072295954</v>
      </c>
      <c r="K1252" t="n">
        <v>0.026461638743488</v>
      </c>
    </row>
    <row r="1253">
      <c r="A1253" t="s">
        <v>4004</v>
      </c>
      <c r="B1253" t="n">
        <v>2022</v>
      </c>
      <c r="C1253" t="s">
        <v>3231</v>
      </c>
      <c r="D1253" t="n">
        <v>9</v>
      </c>
      <c r="E1253" t="s">
        <v>3198</v>
      </c>
      <c r="F1253" t="s">
        <v>3194</v>
      </c>
      <c r="G1253" t="n">
        <v>3</v>
      </c>
      <c r="H1253" t="n">
        <v>2945.0018651078</v>
      </c>
      <c r="I1253" t="n">
        <v>0.00283822138126774</v>
      </c>
      <c r="J1253" t="n">
        <v>0.00210549221169364</v>
      </c>
      <c r="K1253" t="n">
        <v>0.0664948617606821</v>
      </c>
    </row>
    <row r="1254">
      <c r="A1254" t="s">
        <v>4963</v>
      </c>
      <c r="B1254" t="n">
        <v>2022</v>
      </c>
      <c r="C1254" t="s">
        <v>3231</v>
      </c>
      <c r="D1254" t="n">
        <v>10</v>
      </c>
      <c r="E1254" t="s">
        <v>3189</v>
      </c>
      <c r="F1254" t="s">
        <v>4156</v>
      </c>
      <c r="G1254" t="n">
        <v>15</v>
      </c>
      <c r="H1254" t="n">
        <v>31280.4232303692</v>
      </c>
      <c r="I1254" t="n">
        <v>0.0632911392405063</v>
      </c>
      <c r="J1254" t="n">
        <v>0.0658952899208293</v>
      </c>
      <c r="K1254" t="n">
        <v>0.0684497135051272</v>
      </c>
    </row>
    <row r="1255">
      <c r="A1255" t="s">
        <v>4964</v>
      </c>
      <c r="B1255" t="n">
        <v>2022</v>
      </c>
      <c r="C1255" t="s">
        <v>3231</v>
      </c>
      <c r="D1255" t="n">
        <v>10</v>
      </c>
      <c r="E1255" t="s">
        <v>3189</v>
      </c>
      <c r="F1255" t="s">
        <v>4159</v>
      </c>
      <c r="G1255" t="n">
        <v>42</v>
      </c>
      <c r="H1255" t="n">
        <v>84186.5390967965</v>
      </c>
      <c r="I1255" t="n">
        <v>0.177215189873418</v>
      </c>
      <c r="J1255" t="n">
        <v>0.177347229618963</v>
      </c>
      <c r="K1255" t="n">
        <v>0.101356912089781</v>
      </c>
    </row>
    <row r="1256">
      <c r="A1256" t="s">
        <v>4965</v>
      </c>
      <c r="B1256" t="n">
        <v>2022</v>
      </c>
      <c r="C1256" t="s">
        <v>3231</v>
      </c>
      <c r="D1256" t="n">
        <v>10</v>
      </c>
      <c r="E1256" t="s">
        <v>3189</v>
      </c>
      <c r="F1256" t="s">
        <v>4162</v>
      </c>
      <c r="G1256" t="n">
        <v>3</v>
      </c>
      <c r="H1256" t="n">
        <v>8144.94314473268</v>
      </c>
      <c r="I1256" t="n">
        <v>0.0126582278481013</v>
      </c>
      <c r="J1256" t="n">
        <v>0.0171581242989625</v>
      </c>
      <c r="K1256" t="n">
        <v>0.0973103401727862</v>
      </c>
    </row>
    <row r="1257">
      <c r="A1257" t="s">
        <v>4006</v>
      </c>
      <c r="B1257" t="n">
        <v>2022</v>
      </c>
      <c r="C1257" t="s">
        <v>3231</v>
      </c>
      <c r="D1257" t="n">
        <v>10</v>
      </c>
      <c r="E1257" t="s">
        <v>3189</v>
      </c>
      <c r="F1257" t="s">
        <v>3192</v>
      </c>
      <c r="G1257" t="n">
        <v>177</v>
      </c>
      <c r="H1257" t="n">
        <v>351087.018653809</v>
      </c>
      <c r="I1257" t="n">
        <v>0.746835443037975</v>
      </c>
      <c r="J1257" t="n">
        <v>0.739599356161245</v>
      </c>
      <c r="K1257" t="n">
        <v>0.0923138625277821</v>
      </c>
    </row>
    <row r="1258">
      <c r="A1258" t="s">
        <v>4966</v>
      </c>
      <c r="B1258" t="n">
        <v>2022</v>
      </c>
      <c r="C1258" t="s">
        <v>3231</v>
      </c>
      <c r="D1258" t="n">
        <v>10</v>
      </c>
      <c r="E1258" t="s">
        <v>3198</v>
      </c>
      <c r="F1258" t="s">
        <v>4156</v>
      </c>
      <c r="G1258" t="n">
        <v>44</v>
      </c>
      <c r="H1258" t="n">
        <v>59081.8101445478</v>
      </c>
      <c r="I1258" t="n">
        <v>0.0419047619047619</v>
      </c>
      <c r="J1258" t="n">
        <v>0.0465531732523269</v>
      </c>
      <c r="K1258" t="n">
        <v>0.0250616993946914</v>
      </c>
    </row>
    <row r="1259">
      <c r="A1259" t="s">
        <v>4967</v>
      </c>
      <c r="B1259" t="n">
        <v>2022</v>
      </c>
      <c r="C1259" t="s">
        <v>3231</v>
      </c>
      <c r="D1259" t="n">
        <v>10</v>
      </c>
      <c r="E1259" t="s">
        <v>3198</v>
      </c>
      <c r="F1259" t="s">
        <v>4159</v>
      </c>
      <c r="G1259" t="n">
        <v>148</v>
      </c>
      <c r="H1259" t="n">
        <v>166843.514755066</v>
      </c>
      <c r="I1259" t="n">
        <v>0.140952380952381</v>
      </c>
      <c r="J1259" t="n">
        <v>0.131463389991218</v>
      </c>
      <c r="K1259" t="n">
        <v>0.0380439549776517</v>
      </c>
    </row>
    <row r="1260">
      <c r="A1260" t="s">
        <v>4968</v>
      </c>
      <c r="B1260" t="n">
        <v>2022</v>
      </c>
      <c r="C1260" t="s">
        <v>3231</v>
      </c>
      <c r="D1260" t="n">
        <v>10</v>
      </c>
      <c r="E1260" t="s">
        <v>3198</v>
      </c>
      <c r="F1260" t="s">
        <v>4162</v>
      </c>
      <c r="G1260" t="n">
        <v>1</v>
      </c>
      <c r="H1260" t="n">
        <v>963.818792217098</v>
      </c>
      <c r="I1260" t="n">
        <v>0.000952380952380952</v>
      </c>
      <c r="J1260" t="n">
        <v>0.000759435486288526</v>
      </c>
      <c r="K1260" t="n">
        <v>0.00161148963840434</v>
      </c>
    </row>
    <row r="1261">
      <c r="A1261" t="s">
        <v>4008</v>
      </c>
      <c r="B1261" t="n">
        <v>2022</v>
      </c>
      <c r="C1261" t="s">
        <v>3231</v>
      </c>
      <c r="D1261" t="n">
        <v>10</v>
      </c>
      <c r="E1261" t="s">
        <v>3198</v>
      </c>
      <c r="F1261" t="s">
        <v>3192</v>
      </c>
      <c r="G1261" t="n">
        <v>853</v>
      </c>
      <c r="H1261" t="n">
        <v>1038183.61204057</v>
      </c>
      <c r="I1261" t="n">
        <v>0.812380952380952</v>
      </c>
      <c r="J1261" t="n">
        <v>0.818030819313199</v>
      </c>
      <c r="K1261" t="n">
        <v>0.0520205824356513</v>
      </c>
    </row>
    <row r="1262">
      <c r="A1262" t="s">
        <v>4009</v>
      </c>
      <c r="B1262" t="n">
        <v>2022</v>
      </c>
      <c r="C1262" t="s">
        <v>3231</v>
      </c>
      <c r="D1262" t="n">
        <v>10</v>
      </c>
      <c r="E1262" t="s">
        <v>3198</v>
      </c>
      <c r="F1262" t="s">
        <v>3194</v>
      </c>
      <c r="G1262" t="n">
        <v>4</v>
      </c>
      <c r="H1262" t="n">
        <v>4052.54802107657</v>
      </c>
      <c r="I1262" t="n">
        <v>0.00380952380952381</v>
      </c>
      <c r="J1262" t="n">
        <v>0.00319318195696754</v>
      </c>
      <c r="K1262" t="n">
        <v>0.0915020202984315</v>
      </c>
    </row>
    <row r="1263">
      <c r="A1263" t="s">
        <v>4969</v>
      </c>
      <c r="B1263" t="n">
        <v>2022</v>
      </c>
      <c r="C1263" t="s">
        <v>3231</v>
      </c>
      <c r="D1263" t="n">
        <v>11</v>
      </c>
      <c r="E1263" t="s">
        <v>3189</v>
      </c>
      <c r="F1263" t="s">
        <v>4156</v>
      </c>
      <c r="G1263" t="n">
        <v>7</v>
      </c>
      <c r="H1263" t="n">
        <v>9592.58779937998</v>
      </c>
      <c r="I1263" t="n">
        <v>0.03125</v>
      </c>
      <c r="J1263" t="n">
        <v>0.0224599460987748</v>
      </c>
      <c r="K1263" t="n">
        <v>0.0209910806450616</v>
      </c>
    </row>
    <row r="1264">
      <c r="A1264" t="s">
        <v>4970</v>
      </c>
      <c r="B1264" t="n">
        <v>2022</v>
      </c>
      <c r="C1264" t="s">
        <v>3231</v>
      </c>
      <c r="D1264" t="n">
        <v>11</v>
      </c>
      <c r="E1264" t="s">
        <v>3189</v>
      </c>
      <c r="F1264" t="s">
        <v>4159</v>
      </c>
      <c r="G1264" t="n">
        <v>37</v>
      </c>
      <c r="H1264" t="n">
        <v>64045.2118578451</v>
      </c>
      <c r="I1264" t="n">
        <v>0.165178571428571</v>
      </c>
      <c r="J1264" t="n">
        <v>0.14995453117508</v>
      </c>
      <c r="K1264" t="n">
        <v>0.0771076347559939</v>
      </c>
    </row>
    <row r="1265">
      <c r="A1265" t="s">
        <v>4011</v>
      </c>
      <c r="B1265" t="n">
        <v>2022</v>
      </c>
      <c r="C1265" t="s">
        <v>3231</v>
      </c>
      <c r="D1265" t="n">
        <v>11</v>
      </c>
      <c r="E1265" t="s">
        <v>3189</v>
      </c>
      <c r="F1265" t="s">
        <v>3192</v>
      </c>
      <c r="G1265" t="n">
        <v>180</v>
      </c>
      <c r="H1265" t="n">
        <v>353459.743551182</v>
      </c>
      <c r="I1265" t="n">
        <v>0.803571428571429</v>
      </c>
      <c r="J1265" t="n">
        <v>0.827585522726145</v>
      </c>
      <c r="K1265" t="n">
        <v>0.0929377403368569</v>
      </c>
    </row>
    <row r="1266">
      <c r="A1266" t="s">
        <v>4971</v>
      </c>
      <c r="B1266" t="n">
        <v>2022</v>
      </c>
      <c r="C1266" t="s">
        <v>3231</v>
      </c>
      <c r="D1266" t="n">
        <v>11</v>
      </c>
      <c r="E1266" t="s">
        <v>3198</v>
      </c>
      <c r="F1266" t="s">
        <v>4156</v>
      </c>
      <c r="G1266" t="n">
        <v>24</v>
      </c>
      <c r="H1266" t="n">
        <v>32410.5205260021</v>
      </c>
      <c r="I1266" t="n">
        <v>0.0279394644935972</v>
      </c>
      <c r="J1266" t="n">
        <v>0.032570646909888</v>
      </c>
      <c r="K1266" t="n">
        <v>0.0137481014996136</v>
      </c>
    </row>
    <row r="1267">
      <c r="A1267" t="s">
        <v>4972</v>
      </c>
      <c r="B1267" t="n">
        <v>2022</v>
      </c>
      <c r="C1267" t="s">
        <v>3231</v>
      </c>
      <c r="D1267" t="n">
        <v>11</v>
      </c>
      <c r="E1267" t="s">
        <v>3198</v>
      </c>
      <c r="F1267" t="s">
        <v>4159</v>
      </c>
      <c r="G1267" t="n">
        <v>85</v>
      </c>
      <c r="H1267" t="n">
        <v>93025.4225505678</v>
      </c>
      <c r="I1267" t="n">
        <v>0.0989522700814901</v>
      </c>
      <c r="J1267" t="n">
        <v>0.0934850209859131</v>
      </c>
      <c r="K1267" t="n">
        <v>0.021211822302391</v>
      </c>
    </row>
    <row r="1268">
      <c r="A1268" t="s">
        <v>4973</v>
      </c>
      <c r="B1268" t="n">
        <v>2022</v>
      </c>
      <c r="C1268" t="s">
        <v>3231</v>
      </c>
      <c r="D1268" t="n">
        <v>11</v>
      </c>
      <c r="E1268" t="s">
        <v>3198</v>
      </c>
      <c r="F1268" t="s">
        <v>4162</v>
      </c>
      <c r="G1268" t="n">
        <v>4</v>
      </c>
      <c r="H1268" t="n">
        <v>5533.50350443939</v>
      </c>
      <c r="I1268" t="n">
        <v>0.00465657741559953</v>
      </c>
      <c r="J1268" t="n">
        <v>0.00556084215534674</v>
      </c>
      <c r="K1268" t="n">
        <v>0.00925192954680388</v>
      </c>
    </row>
    <row r="1269">
      <c r="A1269" t="s">
        <v>4013</v>
      </c>
      <c r="B1269" t="n">
        <v>2022</v>
      </c>
      <c r="C1269" t="s">
        <v>3231</v>
      </c>
      <c r="D1269" t="n">
        <v>11</v>
      </c>
      <c r="E1269" t="s">
        <v>3198</v>
      </c>
      <c r="F1269" t="s">
        <v>3192</v>
      </c>
      <c r="G1269" t="n">
        <v>746</v>
      </c>
      <c r="H1269" t="n">
        <v>864114.274527482</v>
      </c>
      <c r="I1269" t="n">
        <v>0.868451688009313</v>
      </c>
      <c r="J1269" t="n">
        <v>0.868383489948852</v>
      </c>
      <c r="K1269" t="n">
        <v>0.0432984371266719</v>
      </c>
    </row>
    <row r="1270">
      <c r="A1270" t="s">
        <v>4974</v>
      </c>
      <c r="B1270" t="n">
        <v>2022</v>
      </c>
      <c r="C1270" t="s">
        <v>3231</v>
      </c>
      <c r="D1270" t="n">
        <v>12</v>
      </c>
      <c r="E1270" t="s">
        <v>3189</v>
      </c>
      <c r="F1270" t="s">
        <v>4156</v>
      </c>
      <c r="G1270" t="n">
        <v>1</v>
      </c>
      <c r="H1270" t="n">
        <v>1220.25851864904</v>
      </c>
      <c r="I1270" t="n">
        <v>0.0217391304347826</v>
      </c>
      <c r="J1270" t="n">
        <v>0.0145973069320313</v>
      </c>
      <c r="K1270" t="n">
        <v>0.00267024347428345</v>
      </c>
    </row>
    <row r="1271">
      <c r="A1271" t="s">
        <v>4975</v>
      </c>
      <c r="B1271" t="n">
        <v>2022</v>
      </c>
      <c r="C1271" t="s">
        <v>3231</v>
      </c>
      <c r="D1271" t="n">
        <v>12</v>
      </c>
      <c r="E1271" t="s">
        <v>3189</v>
      </c>
      <c r="F1271" t="s">
        <v>4159</v>
      </c>
      <c r="G1271" t="n">
        <v>6</v>
      </c>
      <c r="H1271" t="n">
        <v>8773.43277528687</v>
      </c>
      <c r="I1271" t="n">
        <v>0.130434782608696</v>
      </c>
      <c r="J1271" t="n">
        <v>0.104951933636318</v>
      </c>
      <c r="K1271" t="n">
        <v>0.0105628294507737</v>
      </c>
    </row>
    <row r="1272">
      <c r="A1272" t="s">
        <v>4015</v>
      </c>
      <c r="B1272" t="n">
        <v>2022</v>
      </c>
      <c r="C1272" t="s">
        <v>3231</v>
      </c>
      <c r="D1272" t="n">
        <v>12</v>
      </c>
      <c r="E1272" t="s">
        <v>3189</v>
      </c>
      <c r="F1272" t="s">
        <v>3192</v>
      </c>
      <c r="G1272" t="n">
        <v>39</v>
      </c>
      <c r="H1272" t="n">
        <v>73601.0789147657</v>
      </c>
      <c r="I1272" t="n">
        <v>0.847826086956522</v>
      </c>
      <c r="J1272" t="n">
        <v>0.880450759431651</v>
      </c>
      <c r="K1272" t="n">
        <v>0.0193524668239978</v>
      </c>
    </row>
    <row r="1273">
      <c r="A1273" t="s">
        <v>4976</v>
      </c>
      <c r="B1273" t="n">
        <v>2022</v>
      </c>
      <c r="C1273" t="s">
        <v>3231</v>
      </c>
      <c r="D1273" t="n">
        <v>12</v>
      </c>
      <c r="E1273" t="s">
        <v>3198</v>
      </c>
      <c r="F1273" t="s">
        <v>4156</v>
      </c>
      <c r="G1273" t="n">
        <v>9</v>
      </c>
      <c r="H1273" t="n">
        <v>8829.36922811745</v>
      </c>
      <c r="I1273" t="n">
        <v>0.0293159609120521</v>
      </c>
      <c r="J1273" t="n">
        <v>0.0254358724552964</v>
      </c>
      <c r="K1273" t="n">
        <v>0.00374529820427715</v>
      </c>
    </row>
    <row r="1274">
      <c r="A1274" t="s">
        <v>4977</v>
      </c>
      <c r="B1274" t="n">
        <v>2022</v>
      </c>
      <c r="C1274" t="s">
        <v>3231</v>
      </c>
      <c r="D1274" t="n">
        <v>12</v>
      </c>
      <c r="E1274" t="s">
        <v>3198</v>
      </c>
      <c r="F1274" t="s">
        <v>4159</v>
      </c>
      <c r="G1274" t="n">
        <v>20</v>
      </c>
      <c r="H1274" t="n">
        <v>29482.4277625122</v>
      </c>
      <c r="I1274" t="n">
        <v>0.0651465798045603</v>
      </c>
      <c r="J1274" t="n">
        <v>0.0849337311494043</v>
      </c>
      <c r="K1274" t="n">
        <v>0.00672263561502814</v>
      </c>
    </row>
    <row r="1275">
      <c r="A1275" t="s">
        <v>4978</v>
      </c>
      <c r="B1275" t="n">
        <v>2022</v>
      </c>
      <c r="C1275" t="s">
        <v>3231</v>
      </c>
      <c r="D1275" t="n">
        <v>12</v>
      </c>
      <c r="E1275" t="s">
        <v>3198</v>
      </c>
      <c r="F1275" t="s">
        <v>4162</v>
      </c>
      <c r="G1275" t="n">
        <v>1</v>
      </c>
      <c r="H1275" t="n">
        <v>190.227393200743</v>
      </c>
      <c r="I1275" t="n">
        <v>0.00325732899022801</v>
      </c>
      <c r="J1275" t="n">
        <v>0.000548011934482129</v>
      </c>
      <c r="K1275" t="n">
        <v>0.000318057165474541</v>
      </c>
    </row>
    <row r="1276">
      <c r="A1276" t="s">
        <v>4017</v>
      </c>
      <c r="B1276" t="n">
        <v>2022</v>
      </c>
      <c r="C1276" t="s">
        <v>3231</v>
      </c>
      <c r="D1276" t="n">
        <v>12</v>
      </c>
      <c r="E1276" t="s">
        <v>3198</v>
      </c>
      <c r="F1276" t="s">
        <v>3192</v>
      </c>
      <c r="G1276" t="n">
        <v>277</v>
      </c>
      <c r="H1276" t="n">
        <v>308620.695453481</v>
      </c>
      <c r="I1276" t="n">
        <v>0.90228013029316</v>
      </c>
      <c r="J1276" t="n">
        <v>0.889082384460817</v>
      </c>
      <c r="K1276" t="n">
        <v>0.0154641511799922</v>
      </c>
    </row>
    <row r="1277">
      <c r="A1277" t="s">
        <v>4979</v>
      </c>
      <c r="B1277" t="n">
        <v>2022</v>
      </c>
      <c r="C1277" t="s">
        <v>3231</v>
      </c>
      <c r="D1277" t="n">
        <v>13</v>
      </c>
      <c r="E1277" t="s">
        <v>3189</v>
      </c>
      <c r="F1277" t="s">
        <v>4156</v>
      </c>
      <c r="G1277" t="n">
        <v>15</v>
      </c>
      <c r="H1277" t="n">
        <v>31387.7607852504</v>
      </c>
      <c r="I1277" t="n">
        <v>0.0420168067226891</v>
      </c>
      <c r="J1277" t="n">
        <v>0.0447551996906768</v>
      </c>
      <c r="K1277" t="n">
        <v>0.0686845960329577</v>
      </c>
    </row>
    <row r="1278">
      <c r="A1278" t="s">
        <v>4980</v>
      </c>
      <c r="B1278" t="n">
        <v>2022</v>
      </c>
      <c r="C1278" t="s">
        <v>3231</v>
      </c>
      <c r="D1278" t="n">
        <v>13</v>
      </c>
      <c r="E1278" t="s">
        <v>3189</v>
      </c>
      <c r="F1278" t="s">
        <v>4159</v>
      </c>
      <c r="G1278" t="n">
        <v>55</v>
      </c>
      <c r="H1278" t="n">
        <v>110054.889823157</v>
      </c>
      <c r="I1278" t="n">
        <v>0.15406162464986</v>
      </c>
      <c r="J1278" t="n">
        <v>0.156925134120604</v>
      </c>
      <c r="K1278" t="n">
        <v>0.132501275293317</v>
      </c>
    </row>
    <row r="1279">
      <c r="A1279" t="s">
        <v>4019</v>
      </c>
      <c r="B1279" t="n">
        <v>2022</v>
      </c>
      <c r="C1279" t="s">
        <v>3231</v>
      </c>
      <c r="D1279" t="n">
        <v>13</v>
      </c>
      <c r="E1279" t="s">
        <v>3189</v>
      </c>
      <c r="F1279" t="s">
        <v>3192</v>
      </c>
      <c r="G1279" t="n">
        <v>286</v>
      </c>
      <c r="H1279" t="n">
        <v>557617.185271408</v>
      </c>
      <c r="I1279" t="n">
        <v>0.801120448179272</v>
      </c>
      <c r="J1279" t="n">
        <v>0.795095535757439</v>
      </c>
      <c r="K1279" t="n">
        <v>0.146618340893519</v>
      </c>
    </row>
    <row r="1280">
      <c r="A1280" t="s">
        <v>4020</v>
      </c>
      <c r="B1280" t="n">
        <v>2022</v>
      </c>
      <c r="C1280" t="s">
        <v>3231</v>
      </c>
      <c r="D1280" t="n">
        <v>13</v>
      </c>
      <c r="E1280" t="s">
        <v>3189</v>
      </c>
      <c r="F1280" t="s">
        <v>3194</v>
      </c>
      <c r="G1280" t="n">
        <v>1</v>
      </c>
      <c r="H1280" t="n">
        <v>2261.15033374666</v>
      </c>
      <c r="I1280" t="n">
        <v>0.00280112044817927</v>
      </c>
      <c r="J1280" t="n">
        <v>0.00322413043128031</v>
      </c>
      <c r="K1280" t="n">
        <v>0.199327689243028</v>
      </c>
    </row>
    <row r="1281">
      <c r="A1281" t="s">
        <v>4981</v>
      </c>
      <c r="B1281" t="n">
        <v>2022</v>
      </c>
      <c r="C1281" t="s">
        <v>3231</v>
      </c>
      <c r="D1281" t="n">
        <v>13</v>
      </c>
      <c r="E1281" t="s">
        <v>3198</v>
      </c>
      <c r="F1281" t="s">
        <v>4156</v>
      </c>
      <c r="G1281" t="n">
        <v>92</v>
      </c>
      <c r="H1281" t="n">
        <v>104432.020683605</v>
      </c>
      <c r="I1281" t="n">
        <v>0.0477178423236514</v>
      </c>
      <c r="J1281" t="n">
        <v>0.0487798296230527</v>
      </c>
      <c r="K1281" t="n">
        <v>0.0442986412086805</v>
      </c>
    </row>
    <row r="1282">
      <c r="A1282" t="s">
        <v>4982</v>
      </c>
      <c r="B1282" t="n">
        <v>2022</v>
      </c>
      <c r="C1282" t="s">
        <v>3231</v>
      </c>
      <c r="D1282" t="n">
        <v>13</v>
      </c>
      <c r="E1282" t="s">
        <v>3198</v>
      </c>
      <c r="F1282" t="s">
        <v>4159</v>
      </c>
      <c r="G1282" t="n">
        <v>288</v>
      </c>
      <c r="H1282" t="n">
        <v>312749.334431838</v>
      </c>
      <c r="I1282" t="n">
        <v>0.149377593360996</v>
      </c>
      <c r="J1282" t="n">
        <v>0.146084114320918</v>
      </c>
      <c r="K1282" t="n">
        <v>0.0713136594843527</v>
      </c>
    </row>
    <row r="1283">
      <c r="A1283" t="s">
        <v>4983</v>
      </c>
      <c r="B1283" t="n">
        <v>2022</v>
      </c>
      <c r="C1283" t="s">
        <v>3231</v>
      </c>
      <c r="D1283" t="n">
        <v>13</v>
      </c>
      <c r="E1283" t="s">
        <v>3198</v>
      </c>
      <c r="F1283" t="s">
        <v>4162</v>
      </c>
      <c r="G1283" t="n">
        <v>8</v>
      </c>
      <c r="H1283" t="n">
        <v>7530.18658714645</v>
      </c>
      <c r="I1283" t="n">
        <v>0.004149377593361</v>
      </c>
      <c r="J1283" t="n">
        <v>0.00351732367473444</v>
      </c>
      <c r="K1283" t="n">
        <v>0.0125903517947848</v>
      </c>
    </row>
    <row r="1284">
      <c r="A1284" t="s">
        <v>4022</v>
      </c>
      <c r="B1284" t="n">
        <v>2022</v>
      </c>
      <c r="C1284" t="s">
        <v>3231</v>
      </c>
      <c r="D1284" t="n">
        <v>13</v>
      </c>
      <c r="E1284" t="s">
        <v>3198</v>
      </c>
      <c r="F1284" t="s">
        <v>3192</v>
      </c>
      <c r="G1284" t="n">
        <v>1539</v>
      </c>
      <c r="H1284" t="n">
        <v>1716173.76869324</v>
      </c>
      <c r="I1284" t="n">
        <v>0.798236514522822</v>
      </c>
      <c r="J1284" t="n">
        <v>0.801618732381295</v>
      </c>
      <c r="K1284" t="n">
        <v>0.0859928417023791</v>
      </c>
    </row>
    <row r="1285">
      <c r="A1285" t="s">
        <v>4023</v>
      </c>
      <c r="B1285" t="n">
        <v>2022</v>
      </c>
      <c r="C1285" t="s">
        <v>3231</v>
      </c>
      <c r="D1285" t="n">
        <v>13</v>
      </c>
      <c r="E1285" t="s">
        <v>3198</v>
      </c>
      <c r="F1285" t="s">
        <v>3194</v>
      </c>
      <c r="G1285" t="n">
        <v>1</v>
      </c>
      <c r="H1285" t="n">
        <v>0</v>
      </c>
      <c r="I1285" t="n">
        <v>0.000518672199170124</v>
      </c>
      <c r="J1285" t="n">
        <v>0</v>
      </c>
      <c r="K1285" t="n">
        <v>0</v>
      </c>
    </row>
    <row r="1286">
      <c r="A1286" t="s">
        <v>4984</v>
      </c>
      <c r="B1286" t="n">
        <v>2022</v>
      </c>
      <c r="C1286" t="s">
        <v>3231</v>
      </c>
      <c r="D1286" t="n">
        <v>14</v>
      </c>
      <c r="E1286" t="s">
        <v>3189</v>
      </c>
      <c r="F1286" t="s">
        <v>4156</v>
      </c>
      <c r="G1286" t="n">
        <v>11</v>
      </c>
      <c r="H1286" t="n">
        <v>24437.6541066949</v>
      </c>
      <c r="I1286" t="n">
        <v>0.0774647887323944</v>
      </c>
      <c r="J1286" t="n">
        <v>0.0864570737605804</v>
      </c>
      <c r="K1286" t="n">
        <v>0.0534759523559336</v>
      </c>
    </row>
    <row r="1287">
      <c r="A1287" t="s">
        <v>4985</v>
      </c>
      <c r="B1287" t="n">
        <v>2022</v>
      </c>
      <c r="C1287" t="s">
        <v>3231</v>
      </c>
      <c r="D1287" t="n">
        <v>14</v>
      </c>
      <c r="E1287" t="s">
        <v>3189</v>
      </c>
      <c r="F1287" t="s">
        <v>4159</v>
      </c>
      <c r="G1287" t="n">
        <v>22</v>
      </c>
      <c r="H1287" t="n">
        <v>43409.566931941</v>
      </c>
      <c r="I1287" t="n">
        <v>0.154929577464789</v>
      </c>
      <c r="J1287" t="n">
        <v>0.153577103340762</v>
      </c>
      <c r="K1287" t="n">
        <v>0.0522632205407244</v>
      </c>
    </row>
    <row r="1288">
      <c r="A1288" t="s">
        <v>4986</v>
      </c>
      <c r="B1288" t="n">
        <v>2022</v>
      </c>
      <c r="C1288" t="s">
        <v>3231</v>
      </c>
      <c r="D1288" t="n">
        <v>14</v>
      </c>
      <c r="E1288" t="s">
        <v>3189</v>
      </c>
      <c r="F1288" t="s">
        <v>4162</v>
      </c>
      <c r="G1288" t="n">
        <v>7</v>
      </c>
      <c r="H1288" t="n">
        <v>14898.7350847555</v>
      </c>
      <c r="I1288" t="n">
        <v>0.0492957746478873</v>
      </c>
      <c r="J1288" t="n">
        <v>0.0527096845113774</v>
      </c>
      <c r="K1288" t="n">
        <v>0.178000134989201</v>
      </c>
    </row>
    <row r="1289">
      <c r="A1289" t="s">
        <v>4025</v>
      </c>
      <c r="B1289" t="n">
        <v>2022</v>
      </c>
      <c r="C1289" t="s">
        <v>3231</v>
      </c>
      <c r="D1289" t="n">
        <v>14</v>
      </c>
      <c r="E1289" t="s">
        <v>3189</v>
      </c>
      <c r="F1289" t="s">
        <v>3192</v>
      </c>
      <c r="G1289" t="n">
        <v>102</v>
      </c>
      <c r="H1289" t="n">
        <v>199910.546621178</v>
      </c>
      <c r="I1289" t="n">
        <v>0.71830985915493</v>
      </c>
      <c r="J1289" t="n">
        <v>0.707256138387281</v>
      </c>
      <c r="K1289" t="n">
        <v>0.0525639335495862</v>
      </c>
    </row>
    <row r="1290">
      <c r="A1290" t="s">
        <v>4987</v>
      </c>
      <c r="B1290" t="n">
        <v>2022</v>
      </c>
      <c r="C1290" t="s">
        <v>3231</v>
      </c>
      <c r="D1290" t="n">
        <v>14</v>
      </c>
      <c r="E1290" t="s">
        <v>3198</v>
      </c>
      <c r="F1290" t="s">
        <v>4156</v>
      </c>
      <c r="G1290" t="n">
        <v>53</v>
      </c>
      <c r="H1290" t="n">
        <v>78552.640657495</v>
      </c>
      <c r="I1290" t="n">
        <v>0.0536437246963563</v>
      </c>
      <c r="J1290" t="n">
        <v>0.0679454505787558</v>
      </c>
      <c r="K1290" t="n">
        <v>0.0333209605799295</v>
      </c>
    </row>
    <row r="1291">
      <c r="A1291" t="s">
        <v>4988</v>
      </c>
      <c r="B1291" t="n">
        <v>2022</v>
      </c>
      <c r="C1291" t="s">
        <v>3231</v>
      </c>
      <c r="D1291" t="n">
        <v>14</v>
      </c>
      <c r="E1291" t="s">
        <v>3198</v>
      </c>
      <c r="F1291" t="s">
        <v>4159</v>
      </c>
      <c r="G1291" t="n">
        <v>146</v>
      </c>
      <c r="H1291" t="n">
        <v>175267.065544356</v>
      </c>
      <c r="I1291" t="n">
        <v>0.147773279352227</v>
      </c>
      <c r="J1291" t="n">
        <v>0.151600247176303</v>
      </c>
      <c r="K1291" t="n">
        <v>0.0399647080105169</v>
      </c>
    </row>
    <row r="1292">
      <c r="A1292" t="s">
        <v>4989</v>
      </c>
      <c r="B1292" t="n">
        <v>2022</v>
      </c>
      <c r="C1292" t="s">
        <v>3231</v>
      </c>
      <c r="D1292" t="n">
        <v>14</v>
      </c>
      <c r="E1292" t="s">
        <v>3198</v>
      </c>
      <c r="F1292" t="s">
        <v>4162</v>
      </c>
      <c r="G1292" t="n">
        <v>19</v>
      </c>
      <c r="H1292" t="n">
        <v>24436.4700213873</v>
      </c>
      <c r="I1292" t="n">
        <v>0.0192307692307692</v>
      </c>
      <c r="J1292" t="n">
        <v>0.0211367428549838</v>
      </c>
      <c r="K1292" t="n">
        <v>0.0408573878789592</v>
      </c>
    </row>
    <row r="1293">
      <c r="A1293" t="s">
        <v>4027</v>
      </c>
      <c r="B1293" t="n">
        <v>2022</v>
      </c>
      <c r="C1293" t="s">
        <v>3231</v>
      </c>
      <c r="D1293" t="n">
        <v>14</v>
      </c>
      <c r="E1293" t="s">
        <v>3198</v>
      </c>
      <c r="F1293" t="s">
        <v>3192</v>
      </c>
      <c r="G1293" t="n">
        <v>769</v>
      </c>
      <c r="H1293" t="n">
        <v>877517.555743226</v>
      </c>
      <c r="I1293" t="n">
        <v>0.77834008097166</v>
      </c>
      <c r="J1293" t="n">
        <v>0.759023824236685</v>
      </c>
      <c r="K1293" t="n">
        <v>0.0439700394206258</v>
      </c>
    </row>
    <row r="1294">
      <c r="A1294" t="s">
        <v>4028</v>
      </c>
      <c r="B1294" t="n">
        <v>2022</v>
      </c>
      <c r="C1294" t="s">
        <v>3231</v>
      </c>
      <c r="D1294" t="n">
        <v>14</v>
      </c>
      <c r="E1294" t="s">
        <v>3198</v>
      </c>
      <c r="F1294" t="s">
        <v>3194</v>
      </c>
      <c r="G1294" t="n">
        <v>1</v>
      </c>
      <c r="H1294" t="n">
        <v>339.591124158363</v>
      </c>
      <c r="I1294" t="n">
        <v>0.00101214574898785</v>
      </c>
      <c r="J1294" t="n">
        <v>0.000293735153272466</v>
      </c>
      <c r="K1294" t="n">
        <v>0.00766758932264325</v>
      </c>
    </row>
    <row r="1295">
      <c r="A1295" t="s">
        <v>4990</v>
      </c>
      <c r="B1295" t="n">
        <v>2022</v>
      </c>
      <c r="C1295" t="s">
        <v>3231</v>
      </c>
      <c r="D1295" t="n">
        <v>15</v>
      </c>
      <c r="E1295" t="s">
        <v>3189</v>
      </c>
      <c r="F1295" t="s">
        <v>4156</v>
      </c>
      <c r="G1295" t="n">
        <v>25</v>
      </c>
      <c r="H1295" t="n">
        <v>44101.6116936748</v>
      </c>
      <c r="I1295" t="n">
        <v>0.109170305676856</v>
      </c>
      <c r="J1295" t="n">
        <v>0.106693910185226</v>
      </c>
      <c r="K1295" t="n">
        <v>0.0965058133425638</v>
      </c>
    </row>
    <row r="1296">
      <c r="A1296" t="s">
        <v>4991</v>
      </c>
      <c r="B1296" t="n">
        <v>2022</v>
      </c>
      <c r="C1296" t="s">
        <v>3231</v>
      </c>
      <c r="D1296" t="n">
        <v>15</v>
      </c>
      <c r="E1296" t="s">
        <v>3189</v>
      </c>
      <c r="F1296" t="s">
        <v>4159</v>
      </c>
      <c r="G1296" t="n">
        <v>27</v>
      </c>
      <c r="H1296" t="n">
        <v>47252.5338639364</v>
      </c>
      <c r="I1296" t="n">
        <v>0.117903930131004</v>
      </c>
      <c r="J1296" t="n">
        <v>0.114316856243743</v>
      </c>
      <c r="K1296" t="n">
        <v>0.0568899846964802</v>
      </c>
    </row>
    <row r="1297">
      <c r="A1297" t="s">
        <v>4992</v>
      </c>
      <c r="B1297" t="n">
        <v>2022</v>
      </c>
      <c r="C1297" t="s">
        <v>3231</v>
      </c>
      <c r="D1297" t="n">
        <v>15</v>
      </c>
      <c r="E1297" t="s">
        <v>3189</v>
      </c>
      <c r="F1297" t="s">
        <v>4162</v>
      </c>
      <c r="G1297" t="n">
        <v>3</v>
      </c>
      <c r="H1297" t="n">
        <v>3234.25000891934</v>
      </c>
      <c r="I1297" t="n">
        <v>0.0131004366812227</v>
      </c>
      <c r="J1297" t="n">
        <v>0.00782453898431334</v>
      </c>
      <c r="K1297" t="n">
        <v>0.0386406587473002</v>
      </c>
    </row>
    <row r="1298">
      <c r="A1298" t="s">
        <v>4030</v>
      </c>
      <c r="B1298" t="n">
        <v>2022</v>
      </c>
      <c r="C1298" t="s">
        <v>3231</v>
      </c>
      <c r="D1298" t="n">
        <v>15</v>
      </c>
      <c r="E1298" t="s">
        <v>3189</v>
      </c>
      <c r="F1298" t="s">
        <v>3192</v>
      </c>
      <c r="G1298" t="n">
        <v>173</v>
      </c>
      <c r="H1298" t="n">
        <v>317093.497490194</v>
      </c>
      <c r="I1298" t="n">
        <v>0.755458515283843</v>
      </c>
      <c r="J1298" t="n">
        <v>0.767136252900034</v>
      </c>
      <c r="K1298" t="n">
        <v>0.083375698845269</v>
      </c>
    </row>
    <row r="1299">
      <c r="A1299" t="s">
        <v>4031</v>
      </c>
      <c r="B1299" t="n">
        <v>2022</v>
      </c>
      <c r="C1299" t="s">
        <v>3231</v>
      </c>
      <c r="D1299" t="n">
        <v>15</v>
      </c>
      <c r="E1299" t="s">
        <v>3189</v>
      </c>
      <c r="F1299" t="s">
        <v>3194</v>
      </c>
      <c r="G1299" t="n">
        <v>1</v>
      </c>
      <c r="H1299" t="n">
        <v>1665.14443690651</v>
      </c>
      <c r="I1299" t="n">
        <v>0.00436681222707424</v>
      </c>
      <c r="J1299" t="n">
        <v>0.00402844168668359</v>
      </c>
      <c r="K1299" t="n">
        <v>0.146787848605578</v>
      </c>
    </row>
    <row r="1300">
      <c r="A1300" t="s">
        <v>4993</v>
      </c>
      <c r="B1300" t="n">
        <v>2022</v>
      </c>
      <c r="C1300" t="s">
        <v>3231</v>
      </c>
      <c r="D1300" t="n">
        <v>15</v>
      </c>
      <c r="E1300" t="s">
        <v>3198</v>
      </c>
      <c r="F1300" t="s">
        <v>4156</v>
      </c>
      <c r="G1300" t="n">
        <v>222</v>
      </c>
      <c r="H1300" t="n">
        <v>265940.713878242</v>
      </c>
      <c r="I1300" t="n">
        <v>0.11286222674123</v>
      </c>
      <c r="J1300" t="n">
        <v>0.125874620255908</v>
      </c>
      <c r="K1300" t="n">
        <v>0.112808429730232</v>
      </c>
    </row>
    <row r="1301">
      <c r="A1301" t="s">
        <v>4994</v>
      </c>
      <c r="B1301" t="n">
        <v>2022</v>
      </c>
      <c r="C1301" t="s">
        <v>3231</v>
      </c>
      <c r="D1301" t="n">
        <v>15</v>
      </c>
      <c r="E1301" t="s">
        <v>3198</v>
      </c>
      <c r="F1301" t="s">
        <v>4159</v>
      </c>
      <c r="G1301" t="n">
        <v>204</v>
      </c>
      <c r="H1301" t="n">
        <v>228227.780903244</v>
      </c>
      <c r="I1301" t="n">
        <v>0.103711235383833</v>
      </c>
      <c r="J1301" t="n">
        <v>0.108024396994728</v>
      </c>
      <c r="K1301" t="n">
        <v>0.0520409045210953</v>
      </c>
    </row>
    <row r="1302">
      <c r="A1302" t="s">
        <v>4995</v>
      </c>
      <c r="B1302" t="n">
        <v>2022</v>
      </c>
      <c r="C1302" t="s">
        <v>3231</v>
      </c>
      <c r="D1302" t="n">
        <v>15</v>
      </c>
      <c r="E1302" t="s">
        <v>3198</v>
      </c>
      <c r="F1302" t="s">
        <v>4162</v>
      </c>
      <c r="G1302" t="n">
        <v>26</v>
      </c>
      <c r="H1302" t="n">
        <v>29075.2002318824</v>
      </c>
      <c r="I1302" t="n">
        <v>0.0132180986273513</v>
      </c>
      <c r="J1302" t="n">
        <v>0.0137618258396054</v>
      </c>
      <c r="K1302" t="n">
        <v>0.048613270758531</v>
      </c>
    </row>
    <row r="1303">
      <c r="A1303" t="s">
        <v>4033</v>
      </c>
      <c r="B1303" t="n">
        <v>2022</v>
      </c>
      <c r="C1303" t="s">
        <v>3231</v>
      </c>
      <c r="D1303" t="n">
        <v>15</v>
      </c>
      <c r="E1303" t="s">
        <v>3198</v>
      </c>
      <c r="F1303" t="s">
        <v>3192</v>
      </c>
      <c r="G1303" t="n">
        <v>1515</v>
      </c>
      <c r="H1303" t="n">
        <v>1589499.23392317</v>
      </c>
      <c r="I1303" t="n">
        <v>0.770208439247585</v>
      </c>
      <c r="J1303" t="n">
        <v>0.752339156909758</v>
      </c>
      <c r="K1303" t="n">
        <v>0.0796455222089107</v>
      </c>
    </row>
    <row r="1304">
      <c r="A1304" t="s">
        <v>4996</v>
      </c>
      <c r="B1304" t="n">
        <v>2022</v>
      </c>
      <c r="C1304" t="s">
        <v>3231</v>
      </c>
      <c r="D1304" t="n">
        <v>16</v>
      </c>
      <c r="E1304" t="s">
        <v>3189</v>
      </c>
      <c r="F1304" t="s">
        <v>4156</v>
      </c>
      <c r="G1304" t="n">
        <v>12</v>
      </c>
      <c r="H1304" t="n">
        <v>17183.8951347256</v>
      </c>
      <c r="I1304" t="n">
        <v>0.0433212996389892</v>
      </c>
      <c r="J1304" t="n">
        <v>0.035184772833087</v>
      </c>
      <c r="K1304" t="n">
        <v>0.0376028383699153</v>
      </c>
    </row>
    <row r="1305">
      <c r="A1305" t="s">
        <v>4997</v>
      </c>
      <c r="B1305" t="n">
        <v>2022</v>
      </c>
      <c r="C1305" t="s">
        <v>3231</v>
      </c>
      <c r="D1305" t="n">
        <v>16</v>
      </c>
      <c r="E1305" t="s">
        <v>3189</v>
      </c>
      <c r="F1305" t="s">
        <v>4159</v>
      </c>
      <c r="G1305" t="n">
        <v>46</v>
      </c>
      <c r="H1305" t="n">
        <v>83785.4356022405</v>
      </c>
      <c r="I1305" t="n">
        <v>0.166064981949458</v>
      </c>
      <c r="J1305" t="n">
        <v>0.171554324282901</v>
      </c>
      <c r="K1305" t="n">
        <v>0.100874001020235</v>
      </c>
    </row>
    <row r="1306">
      <c r="A1306" t="s">
        <v>4998</v>
      </c>
      <c r="B1306" t="n">
        <v>2022</v>
      </c>
      <c r="C1306" t="s">
        <v>3231</v>
      </c>
      <c r="D1306" t="n">
        <v>16</v>
      </c>
      <c r="E1306" t="s">
        <v>3189</v>
      </c>
      <c r="F1306" t="s">
        <v>4162</v>
      </c>
      <c r="G1306" t="n">
        <v>2</v>
      </c>
      <c r="H1306" t="n">
        <v>7195.85318578342</v>
      </c>
      <c r="I1306" t="n">
        <v>0.0072202166064982</v>
      </c>
      <c r="J1306" t="n">
        <v>0.0147338224364739</v>
      </c>
      <c r="K1306" t="n">
        <v>0.085971247300216</v>
      </c>
    </row>
    <row r="1307">
      <c r="A1307" t="s">
        <v>4035</v>
      </c>
      <c r="B1307" t="n">
        <v>2022</v>
      </c>
      <c r="C1307" t="s">
        <v>3231</v>
      </c>
      <c r="D1307" t="n">
        <v>16</v>
      </c>
      <c r="E1307" t="s">
        <v>3189</v>
      </c>
      <c r="F1307" t="s">
        <v>3192</v>
      </c>
      <c r="G1307" t="n">
        <v>216</v>
      </c>
      <c r="H1307" t="n">
        <v>377936.943072833</v>
      </c>
      <c r="I1307" t="n">
        <v>0.779783393501805</v>
      </c>
      <c r="J1307" t="n">
        <v>0.77384233219492</v>
      </c>
      <c r="K1307" t="n">
        <v>0.0993737083779734</v>
      </c>
    </row>
    <row r="1308">
      <c r="A1308" t="s">
        <v>4036</v>
      </c>
      <c r="B1308" t="n">
        <v>2022</v>
      </c>
      <c r="C1308" t="s">
        <v>3231</v>
      </c>
      <c r="D1308" t="n">
        <v>16</v>
      </c>
      <c r="E1308" t="s">
        <v>3189</v>
      </c>
      <c r="F1308" t="s">
        <v>3194</v>
      </c>
      <c r="G1308" t="n">
        <v>1</v>
      </c>
      <c r="H1308" t="n">
        <v>2287.98472246696</v>
      </c>
      <c r="I1308" t="n">
        <v>0.0036101083032491</v>
      </c>
      <c r="J1308" t="n">
        <v>0.00468474825261782</v>
      </c>
      <c r="K1308" t="n">
        <v>0.201693227091633</v>
      </c>
    </row>
    <row r="1309">
      <c r="A1309" t="s">
        <v>4999</v>
      </c>
      <c r="B1309" t="n">
        <v>2022</v>
      </c>
      <c r="C1309" t="s">
        <v>3231</v>
      </c>
      <c r="D1309" t="n">
        <v>16</v>
      </c>
      <c r="E1309" t="s">
        <v>3198</v>
      </c>
      <c r="F1309" t="s">
        <v>4156</v>
      </c>
      <c r="G1309" t="n">
        <v>58</v>
      </c>
      <c r="H1309" t="n">
        <v>62424.1758976749</v>
      </c>
      <c r="I1309" t="n">
        <v>0.0214576396596374</v>
      </c>
      <c r="J1309" t="n">
        <v>0.0212524052334426</v>
      </c>
      <c r="K1309" t="n">
        <v>0.0264794854369106</v>
      </c>
    </row>
    <row r="1310">
      <c r="A1310" t="s">
        <v>5000</v>
      </c>
      <c r="B1310" t="n">
        <v>2022</v>
      </c>
      <c r="C1310" t="s">
        <v>3231</v>
      </c>
      <c r="D1310" t="n">
        <v>16</v>
      </c>
      <c r="E1310" t="s">
        <v>3198</v>
      </c>
      <c r="F1310" t="s">
        <v>4159</v>
      </c>
      <c r="G1310" t="n">
        <v>411</v>
      </c>
      <c r="H1310" t="n">
        <v>469705.25201587</v>
      </c>
      <c r="I1310" t="n">
        <v>0.152053274139845</v>
      </c>
      <c r="J1310" t="n">
        <v>0.15991186447508</v>
      </c>
      <c r="K1310" t="n">
        <v>0.107103026969262</v>
      </c>
    </row>
    <row r="1311">
      <c r="A1311" t="s">
        <v>5001</v>
      </c>
      <c r="B1311" t="n">
        <v>2022</v>
      </c>
      <c r="C1311" t="s">
        <v>3231</v>
      </c>
      <c r="D1311" t="n">
        <v>16</v>
      </c>
      <c r="E1311" t="s">
        <v>3198</v>
      </c>
      <c r="F1311" t="s">
        <v>4162</v>
      </c>
      <c r="G1311" t="n">
        <v>9</v>
      </c>
      <c r="H1311" t="n">
        <v>14550.2819421546</v>
      </c>
      <c r="I1311" t="n">
        <v>0.00332963374028857</v>
      </c>
      <c r="J1311" t="n">
        <v>0.00495366552539509</v>
      </c>
      <c r="K1311" t="n">
        <v>0.0243278391902971</v>
      </c>
    </row>
    <row r="1312">
      <c r="A1312" t="s">
        <v>4038</v>
      </c>
      <c r="B1312" t="n">
        <v>2022</v>
      </c>
      <c r="C1312" t="s">
        <v>3231</v>
      </c>
      <c r="D1312" t="n">
        <v>16</v>
      </c>
      <c r="E1312" t="s">
        <v>3198</v>
      </c>
      <c r="F1312" t="s">
        <v>3192</v>
      </c>
      <c r="G1312" t="n">
        <v>2222</v>
      </c>
      <c r="H1312" t="n">
        <v>2382801.00905872</v>
      </c>
      <c r="I1312" t="n">
        <v>0.8220495745468</v>
      </c>
      <c r="J1312" t="n">
        <v>0.811228212578741</v>
      </c>
      <c r="K1312" t="n">
        <v>0.119395735862037</v>
      </c>
    </row>
    <row r="1313">
      <c r="A1313" t="s">
        <v>4039</v>
      </c>
      <c r="B1313" t="n">
        <v>2022</v>
      </c>
      <c r="C1313" t="s">
        <v>3231</v>
      </c>
      <c r="D1313" t="n">
        <v>16</v>
      </c>
      <c r="E1313" t="s">
        <v>3198</v>
      </c>
      <c r="F1313" t="s">
        <v>3194</v>
      </c>
      <c r="G1313" t="n">
        <v>3</v>
      </c>
      <c r="H1313" t="n">
        <v>7795.095845826</v>
      </c>
      <c r="I1313" t="n">
        <v>0.00110987791342952</v>
      </c>
      <c r="J1313" t="n">
        <v>0.00265385218734124</v>
      </c>
      <c r="K1313" t="n">
        <v>0.17600458146416</v>
      </c>
    </row>
    <row r="1314">
      <c r="A1314" t="s">
        <v>5002</v>
      </c>
      <c r="B1314" t="n">
        <v>2022</v>
      </c>
      <c r="C1314" t="s">
        <v>3231</v>
      </c>
      <c r="D1314" t="n">
        <v>17</v>
      </c>
      <c r="E1314" t="s">
        <v>3189</v>
      </c>
      <c r="F1314" t="s">
        <v>4156</v>
      </c>
      <c r="G1314" t="n">
        <v>50</v>
      </c>
      <c r="H1314" t="n">
        <v>104303.856619524</v>
      </c>
      <c r="I1314" t="n">
        <v>0.17921146953405</v>
      </c>
      <c r="J1314" t="n">
        <v>0.200541460858137</v>
      </c>
      <c r="K1314" t="n">
        <v>0.228244005859701</v>
      </c>
    </row>
    <row r="1315">
      <c r="A1315" t="s">
        <v>5003</v>
      </c>
      <c r="B1315" t="n">
        <v>2022</v>
      </c>
      <c r="C1315" t="s">
        <v>3231</v>
      </c>
      <c r="D1315" t="n">
        <v>17</v>
      </c>
      <c r="E1315" t="s">
        <v>3189</v>
      </c>
      <c r="F1315" t="s">
        <v>4159</v>
      </c>
      <c r="G1315" t="n">
        <v>50</v>
      </c>
      <c r="H1315" t="n">
        <v>90054.7962090497</v>
      </c>
      <c r="I1315" t="n">
        <v>0.17921146953405</v>
      </c>
      <c r="J1315" t="n">
        <v>0.17314527932483</v>
      </c>
      <c r="K1315" t="n">
        <v>0.108422037068526</v>
      </c>
    </row>
    <row r="1316">
      <c r="A1316" t="s">
        <v>5004</v>
      </c>
      <c r="B1316" t="n">
        <v>2022</v>
      </c>
      <c r="C1316" t="s">
        <v>3231</v>
      </c>
      <c r="D1316" t="n">
        <v>17</v>
      </c>
      <c r="E1316" t="s">
        <v>3189</v>
      </c>
      <c r="F1316" t="s">
        <v>4162</v>
      </c>
      <c r="G1316" t="n">
        <v>6</v>
      </c>
      <c r="H1316" t="n">
        <v>13396.0093164192</v>
      </c>
      <c r="I1316" t="n">
        <v>0.021505376344086</v>
      </c>
      <c r="J1316" t="n">
        <v>0.0257560493451691</v>
      </c>
      <c r="K1316" t="n">
        <v>0.160046571274298</v>
      </c>
    </row>
    <row r="1317">
      <c r="A1317" t="s">
        <v>4041</v>
      </c>
      <c r="B1317" t="n">
        <v>2022</v>
      </c>
      <c r="C1317" t="s">
        <v>3231</v>
      </c>
      <c r="D1317" t="n">
        <v>17</v>
      </c>
      <c r="E1317" t="s">
        <v>3189</v>
      </c>
      <c r="F1317" t="s">
        <v>3192</v>
      </c>
      <c r="G1317" t="n">
        <v>172</v>
      </c>
      <c r="H1317" t="n">
        <v>310586.864393647</v>
      </c>
      <c r="I1317" t="n">
        <v>0.616487455197133</v>
      </c>
      <c r="J1317" t="n">
        <v>0.597154750816672</v>
      </c>
      <c r="K1317" t="n">
        <v>0.0816648624962168</v>
      </c>
    </row>
    <row r="1318">
      <c r="A1318" t="s">
        <v>4042</v>
      </c>
      <c r="B1318" t="n">
        <v>2022</v>
      </c>
      <c r="C1318" t="s">
        <v>3231</v>
      </c>
      <c r="D1318" t="n">
        <v>17</v>
      </c>
      <c r="E1318" t="s">
        <v>3189</v>
      </c>
      <c r="F1318" t="s">
        <v>3194</v>
      </c>
      <c r="G1318" t="n">
        <v>1</v>
      </c>
      <c r="H1318" t="n">
        <v>1769.6573192908</v>
      </c>
      <c r="I1318" t="n">
        <v>0.003584229390681</v>
      </c>
      <c r="J1318" t="n">
        <v>0.00340245965519208</v>
      </c>
      <c r="K1318" t="n">
        <v>0.156000996015936</v>
      </c>
    </row>
    <row r="1319">
      <c r="A1319" t="s">
        <v>5005</v>
      </c>
      <c r="B1319" t="n">
        <v>2022</v>
      </c>
      <c r="C1319" t="s">
        <v>3231</v>
      </c>
      <c r="D1319" t="n">
        <v>17</v>
      </c>
      <c r="E1319" t="s">
        <v>3198</v>
      </c>
      <c r="F1319" t="s">
        <v>4156</v>
      </c>
      <c r="G1319" t="n">
        <v>485</v>
      </c>
      <c r="H1319" t="n">
        <v>627219.169953291</v>
      </c>
      <c r="I1319" t="n">
        <v>0.138137282825406</v>
      </c>
      <c r="J1319" t="n">
        <v>0.158836411231948</v>
      </c>
      <c r="K1319" t="n">
        <v>0.266057831564388</v>
      </c>
    </row>
    <row r="1320">
      <c r="A1320" t="s">
        <v>5006</v>
      </c>
      <c r="B1320" t="n">
        <v>2022</v>
      </c>
      <c r="C1320" t="s">
        <v>3231</v>
      </c>
      <c r="D1320" t="n">
        <v>17</v>
      </c>
      <c r="E1320" t="s">
        <v>3198</v>
      </c>
      <c r="F1320" t="s">
        <v>4159</v>
      </c>
      <c r="G1320" t="n">
        <v>535</v>
      </c>
      <c r="H1320" t="n">
        <v>611596.569150205</v>
      </c>
      <c r="I1320" t="n">
        <v>0.152378239817716</v>
      </c>
      <c r="J1320" t="n">
        <v>0.154880158036026</v>
      </c>
      <c r="K1320" t="n">
        <v>0.139457337466155</v>
      </c>
    </row>
    <row r="1321">
      <c r="A1321" t="s">
        <v>5007</v>
      </c>
      <c r="B1321" t="n">
        <v>2022</v>
      </c>
      <c r="C1321" t="s">
        <v>3231</v>
      </c>
      <c r="D1321" t="n">
        <v>17</v>
      </c>
      <c r="E1321" t="s">
        <v>3198</v>
      </c>
      <c r="F1321" t="s">
        <v>4162</v>
      </c>
      <c r="G1321" t="n">
        <v>132</v>
      </c>
      <c r="H1321" t="n">
        <v>159559.91923318</v>
      </c>
      <c r="I1321" t="n">
        <v>0.0375961264596981</v>
      </c>
      <c r="J1321" t="n">
        <v>0.0404068085950644</v>
      </c>
      <c r="K1321" t="n">
        <v>0.266781638442038</v>
      </c>
    </row>
    <row r="1322">
      <c r="A1322" t="s">
        <v>4044</v>
      </c>
      <c r="B1322" t="n">
        <v>2022</v>
      </c>
      <c r="C1322" t="s">
        <v>3231</v>
      </c>
      <c r="D1322" t="n">
        <v>17</v>
      </c>
      <c r="E1322" t="s">
        <v>3198</v>
      </c>
      <c r="F1322" t="s">
        <v>3192</v>
      </c>
      <c r="G1322" t="n">
        <v>2353</v>
      </c>
      <c r="H1322" t="n">
        <v>2538810.01695215</v>
      </c>
      <c r="I1322" t="n">
        <v>0.670179436058103</v>
      </c>
      <c r="J1322" t="n">
        <v>0.642925935957014</v>
      </c>
      <c r="K1322" t="n">
        <v>0.127212926734347</v>
      </c>
    </row>
    <row r="1323">
      <c r="A1323" t="s">
        <v>4045</v>
      </c>
      <c r="B1323" t="n">
        <v>2022</v>
      </c>
      <c r="C1323" t="s">
        <v>3231</v>
      </c>
      <c r="D1323" t="n">
        <v>17</v>
      </c>
      <c r="E1323" t="s">
        <v>3198</v>
      </c>
      <c r="F1323" t="s">
        <v>3194</v>
      </c>
      <c r="G1323" t="n">
        <v>6</v>
      </c>
      <c r="H1323" t="n">
        <v>11651.7801064959</v>
      </c>
      <c r="I1323" t="n">
        <v>0.00170891483907719</v>
      </c>
      <c r="J1323" t="n">
        <v>0.00295068617994797</v>
      </c>
      <c r="K1323" t="n">
        <v>0.263084216219656</v>
      </c>
    </row>
    <row r="1324">
      <c r="A1324" t="s">
        <v>5008</v>
      </c>
      <c r="B1324" t="n">
        <v>2022</v>
      </c>
      <c r="C1324" t="s">
        <v>3231</v>
      </c>
      <c r="D1324" t="n">
        <v>18</v>
      </c>
      <c r="E1324" t="s">
        <v>3189</v>
      </c>
      <c r="F1324" t="s">
        <v>4156</v>
      </c>
      <c r="G1324" t="n">
        <v>17</v>
      </c>
      <c r="H1324" t="n">
        <v>34582.4653792135</v>
      </c>
      <c r="I1324" t="n">
        <v>0.112582781456954</v>
      </c>
      <c r="J1324" t="n">
        <v>0.107812747670794</v>
      </c>
      <c r="K1324" t="n">
        <v>0.0756754417954915</v>
      </c>
    </row>
    <row r="1325">
      <c r="A1325" t="s">
        <v>5009</v>
      </c>
      <c r="B1325" t="n">
        <v>2022</v>
      </c>
      <c r="C1325" t="s">
        <v>3231</v>
      </c>
      <c r="D1325" t="n">
        <v>18</v>
      </c>
      <c r="E1325" t="s">
        <v>3189</v>
      </c>
      <c r="F1325" t="s">
        <v>4159</v>
      </c>
      <c r="G1325" t="n">
        <v>30</v>
      </c>
      <c r="H1325" t="n">
        <v>69299.1027020285</v>
      </c>
      <c r="I1325" t="n">
        <v>0.198675496688742</v>
      </c>
      <c r="J1325" t="n">
        <v>0.216043783793304</v>
      </c>
      <c r="K1325" t="n">
        <v>0.0834330896106105</v>
      </c>
    </row>
    <row r="1326">
      <c r="A1326" t="s">
        <v>5010</v>
      </c>
      <c r="B1326" t="n">
        <v>2022</v>
      </c>
      <c r="C1326" t="s">
        <v>3231</v>
      </c>
      <c r="D1326" t="n">
        <v>18</v>
      </c>
      <c r="E1326" t="s">
        <v>3189</v>
      </c>
      <c r="F1326" t="s">
        <v>4162</v>
      </c>
      <c r="G1326" t="n">
        <v>1</v>
      </c>
      <c r="H1326" t="n">
        <v>2029.5271890031</v>
      </c>
      <c r="I1326" t="n">
        <v>0.00662251655629139</v>
      </c>
      <c r="J1326" t="n">
        <v>0.00632716321175082</v>
      </c>
      <c r="K1326" t="n">
        <v>0.0242474352051836</v>
      </c>
    </row>
    <row r="1327">
      <c r="A1327" t="s">
        <v>4047</v>
      </c>
      <c r="B1327" t="n">
        <v>2022</v>
      </c>
      <c r="C1327" t="s">
        <v>3231</v>
      </c>
      <c r="D1327" t="n">
        <v>18</v>
      </c>
      <c r="E1327" t="s">
        <v>3189</v>
      </c>
      <c r="F1327" t="s">
        <v>3192</v>
      </c>
      <c r="G1327" t="n">
        <v>102</v>
      </c>
      <c r="H1327" t="n">
        <v>213963.29229312</v>
      </c>
      <c r="I1327" t="n">
        <v>0.675496688741722</v>
      </c>
      <c r="J1327" t="n">
        <v>0.667042392433822</v>
      </c>
      <c r="K1327" t="n">
        <v>0.0562589241449996</v>
      </c>
    </row>
    <row r="1328">
      <c r="A1328" t="s">
        <v>4048</v>
      </c>
      <c r="B1328" t="n">
        <v>2022</v>
      </c>
      <c r="C1328" t="s">
        <v>3231</v>
      </c>
      <c r="D1328" t="n">
        <v>18</v>
      </c>
      <c r="E1328" t="s">
        <v>3189</v>
      </c>
      <c r="F1328" t="s">
        <v>3194</v>
      </c>
      <c r="G1328" t="n">
        <v>1</v>
      </c>
      <c r="H1328" t="n">
        <v>889.771836514927</v>
      </c>
      <c r="I1328" t="n">
        <v>0.00662251655629139</v>
      </c>
      <c r="J1328" t="n">
        <v>0.00277391289032917</v>
      </c>
      <c r="K1328" t="n">
        <v>0.0784362549800797</v>
      </c>
    </row>
    <row r="1329">
      <c r="A1329" t="s">
        <v>5011</v>
      </c>
      <c r="B1329" t="n">
        <v>2022</v>
      </c>
      <c r="C1329" t="s">
        <v>3231</v>
      </c>
      <c r="D1329" t="n">
        <v>18</v>
      </c>
      <c r="E1329" t="s">
        <v>3198</v>
      </c>
      <c r="F1329" t="s">
        <v>4156</v>
      </c>
      <c r="G1329" t="n">
        <v>95</v>
      </c>
      <c r="H1329" t="n">
        <v>114897.345493249</v>
      </c>
      <c r="I1329" t="n">
        <v>0.0734157650695518</v>
      </c>
      <c r="J1329" t="n">
        <v>0.077668164339511</v>
      </c>
      <c r="K1329" t="n">
        <v>0.0487378894951737</v>
      </c>
    </row>
    <row r="1330">
      <c r="A1330" t="s">
        <v>5012</v>
      </c>
      <c r="B1330" t="n">
        <v>2022</v>
      </c>
      <c r="C1330" t="s">
        <v>3231</v>
      </c>
      <c r="D1330" t="n">
        <v>18</v>
      </c>
      <c r="E1330" t="s">
        <v>3198</v>
      </c>
      <c r="F1330" t="s">
        <v>4159</v>
      </c>
      <c r="G1330" t="n">
        <v>331</v>
      </c>
      <c r="H1330" t="n">
        <v>386350.426498907</v>
      </c>
      <c r="I1330" t="n">
        <v>0.255795981452859</v>
      </c>
      <c r="J1330" t="n">
        <v>0.26116467955929</v>
      </c>
      <c r="K1330" t="n">
        <v>0.0880963114023264</v>
      </c>
    </row>
    <row r="1331">
      <c r="A1331" t="s">
        <v>4050</v>
      </c>
      <c r="B1331" t="n">
        <v>2022</v>
      </c>
      <c r="C1331" t="s">
        <v>3231</v>
      </c>
      <c r="D1331" t="n">
        <v>18</v>
      </c>
      <c r="E1331" t="s">
        <v>3198</v>
      </c>
      <c r="F1331" t="s">
        <v>3190</v>
      </c>
      <c r="G1331" t="n">
        <v>1</v>
      </c>
      <c r="H1331" t="n">
        <v>1851.5466271539</v>
      </c>
      <c r="I1331" t="n">
        <v>0.000772797527047913</v>
      </c>
      <c r="J1331" t="n">
        <v>0.00125160618030559</v>
      </c>
      <c r="K1331" t="n">
        <v>0.655034895314058</v>
      </c>
    </row>
    <row r="1332">
      <c r="A1332" t="s">
        <v>5013</v>
      </c>
      <c r="B1332" t="n">
        <v>2022</v>
      </c>
      <c r="C1332" t="s">
        <v>3231</v>
      </c>
      <c r="D1332" t="n">
        <v>18</v>
      </c>
      <c r="E1332" t="s">
        <v>3198</v>
      </c>
      <c r="F1332" t="s">
        <v>4162</v>
      </c>
      <c r="G1332" t="n">
        <v>10</v>
      </c>
      <c r="H1332" t="n">
        <v>12608.5534397055</v>
      </c>
      <c r="I1332" t="n">
        <v>0.00772797527047913</v>
      </c>
      <c r="J1332" t="n">
        <v>0.0085231142324006</v>
      </c>
      <c r="K1332" t="n">
        <v>0.0210813001234533</v>
      </c>
    </row>
    <row r="1333">
      <c r="A1333" t="s">
        <v>4051</v>
      </c>
      <c r="B1333" t="n">
        <v>2022</v>
      </c>
      <c r="C1333" t="s">
        <v>3231</v>
      </c>
      <c r="D1333" t="n">
        <v>18</v>
      </c>
      <c r="E1333" t="s">
        <v>3198</v>
      </c>
      <c r="F1333" t="s">
        <v>3192</v>
      </c>
      <c r="G1333" t="n">
        <v>852</v>
      </c>
      <c r="H1333" t="n">
        <v>959969.153415435</v>
      </c>
      <c r="I1333" t="n">
        <v>0.658423493044822</v>
      </c>
      <c r="J1333" t="n">
        <v>0.648918751327569</v>
      </c>
      <c r="K1333" t="n">
        <v>0.0481014667364817</v>
      </c>
    </row>
    <row r="1334">
      <c r="A1334" t="s">
        <v>4052</v>
      </c>
      <c r="B1334" t="n">
        <v>2022</v>
      </c>
      <c r="C1334" t="s">
        <v>3231</v>
      </c>
      <c r="D1334" t="n">
        <v>18</v>
      </c>
      <c r="E1334" t="s">
        <v>3198</v>
      </c>
      <c r="F1334" t="s">
        <v>3194</v>
      </c>
      <c r="G1334" t="n">
        <v>5</v>
      </c>
      <c r="H1334" t="n">
        <v>3659.4114084617</v>
      </c>
      <c r="I1334" t="n">
        <v>0.00386398763523957</v>
      </c>
      <c r="J1334" t="n">
        <v>0.0024736843609236</v>
      </c>
      <c r="K1334" t="n">
        <v>0.0826254334892304</v>
      </c>
    </row>
    <row r="1335">
      <c r="A1335" t="s">
        <v>5014</v>
      </c>
      <c r="B1335" t="n">
        <v>2022</v>
      </c>
      <c r="C1335" t="s">
        <v>3231</v>
      </c>
      <c r="D1335" t="n">
        <v>20</v>
      </c>
      <c r="E1335" t="s">
        <v>3189</v>
      </c>
      <c r="F1335" t="s">
        <v>4156</v>
      </c>
      <c r="G1335" t="n">
        <v>1</v>
      </c>
      <c r="H1335" t="n">
        <v>1293.70000356774</v>
      </c>
      <c r="I1335" t="n">
        <v>0.0909090909090909</v>
      </c>
      <c r="J1335" t="n">
        <v>0.0509851942558165</v>
      </c>
      <c r="K1335" t="n">
        <v>0.00283095257227274</v>
      </c>
    </row>
    <row r="1336">
      <c r="A1336" t="s">
        <v>5015</v>
      </c>
      <c r="B1336" t="n">
        <v>2022</v>
      </c>
      <c r="C1336" t="s">
        <v>3231</v>
      </c>
      <c r="D1336" t="n">
        <v>20</v>
      </c>
      <c r="E1336" t="s">
        <v>3189</v>
      </c>
      <c r="F1336" t="s">
        <v>4159</v>
      </c>
      <c r="G1336" t="n">
        <v>2</v>
      </c>
      <c r="H1336" t="n">
        <v>6070.22119577961</v>
      </c>
      <c r="I1336" t="n">
        <v>0.181818181818182</v>
      </c>
      <c r="J1336" t="n">
        <v>0.239229656016921</v>
      </c>
      <c r="K1336" t="n">
        <v>0.00730828090460806</v>
      </c>
    </row>
    <row r="1337">
      <c r="A1337" t="s">
        <v>4054</v>
      </c>
      <c r="B1337" t="n">
        <v>2022</v>
      </c>
      <c r="C1337" t="s">
        <v>3231</v>
      </c>
      <c r="D1337" t="n">
        <v>20</v>
      </c>
      <c r="E1337" t="s">
        <v>3189</v>
      </c>
      <c r="F1337" t="s">
        <v>3192</v>
      </c>
      <c r="G1337" t="n">
        <v>8</v>
      </c>
      <c r="H1337" t="n">
        <v>18010.1118400609</v>
      </c>
      <c r="I1337" t="n">
        <v>0.727272727272727</v>
      </c>
      <c r="J1337" t="n">
        <v>0.709785149727263</v>
      </c>
      <c r="K1337" t="n">
        <v>0.00473552965554889</v>
      </c>
    </row>
    <row r="1338">
      <c r="A1338" t="s">
        <v>5016</v>
      </c>
      <c r="B1338" t="n">
        <v>2022</v>
      </c>
      <c r="C1338" t="s">
        <v>3231</v>
      </c>
      <c r="D1338" t="n">
        <v>20</v>
      </c>
      <c r="E1338" t="s">
        <v>3198</v>
      </c>
      <c r="F1338" t="s">
        <v>4156</v>
      </c>
      <c r="G1338" t="n">
        <v>1</v>
      </c>
      <c r="H1338" t="n">
        <v>1238.59169350706</v>
      </c>
      <c r="I1338" t="n">
        <v>0.037037037037037</v>
      </c>
      <c r="J1338" t="n">
        <v>0.0414505328680562</v>
      </c>
      <c r="K1338" t="n">
        <v>0.000525393731496906</v>
      </c>
    </row>
    <row r="1339">
      <c r="A1339" t="s">
        <v>5017</v>
      </c>
      <c r="B1339" t="n">
        <v>2022</v>
      </c>
      <c r="C1339" t="s">
        <v>3231</v>
      </c>
      <c r="D1339" t="n">
        <v>20</v>
      </c>
      <c r="E1339" t="s">
        <v>3198</v>
      </c>
      <c r="F1339" t="s">
        <v>4159</v>
      </c>
      <c r="G1339" t="n">
        <v>5</v>
      </c>
      <c r="H1339" t="n">
        <v>5016.36681329367</v>
      </c>
      <c r="I1339" t="n">
        <v>0.185185185185185</v>
      </c>
      <c r="J1339" t="n">
        <v>0.167877015938885</v>
      </c>
      <c r="K1339" t="n">
        <v>0.00114384088273671</v>
      </c>
    </row>
    <row r="1340">
      <c r="A1340" t="s">
        <v>5018</v>
      </c>
      <c r="B1340" t="n">
        <v>2022</v>
      </c>
      <c r="C1340" t="s">
        <v>3231</v>
      </c>
      <c r="D1340" t="n">
        <v>20</v>
      </c>
      <c r="E1340" t="s">
        <v>3198</v>
      </c>
      <c r="F1340" t="s">
        <v>4162</v>
      </c>
      <c r="G1340" t="n">
        <v>1</v>
      </c>
      <c r="H1340" t="n">
        <v>1924.81940083122</v>
      </c>
      <c r="I1340" t="n">
        <v>0.037037037037037</v>
      </c>
      <c r="J1340" t="n">
        <v>0.0644157313967745</v>
      </c>
      <c r="K1340" t="n">
        <v>0.00321826731880166</v>
      </c>
    </row>
    <row r="1341">
      <c r="A1341" t="s">
        <v>4056</v>
      </c>
      <c r="B1341" t="n">
        <v>2022</v>
      </c>
      <c r="C1341" t="s">
        <v>3231</v>
      </c>
      <c r="D1341" t="n">
        <v>20</v>
      </c>
      <c r="E1341" t="s">
        <v>3198</v>
      </c>
      <c r="F1341" t="s">
        <v>3192</v>
      </c>
      <c r="G1341" t="n">
        <v>19</v>
      </c>
      <c r="H1341" t="n">
        <v>20754.5131441018</v>
      </c>
      <c r="I1341" t="n">
        <v>0.703703703703704</v>
      </c>
      <c r="J1341" t="n">
        <v>0.694567575214562</v>
      </c>
      <c r="K1341" t="n">
        <v>0.00103995271106472</v>
      </c>
    </row>
    <row r="1342">
      <c r="A1342" t="s">
        <v>4057</v>
      </c>
      <c r="B1342" t="n">
        <v>2022</v>
      </c>
      <c r="C1342" t="s">
        <v>3231</v>
      </c>
      <c r="D1342" t="n">
        <v>20</v>
      </c>
      <c r="E1342" t="s">
        <v>3198</v>
      </c>
      <c r="F1342" t="s">
        <v>3194</v>
      </c>
      <c r="G1342" t="n">
        <v>1</v>
      </c>
      <c r="H1342" t="n">
        <v>946.909690599254</v>
      </c>
      <c r="I1342" t="n">
        <v>0.037037037037037</v>
      </c>
      <c r="J1342" t="n">
        <v>0.0316891445817222</v>
      </c>
      <c r="K1342" t="n">
        <v>0.0213801660780758</v>
      </c>
    </row>
    <row r="1343">
      <c r="A1343" t="s">
        <v>5019</v>
      </c>
      <c r="B1343" t="n">
        <v>2022</v>
      </c>
      <c r="C1343" t="s">
        <v>3231</v>
      </c>
      <c r="D1343" t="n">
        <v>21</v>
      </c>
      <c r="E1343" t="s">
        <v>3189</v>
      </c>
      <c r="F1343" t="s">
        <v>4159</v>
      </c>
      <c r="G1343" t="n">
        <v>2</v>
      </c>
      <c r="H1343" t="n">
        <v>2676.37719078696</v>
      </c>
      <c r="I1343" t="n">
        <v>0.222222222222222</v>
      </c>
      <c r="J1343" t="n">
        <v>0.150146581095</v>
      </c>
      <c r="K1343" t="n">
        <v>0.00322224111545656</v>
      </c>
    </row>
    <row r="1344">
      <c r="A1344" t="s">
        <v>4059</v>
      </c>
      <c r="B1344" t="n">
        <v>2022</v>
      </c>
      <c r="C1344" t="s">
        <v>3231</v>
      </c>
      <c r="D1344" t="n">
        <v>21</v>
      </c>
      <c r="E1344" t="s">
        <v>3189</v>
      </c>
      <c r="F1344" t="s">
        <v>3192</v>
      </c>
      <c r="G1344" t="n">
        <v>7</v>
      </c>
      <c r="H1344" t="n">
        <v>15148.7186007287</v>
      </c>
      <c r="I1344" t="n">
        <v>0.777777777777778</v>
      </c>
      <c r="J1344" t="n">
        <v>0.849853418905</v>
      </c>
      <c r="K1344" t="n">
        <v>0.00398316272627175</v>
      </c>
    </row>
    <row r="1345">
      <c r="A1345" t="s">
        <v>5020</v>
      </c>
      <c r="B1345" t="n">
        <v>2022</v>
      </c>
      <c r="C1345" t="s">
        <v>3231</v>
      </c>
      <c r="D1345" t="n">
        <v>21</v>
      </c>
      <c r="E1345" t="s">
        <v>3198</v>
      </c>
      <c r="F1345" t="s">
        <v>4156</v>
      </c>
      <c r="G1345" t="n">
        <v>4</v>
      </c>
      <c r="H1345" t="n">
        <v>6366.2767591182</v>
      </c>
      <c r="I1345" t="n">
        <v>0.133333333333333</v>
      </c>
      <c r="J1345" t="n">
        <v>0.194481511773062</v>
      </c>
      <c r="K1345" t="n">
        <v>0.00270048791684075</v>
      </c>
    </row>
    <row r="1346">
      <c r="A1346" t="s">
        <v>5021</v>
      </c>
      <c r="B1346" t="n">
        <v>2022</v>
      </c>
      <c r="C1346" t="s">
        <v>3231</v>
      </c>
      <c r="D1346" t="n">
        <v>21</v>
      </c>
      <c r="E1346" t="s">
        <v>3198</v>
      </c>
      <c r="F1346" t="s">
        <v>4159</v>
      </c>
      <c r="G1346" t="n">
        <v>3</v>
      </c>
      <c r="H1346" t="n">
        <v>1628.91012251895</v>
      </c>
      <c r="I1346" t="n">
        <v>0.1</v>
      </c>
      <c r="J1346" t="n">
        <v>0.0497610950884594</v>
      </c>
      <c r="K1346" t="n">
        <v>0.000371426983270685</v>
      </c>
    </row>
    <row r="1347">
      <c r="A1347" t="s">
        <v>4061</v>
      </c>
      <c r="B1347" t="n">
        <v>2022</v>
      </c>
      <c r="C1347" t="s">
        <v>3231</v>
      </c>
      <c r="D1347" t="n">
        <v>21</v>
      </c>
      <c r="E1347" t="s">
        <v>3198</v>
      </c>
      <c r="F1347" t="s">
        <v>3192</v>
      </c>
      <c r="G1347" t="n">
        <v>22</v>
      </c>
      <c r="H1347" t="n">
        <v>22336.9232371717</v>
      </c>
      <c r="I1347" t="n">
        <v>0.733333333333333</v>
      </c>
      <c r="J1347" t="n">
        <v>0.682364082476002</v>
      </c>
      <c r="K1347" t="n">
        <v>0.00111924301553384</v>
      </c>
    </row>
    <row r="1348">
      <c r="A1348" t="s">
        <v>4062</v>
      </c>
      <c r="B1348" t="n">
        <v>2022</v>
      </c>
      <c r="C1348" t="s">
        <v>3231</v>
      </c>
      <c r="D1348" t="n">
        <v>21</v>
      </c>
      <c r="E1348" t="s">
        <v>3198</v>
      </c>
      <c r="F1348" t="s">
        <v>3194</v>
      </c>
      <c r="G1348" t="n">
        <v>1</v>
      </c>
      <c r="H1348" t="n">
        <v>2402.50152153531</v>
      </c>
      <c r="I1348" t="n">
        <v>0.0333333333333333</v>
      </c>
      <c r="J1348" t="n">
        <v>0.0733933106624769</v>
      </c>
      <c r="K1348" t="n">
        <v>0.0542458082784512</v>
      </c>
    </row>
  </sheetData>
  <autoFilter ref="A1:K1407" xr:uid="{00000000-0001-0000-1400-000000000000}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I17" sqref="I17"/>
    </sheetView>
  </sheetViews>
  <sheetFormatPr defaultRowHeight="15.0" baseColWidth="10"/>
  <sheetData>
    <row r="1">
      <c r="A1" t="s">
        <v>3179</v>
      </c>
      <c r="B1" t="s">
        <v>3181</v>
      </c>
      <c r="C1" t="s">
        <v>4151</v>
      </c>
      <c r="D1" t="s">
        <v>3182</v>
      </c>
      <c r="E1" t="s">
        <v>3184</v>
      </c>
      <c r="F1" t="s">
        <v>3183</v>
      </c>
      <c r="G1" t="s">
        <v>3253</v>
      </c>
      <c r="H1" t="s">
        <v>4064</v>
      </c>
      <c r="I1" t="s">
        <v>4152</v>
      </c>
      <c r="J1" t="s">
        <v>4153</v>
      </c>
      <c r="K1" t="s">
        <v>3180</v>
      </c>
      <c r="L1" t="s">
        <v>3186</v>
      </c>
      <c r="M1" t="s">
        <v>3185</v>
      </c>
      <c r="N1" t="s">
        <v>3254</v>
      </c>
    </row>
    <row r="2">
      <c r="A2" t="n">
        <v>2015</v>
      </c>
      <c r="B2" t="s">
        <v>3190</v>
      </c>
      <c r="C2"/>
      <c r="D2" t="s">
        <v>3190</v>
      </c>
      <c r="E2"/>
      <c r="F2" t="n">
        <v>1</v>
      </c>
      <c r="G2" t="n">
        <v>9999</v>
      </c>
      <c r="H2" t="n">
        <v>9999</v>
      </c>
      <c r="I2" t="s">
        <v>3190</v>
      </c>
      <c r="J2" t="n">
        <v>2</v>
      </c>
      <c r="K2" t="s">
        <v>3188</v>
      </c>
      <c r="L2"/>
      <c r="M2" t="n">
        <v>1</v>
      </c>
      <c r="N2"/>
    </row>
    <row r="3">
      <c r="A3" t="n">
        <v>2015</v>
      </c>
      <c r="B3" t="s">
        <v>3190</v>
      </c>
      <c r="C3"/>
      <c r="D3" t="s">
        <v>3190</v>
      </c>
      <c r="E3"/>
      <c r="F3" t="n">
        <v>7785</v>
      </c>
      <c r="G3" t="n">
        <v>9999</v>
      </c>
      <c r="H3" t="n">
        <v>9999</v>
      </c>
      <c r="I3" t="s">
        <v>3190</v>
      </c>
      <c r="J3" t="n">
        <v>3</v>
      </c>
      <c r="K3" t="s">
        <v>3188</v>
      </c>
      <c r="L3"/>
      <c r="M3" t="n">
        <v>1</v>
      </c>
      <c r="N3"/>
    </row>
    <row r="4">
      <c r="A4" t="n">
        <v>2015</v>
      </c>
      <c r="B4" t="s">
        <v>3190</v>
      </c>
      <c r="C4"/>
      <c r="D4" t="s">
        <v>3190</v>
      </c>
      <c r="E4"/>
      <c r="F4" t="n">
        <v>16994</v>
      </c>
      <c r="G4" t="n">
        <v>9999</v>
      </c>
      <c r="H4" t="n">
        <v>9999</v>
      </c>
      <c r="I4" t="s">
        <v>3190</v>
      </c>
      <c r="J4" t="n">
        <v>4</v>
      </c>
      <c r="K4" t="s">
        <v>3188</v>
      </c>
      <c r="L4"/>
      <c r="M4" t="n">
        <v>1</v>
      </c>
      <c r="N4"/>
    </row>
    <row r="5">
      <c r="A5" t="n">
        <v>2015</v>
      </c>
      <c r="B5" t="s">
        <v>3189</v>
      </c>
      <c r="C5" t="n">
        <v>1.22162075245196</v>
      </c>
      <c r="D5" t="s">
        <v>3190</v>
      </c>
      <c r="E5" t="n">
        <v>1080428.26912506</v>
      </c>
      <c r="F5" t="n">
        <v>1045</v>
      </c>
      <c r="G5" t="n">
        <v>9999</v>
      </c>
      <c r="H5" t="n">
        <v>9999</v>
      </c>
      <c r="I5" t="s">
        <v>3192</v>
      </c>
      <c r="J5" t="n">
        <v>1</v>
      </c>
      <c r="K5" t="s">
        <v>3188</v>
      </c>
      <c r="L5" t="n">
        <v>0.999517431787797</v>
      </c>
      <c r="M5" t="n">
        <v>0.999043977055449</v>
      </c>
      <c r="N5" t="n">
        <v>1</v>
      </c>
    </row>
    <row r="6">
      <c r="A6" t="n">
        <v>2015</v>
      </c>
      <c r="B6" t="s">
        <v>3189</v>
      </c>
      <c r="C6" t="n">
        <v>1.22162075245196</v>
      </c>
      <c r="D6" t="s">
        <v>3192</v>
      </c>
      <c r="E6" t="n">
        <v>521.632061296986</v>
      </c>
      <c r="F6" t="n">
        <v>1</v>
      </c>
      <c r="G6" t="n">
        <v>9999</v>
      </c>
      <c r="H6" t="n">
        <v>9999</v>
      </c>
      <c r="I6" t="s">
        <v>3192</v>
      </c>
      <c r="J6" t="n">
        <v>1</v>
      </c>
      <c r="K6" t="s">
        <v>3188</v>
      </c>
      <c r="L6" t="n">
        <v>0.000482568212203438</v>
      </c>
      <c r="M6" t="n">
        <v>0.000956022944550669</v>
      </c>
      <c r="N6" t="n">
        <v>1</v>
      </c>
    </row>
    <row r="7">
      <c r="A7" t="n">
        <v>2015</v>
      </c>
      <c r="B7" t="s">
        <v>3190</v>
      </c>
      <c r="C7" t="n">
        <v>1.27992651442337</v>
      </c>
      <c r="D7" t="s">
        <v>3190</v>
      </c>
      <c r="E7" t="n">
        <v>29448.5492438529</v>
      </c>
      <c r="F7" t="n">
        <v>32</v>
      </c>
      <c r="G7" t="n">
        <v>9999</v>
      </c>
      <c r="H7" t="n">
        <v>9999</v>
      </c>
      <c r="I7" t="s">
        <v>3192</v>
      </c>
      <c r="J7" t="n">
        <v>1</v>
      </c>
      <c r="K7" t="s">
        <v>3188</v>
      </c>
      <c r="L7" t="n">
        <v>1</v>
      </c>
      <c r="M7" t="n">
        <v>1</v>
      </c>
      <c r="N7" t="n">
        <v>1</v>
      </c>
    </row>
    <row r="8">
      <c r="A8" t="n">
        <v>2015</v>
      </c>
      <c r="B8" t="s">
        <v>3194</v>
      </c>
      <c r="C8" t="n">
        <v>1.15287441734783</v>
      </c>
      <c r="D8" t="s">
        <v>3190</v>
      </c>
      <c r="E8" t="n">
        <v>15653.7288387489</v>
      </c>
      <c r="F8" t="n">
        <v>18</v>
      </c>
      <c r="G8" t="n">
        <v>9999</v>
      </c>
      <c r="H8" t="n">
        <v>9999</v>
      </c>
      <c r="I8" t="s">
        <v>3192</v>
      </c>
      <c r="J8" t="n">
        <v>1</v>
      </c>
      <c r="K8" t="s">
        <v>3188</v>
      </c>
      <c r="L8" t="n">
        <v>1</v>
      </c>
      <c r="M8" t="n">
        <v>1</v>
      </c>
      <c r="N8" t="n">
        <v>1</v>
      </c>
    </row>
    <row r="9">
      <c r="A9" t="n">
        <v>2015</v>
      </c>
      <c r="B9" t="s">
        <v>3198</v>
      </c>
      <c r="C9" t="n">
        <v>1.2019273790783</v>
      </c>
      <c r="D9" t="s">
        <v>3190</v>
      </c>
      <c r="E9" t="n">
        <v>5118946.20727076</v>
      </c>
      <c r="F9" t="n">
        <v>6267</v>
      </c>
      <c r="G9" t="n">
        <v>9999</v>
      </c>
      <c r="H9" t="n">
        <v>9999</v>
      </c>
      <c r="I9" t="s">
        <v>3192</v>
      </c>
      <c r="J9" t="n">
        <v>1</v>
      </c>
      <c r="K9" t="s">
        <v>3188</v>
      </c>
      <c r="L9" t="n">
        <v>0.976898443755859</v>
      </c>
      <c r="M9" t="n">
        <v>0.966980404258602</v>
      </c>
      <c r="N9" t="n">
        <v>1</v>
      </c>
    </row>
    <row r="10">
      <c r="A10" t="n">
        <v>2015</v>
      </c>
      <c r="B10" t="s">
        <v>3198</v>
      </c>
      <c r="C10" t="n">
        <v>1.2019273790783</v>
      </c>
      <c r="D10" t="s">
        <v>3192</v>
      </c>
      <c r="E10" t="n">
        <v>112917.471482269</v>
      </c>
      <c r="F10" t="n">
        <v>199</v>
      </c>
      <c r="G10" t="n">
        <v>9999</v>
      </c>
      <c r="H10" t="n">
        <v>9999</v>
      </c>
      <c r="I10" t="s">
        <v>3192</v>
      </c>
      <c r="J10" t="n">
        <v>1</v>
      </c>
      <c r="K10" t="s">
        <v>3188</v>
      </c>
      <c r="L10" t="n">
        <v>0.0215491426745599</v>
      </c>
      <c r="M10" t="n">
        <v>0.0307051380959728</v>
      </c>
      <c r="N10" t="n">
        <v>1</v>
      </c>
    </row>
    <row r="11">
      <c r="A11" t="n">
        <v>2015</v>
      </c>
      <c r="B11" t="s">
        <v>3198</v>
      </c>
      <c r="C11" t="n">
        <v>1.2019273790783</v>
      </c>
      <c r="D11" t="s">
        <v>3196</v>
      </c>
      <c r="E11" t="n">
        <v>8134.64450160193</v>
      </c>
      <c r="F11" t="n">
        <v>15</v>
      </c>
      <c r="G11" t="n">
        <v>9999</v>
      </c>
      <c r="H11" t="n">
        <v>9999</v>
      </c>
      <c r="I11" t="s">
        <v>3192</v>
      </c>
      <c r="J11" t="n">
        <v>1</v>
      </c>
      <c r="K11" t="s">
        <v>3188</v>
      </c>
      <c r="L11" t="n">
        <v>0.00155241356958095</v>
      </c>
      <c r="M11" t="n">
        <v>0.00231445764542509</v>
      </c>
      <c r="N11" t="n">
        <v>1</v>
      </c>
    </row>
    <row r="12">
      <c r="A12" t="n">
        <v>2015</v>
      </c>
      <c r="B12" t="s">
        <v>3190</v>
      </c>
      <c r="C12"/>
      <c r="D12" t="s">
        <v>3190</v>
      </c>
      <c r="E12"/>
      <c r="F12" t="n">
        <v>447</v>
      </c>
      <c r="G12" t="n">
        <v>9999</v>
      </c>
      <c r="H12" t="n">
        <v>9999</v>
      </c>
      <c r="I12" t="s">
        <v>3192</v>
      </c>
      <c r="J12" t="n">
        <v>2</v>
      </c>
      <c r="K12" t="s">
        <v>3188</v>
      </c>
      <c r="L12"/>
      <c r="M12" t="n">
        <v>1</v>
      </c>
      <c r="N12"/>
    </row>
    <row r="13">
      <c r="A13" t="n">
        <v>2015</v>
      </c>
      <c r="B13" t="s">
        <v>3190</v>
      </c>
      <c r="C13"/>
      <c r="D13" t="s">
        <v>3190</v>
      </c>
      <c r="E13"/>
      <c r="F13" t="n">
        <v>2515</v>
      </c>
      <c r="G13" t="n">
        <v>9999</v>
      </c>
      <c r="H13" t="n">
        <v>9999</v>
      </c>
      <c r="I13" t="s">
        <v>3192</v>
      </c>
      <c r="J13" t="n">
        <v>3</v>
      </c>
      <c r="K13" t="s">
        <v>3188</v>
      </c>
      <c r="L13"/>
      <c r="M13" t="n">
        <v>1</v>
      </c>
      <c r="N13"/>
    </row>
    <row r="14">
      <c r="A14" t="n">
        <v>2015</v>
      </c>
      <c r="B14" t="s">
        <v>3190</v>
      </c>
      <c r="C14"/>
      <c r="D14" t="s">
        <v>3190</v>
      </c>
      <c r="E14"/>
      <c r="F14" t="n">
        <v>3456</v>
      </c>
      <c r="G14" t="n">
        <v>9999</v>
      </c>
      <c r="H14" t="n">
        <v>9999</v>
      </c>
      <c r="I14" t="s">
        <v>3192</v>
      </c>
      <c r="J14" t="n">
        <v>4</v>
      </c>
      <c r="K14" t="s">
        <v>3188</v>
      </c>
      <c r="L14"/>
      <c r="M14" t="n">
        <v>1</v>
      </c>
      <c r="N14"/>
    </row>
    <row r="15">
      <c r="A15" t="n">
        <v>2015</v>
      </c>
      <c r="B15" t="s">
        <v>3189</v>
      </c>
      <c r="C15" t="n">
        <v>1.22162075245196</v>
      </c>
      <c r="D15" t="s">
        <v>3190</v>
      </c>
      <c r="E15" t="n">
        <v>846.583181449206</v>
      </c>
      <c r="F15" t="n">
        <v>1</v>
      </c>
      <c r="G15" t="n">
        <v>9999</v>
      </c>
      <c r="H15" t="n">
        <v>9999</v>
      </c>
      <c r="I15" t="s">
        <v>3196</v>
      </c>
      <c r="J15" t="n">
        <v>1</v>
      </c>
      <c r="K15" t="s">
        <v>3188</v>
      </c>
      <c r="L15" t="n">
        <v>0.000173569932778594</v>
      </c>
      <c r="M15" t="n">
        <v>0.000204373594931535</v>
      </c>
      <c r="N15" t="n">
        <v>1</v>
      </c>
    </row>
    <row r="16">
      <c r="A16" t="n">
        <v>2015</v>
      </c>
      <c r="B16" t="s">
        <v>3189</v>
      </c>
      <c r="C16" t="n">
        <v>1.22162075245196</v>
      </c>
      <c r="D16" t="s">
        <v>3192</v>
      </c>
      <c r="E16" t="n">
        <v>3355871.61233444</v>
      </c>
      <c r="F16" t="n">
        <v>3375</v>
      </c>
      <c r="G16" t="n">
        <v>9999</v>
      </c>
      <c r="H16" t="n">
        <v>9999</v>
      </c>
      <c r="I16" t="s">
        <v>3196</v>
      </c>
      <c r="J16" t="n">
        <v>1</v>
      </c>
      <c r="K16" t="s">
        <v>3188</v>
      </c>
      <c r="L16" t="n">
        <v>0.688034469535972</v>
      </c>
      <c r="M16" t="n">
        <v>0.68976088289393</v>
      </c>
      <c r="N16" t="n">
        <v>1</v>
      </c>
    </row>
    <row r="17">
      <c r="A17" t="n">
        <v>2015</v>
      </c>
      <c r="B17" t="s">
        <v>3189</v>
      </c>
      <c r="C17" t="n">
        <v>1.22162075245196</v>
      </c>
      <c r="D17" t="s">
        <v>3194</v>
      </c>
      <c r="E17" t="n">
        <v>5678.0932573967</v>
      </c>
      <c r="F17" t="n">
        <v>6</v>
      </c>
      <c r="G17" t="n">
        <v>9999</v>
      </c>
      <c r="H17" t="n">
        <v>9999</v>
      </c>
      <c r="I17" t="s">
        <v>3196</v>
      </c>
      <c r="J17" t="n">
        <v>1</v>
      </c>
      <c r="K17" t="s">
        <v>3188</v>
      </c>
      <c r="L17" t="n">
        <v>0.00116414581176754</v>
      </c>
      <c r="M17" t="n">
        <v>0.00122624156958921</v>
      </c>
      <c r="N17" t="n">
        <v>1</v>
      </c>
    </row>
    <row r="18">
      <c r="A18" t="n">
        <v>2015</v>
      </c>
      <c r="B18" t="s">
        <v>3189</v>
      </c>
      <c r="C18" t="n">
        <v>1.22162075245196</v>
      </c>
      <c r="D18" t="s">
        <v>3196</v>
      </c>
      <c r="E18" t="n">
        <v>1515079.71122672</v>
      </c>
      <c r="F18" t="n">
        <v>1511</v>
      </c>
      <c r="G18" t="n">
        <v>9999</v>
      </c>
      <c r="H18" t="n">
        <v>9999</v>
      </c>
      <c r="I18" t="s">
        <v>3196</v>
      </c>
      <c r="J18" t="n">
        <v>1</v>
      </c>
      <c r="K18" t="s">
        <v>3188</v>
      </c>
      <c r="L18" t="n">
        <v>0.310627814719482</v>
      </c>
      <c r="M18" t="n">
        <v>0.308808501941549</v>
      </c>
      <c r="N18" t="n">
        <v>1</v>
      </c>
    </row>
    <row r="19">
      <c r="A19" t="n">
        <v>2015</v>
      </c>
      <c r="B19" t="s">
        <v>3190</v>
      </c>
      <c r="C19" t="n">
        <v>1.27992651442337</v>
      </c>
      <c r="D19" t="s">
        <v>3190</v>
      </c>
      <c r="E19" t="n">
        <v>89433.5852688185</v>
      </c>
      <c r="F19" t="n">
        <v>102</v>
      </c>
      <c r="G19" t="n">
        <v>9999</v>
      </c>
      <c r="H19" t="n">
        <v>9999</v>
      </c>
      <c r="I19" t="s">
        <v>3196</v>
      </c>
      <c r="J19" t="n">
        <v>1</v>
      </c>
      <c r="K19" t="s">
        <v>3188</v>
      </c>
      <c r="L19" t="n">
        <v>0.850121056537661</v>
      </c>
      <c r="M19" t="n">
        <v>0.85</v>
      </c>
      <c r="N19" t="n">
        <v>1</v>
      </c>
    </row>
    <row r="20">
      <c r="A20" t="n">
        <v>2015</v>
      </c>
      <c r="B20" t="s">
        <v>3190</v>
      </c>
      <c r="C20" t="n">
        <v>1.27992651442337</v>
      </c>
      <c r="D20" t="s">
        <v>3192</v>
      </c>
      <c r="E20" t="n">
        <v>10719.3845582957</v>
      </c>
      <c r="F20" t="n">
        <v>12</v>
      </c>
      <c r="G20" t="n">
        <v>9999</v>
      </c>
      <c r="H20" t="n">
        <v>9999</v>
      </c>
      <c r="I20" t="s">
        <v>3196</v>
      </c>
      <c r="J20" t="n">
        <v>1</v>
      </c>
      <c r="K20" t="s">
        <v>3188</v>
      </c>
      <c r="L20" t="n">
        <v>0.101894321900892</v>
      </c>
      <c r="M20" t="n">
        <v>0.1</v>
      </c>
      <c r="N20" t="n">
        <v>1</v>
      </c>
    </row>
    <row r="21">
      <c r="A21" t="n">
        <v>2015</v>
      </c>
      <c r="B21" t="s">
        <v>3190</v>
      </c>
      <c r="C21" t="n">
        <v>1.27992651442337</v>
      </c>
      <c r="D21" t="s">
        <v>3194</v>
      </c>
      <c r="E21" t="n">
        <v>1151.93386298103</v>
      </c>
      <c r="F21" t="n">
        <v>1</v>
      </c>
      <c r="G21" t="n">
        <v>9999</v>
      </c>
      <c r="H21" t="n">
        <v>9999</v>
      </c>
      <c r="I21" t="s">
        <v>3196</v>
      </c>
      <c r="J21" t="n">
        <v>1</v>
      </c>
      <c r="K21" t="s">
        <v>3188</v>
      </c>
      <c r="L21" t="n">
        <v>0.0109498375774093</v>
      </c>
      <c r="M21" t="n">
        <v>0.00833333333333333</v>
      </c>
      <c r="N21" t="n">
        <v>1</v>
      </c>
    </row>
    <row r="22">
      <c r="A22" t="n">
        <v>2015</v>
      </c>
      <c r="B22" t="s">
        <v>3190</v>
      </c>
      <c r="C22" t="n">
        <v>1.27992651442337</v>
      </c>
      <c r="D22" t="s">
        <v>3196</v>
      </c>
      <c r="E22" t="n">
        <v>3896.09630990474</v>
      </c>
      <c r="F22" t="n">
        <v>5</v>
      </c>
      <c r="G22" t="n">
        <v>9999</v>
      </c>
      <c r="H22" t="n">
        <v>9999</v>
      </c>
      <c r="I22" t="s">
        <v>3196</v>
      </c>
      <c r="J22" t="n">
        <v>1</v>
      </c>
      <c r="K22" t="s">
        <v>3188</v>
      </c>
      <c r="L22" t="n">
        <v>0.0370347839840376</v>
      </c>
      <c r="M22" t="n">
        <v>0.0416666666666667</v>
      </c>
      <c r="N22" t="n">
        <v>1</v>
      </c>
    </row>
    <row r="23">
      <c r="A23" t="n">
        <v>2015</v>
      </c>
      <c r="B23" t="s">
        <v>3194</v>
      </c>
      <c r="C23" t="n">
        <v>1.15287441734783</v>
      </c>
      <c r="D23" t="s">
        <v>3192</v>
      </c>
      <c r="E23" t="n">
        <v>62884.687968655</v>
      </c>
      <c r="F23" t="n">
        <v>76</v>
      </c>
      <c r="G23" t="n">
        <v>9999</v>
      </c>
      <c r="H23" t="n">
        <v>9999</v>
      </c>
      <c r="I23" t="s">
        <v>3196</v>
      </c>
      <c r="J23" t="n">
        <v>1</v>
      </c>
      <c r="K23" t="s">
        <v>3188</v>
      </c>
      <c r="L23" t="n">
        <v>0.614132270485712</v>
      </c>
      <c r="M23" t="n">
        <v>0.622950819672131</v>
      </c>
      <c r="N23" t="n">
        <v>1</v>
      </c>
    </row>
    <row r="24">
      <c r="A24" t="n">
        <v>2015</v>
      </c>
      <c r="B24" t="s">
        <v>3194</v>
      </c>
      <c r="C24" t="n">
        <v>1.15287441734783</v>
      </c>
      <c r="D24" t="s">
        <v>3194</v>
      </c>
      <c r="E24" t="n">
        <v>7049.82706208201</v>
      </c>
      <c r="F24" t="n">
        <v>8</v>
      </c>
      <c r="G24" t="n">
        <v>9999</v>
      </c>
      <c r="H24" t="n">
        <v>9999</v>
      </c>
      <c r="I24" t="s">
        <v>3196</v>
      </c>
      <c r="J24" t="n">
        <v>1</v>
      </c>
      <c r="K24" t="s">
        <v>3188</v>
      </c>
      <c r="L24" t="n">
        <v>0.068848656803801</v>
      </c>
      <c r="M24" t="n">
        <v>0.0655737704918033</v>
      </c>
      <c r="N24" t="n">
        <v>1</v>
      </c>
    </row>
    <row r="25">
      <c r="A25" t="n">
        <v>2015</v>
      </c>
      <c r="B25" t="s">
        <v>3194</v>
      </c>
      <c r="C25" t="n">
        <v>1.15287441734783</v>
      </c>
      <c r="D25" t="s">
        <v>3196</v>
      </c>
      <c r="E25" t="n">
        <v>32461.484969263</v>
      </c>
      <c r="F25" t="n">
        <v>38</v>
      </c>
      <c r="G25" t="n">
        <v>9999</v>
      </c>
      <c r="H25" t="n">
        <v>9999</v>
      </c>
      <c r="I25" t="s">
        <v>3196</v>
      </c>
      <c r="J25" t="n">
        <v>1</v>
      </c>
      <c r="K25" t="s">
        <v>3188</v>
      </c>
      <c r="L25" t="n">
        <v>0.317019072710487</v>
      </c>
      <c r="M25" t="n">
        <v>0.311475409836066</v>
      </c>
      <c r="N25" t="n">
        <v>1</v>
      </c>
    </row>
    <row r="26">
      <c r="A26" t="n">
        <v>2015</v>
      </c>
      <c r="B26" t="s">
        <v>3198</v>
      </c>
      <c r="C26" t="n">
        <v>1.2019273790783</v>
      </c>
      <c r="D26" t="s">
        <v>3190</v>
      </c>
      <c r="E26" t="n">
        <v>1818.51612454547</v>
      </c>
      <c r="F26" t="n">
        <v>2</v>
      </c>
      <c r="G26" t="n">
        <v>9999</v>
      </c>
      <c r="H26" t="n">
        <v>9999</v>
      </c>
      <c r="I26" t="s">
        <v>3196</v>
      </c>
      <c r="J26" t="n">
        <v>1</v>
      </c>
      <c r="K26" t="s">
        <v>3188</v>
      </c>
      <c r="L26" t="n">
        <v>0.0000700779222030387</v>
      </c>
      <c r="M26" t="n">
        <v>0.0000602990834539315</v>
      </c>
      <c r="N26" t="n">
        <v>1</v>
      </c>
    </row>
    <row r="27">
      <c r="A27" t="n">
        <v>2015</v>
      </c>
      <c r="B27" t="s">
        <v>3198</v>
      </c>
      <c r="C27" t="n">
        <v>1.2019273790783</v>
      </c>
      <c r="D27" t="s">
        <v>3192</v>
      </c>
      <c r="E27" t="n">
        <v>18077922.8808385</v>
      </c>
      <c r="F27" t="n">
        <v>23251</v>
      </c>
      <c r="G27" t="n">
        <v>9999</v>
      </c>
      <c r="H27" t="n">
        <v>9999</v>
      </c>
      <c r="I27" t="s">
        <v>3196</v>
      </c>
      <c r="J27" t="n">
        <v>1</v>
      </c>
      <c r="K27" t="s">
        <v>3188</v>
      </c>
      <c r="L27" t="n">
        <v>0.696646708894366</v>
      </c>
      <c r="M27" t="n">
        <v>0.701006994693681</v>
      </c>
      <c r="N27" t="n">
        <v>1</v>
      </c>
    </row>
    <row r="28">
      <c r="A28" t="n">
        <v>2015</v>
      </c>
      <c r="B28" t="s">
        <v>3198</v>
      </c>
      <c r="C28" t="n">
        <v>1.2019273790783</v>
      </c>
      <c r="D28" t="s">
        <v>3194</v>
      </c>
      <c r="E28" t="n">
        <v>22091.4252274591</v>
      </c>
      <c r="F28" t="n">
        <v>27</v>
      </c>
      <c r="G28" t="n">
        <v>9999</v>
      </c>
      <c r="H28" t="n">
        <v>9999</v>
      </c>
      <c r="I28" t="s">
        <v>3196</v>
      </c>
      <c r="J28" t="n">
        <v>1</v>
      </c>
      <c r="K28" t="s">
        <v>3188</v>
      </c>
      <c r="L28" t="n">
        <v>0.000851310119029644</v>
      </c>
      <c r="M28" t="n">
        <v>0.000814037626628075</v>
      </c>
      <c r="N28" t="n">
        <v>1</v>
      </c>
    </row>
    <row r="29">
      <c r="A29" t="n">
        <v>2015</v>
      </c>
      <c r="B29" t="s">
        <v>3198</v>
      </c>
      <c r="C29" t="n">
        <v>1.2019273790783</v>
      </c>
      <c r="D29" t="s">
        <v>3196</v>
      </c>
      <c r="E29" t="n">
        <v>7848082.17780946</v>
      </c>
      <c r="F29" t="n">
        <v>9888</v>
      </c>
      <c r="G29" t="n">
        <v>9999</v>
      </c>
      <c r="H29" t="n">
        <v>9999</v>
      </c>
      <c r="I29" t="s">
        <v>3196</v>
      </c>
      <c r="J29" t="n">
        <v>1</v>
      </c>
      <c r="K29" t="s">
        <v>3188</v>
      </c>
      <c r="L29" t="n">
        <v>0.302431903064401</v>
      </c>
      <c r="M29" t="n">
        <v>0.298118668596237</v>
      </c>
      <c r="N29" t="n">
        <v>1</v>
      </c>
    </row>
    <row r="30">
      <c r="A30" t="n">
        <v>2015</v>
      </c>
      <c r="B30" t="s">
        <v>3190</v>
      </c>
      <c r="C30"/>
      <c r="D30" t="s">
        <v>3190</v>
      </c>
      <c r="E30"/>
      <c r="F30" t="n">
        <v>2057</v>
      </c>
      <c r="G30" t="n">
        <v>9999</v>
      </c>
      <c r="H30" t="n">
        <v>9999</v>
      </c>
      <c r="I30" t="s">
        <v>3196</v>
      </c>
      <c r="J30" t="n">
        <v>2</v>
      </c>
      <c r="K30" t="s">
        <v>3188</v>
      </c>
      <c r="L30"/>
      <c r="M30" t="n">
        <v>1</v>
      </c>
      <c r="N30"/>
    </row>
    <row r="31">
      <c r="A31" t="n">
        <v>2015</v>
      </c>
      <c r="B31" t="s">
        <v>3190</v>
      </c>
      <c r="C31"/>
      <c r="D31" t="s">
        <v>3190</v>
      </c>
      <c r="E31"/>
      <c r="F31" t="n">
        <v>16224</v>
      </c>
      <c r="G31" t="n">
        <v>9999</v>
      </c>
      <c r="H31" t="n">
        <v>9999</v>
      </c>
      <c r="I31" t="s">
        <v>3196</v>
      </c>
      <c r="J31" t="n">
        <v>3</v>
      </c>
      <c r="K31" t="s">
        <v>3188</v>
      </c>
      <c r="L31"/>
      <c r="M31" t="n">
        <v>1</v>
      </c>
      <c r="N31"/>
    </row>
    <row r="32">
      <c r="A32" t="n">
        <v>2015</v>
      </c>
      <c r="B32" t="s">
        <v>3190</v>
      </c>
      <c r="C32"/>
      <c r="D32" t="s">
        <v>3190</v>
      </c>
      <c r="E32"/>
      <c r="F32" t="n">
        <v>1</v>
      </c>
      <c r="G32" t="n">
        <v>-9</v>
      </c>
      <c r="H32" t="n">
        <v>9999</v>
      </c>
      <c r="I32" t="s">
        <v>3190</v>
      </c>
      <c r="J32" t="n">
        <v>2</v>
      </c>
      <c r="K32" t="s">
        <v>3188</v>
      </c>
      <c r="L32"/>
      <c r="M32" t="n">
        <v>1</v>
      </c>
      <c r="N32"/>
    </row>
    <row r="33">
      <c r="A33" t="n">
        <v>2015</v>
      </c>
      <c r="B33" t="s">
        <v>3190</v>
      </c>
      <c r="C33"/>
      <c r="D33" t="s">
        <v>3190</v>
      </c>
      <c r="E33"/>
      <c r="F33" t="n">
        <v>7785</v>
      </c>
      <c r="G33" t="n">
        <v>-9</v>
      </c>
      <c r="H33" t="n">
        <v>9999</v>
      </c>
      <c r="I33" t="s">
        <v>3190</v>
      </c>
      <c r="J33" t="n">
        <v>3</v>
      </c>
      <c r="K33" t="s">
        <v>3188</v>
      </c>
      <c r="L33"/>
      <c r="M33" t="n">
        <v>1</v>
      </c>
      <c r="N33"/>
    </row>
    <row r="34">
      <c r="A34" t="n">
        <v>2015</v>
      </c>
      <c r="B34" t="s">
        <v>3190</v>
      </c>
      <c r="C34"/>
      <c r="D34" t="s">
        <v>3190</v>
      </c>
      <c r="E34"/>
      <c r="F34" t="n">
        <v>16994</v>
      </c>
      <c r="G34" t="n">
        <v>-9</v>
      </c>
      <c r="H34" t="n">
        <v>9999</v>
      </c>
      <c r="I34" t="s">
        <v>3190</v>
      </c>
      <c r="J34" t="n">
        <v>4</v>
      </c>
      <c r="K34" t="s">
        <v>3188</v>
      </c>
      <c r="L34"/>
      <c r="M34" t="n">
        <v>1</v>
      </c>
      <c r="N34"/>
    </row>
    <row r="35">
      <c r="A35" t="n">
        <v>2015</v>
      </c>
      <c r="B35" t="s">
        <v>3190</v>
      </c>
      <c r="C35" t="n">
        <v>1.27992651442337</v>
      </c>
      <c r="D35" t="s">
        <v>3190</v>
      </c>
      <c r="E35" t="n">
        <v>22809.5704135389</v>
      </c>
      <c r="F35" t="n">
        <v>25</v>
      </c>
      <c r="G35" t="n">
        <v>-9</v>
      </c>
      <c r="H35" t="n">
        <v>9999</v>
      </c>
      <c r="I35" t="s">
        <v>3192</v>
      </c>
      <c r="J35" t="n">
        <v>1</v>
      </c>
      <c r="K35" t="s">
        <v>3188</v>
      </c>
      <c r="L35" t="n">
        <v>1</v>
      </c>
      <c r="M35" t="n">
        <v>1</v>
      </c>
      <c r="N35" t="n">
        <v>0.774556675938804</v>
      </c>
    </row>
    <row r="36">
      <c r="A36" t="n">
        <v>2015</v>
      </c>
      <c r="B36" t="s">
        <v>3190</v>
      </c>
      <c r="C36"/>
      <c r="D36" t="s">
        <v>3190</v>
      </c>
      <c r="E36"/>
      <c r="F36" t="n">
        <v>447</v>
      </c>
      <c r="G36" t="n">
        <v>-9</v>
      </c>
      <c r="H36" t="n">
        <v>9999</v>
      </c>
      <c r="I36" t="s">
        <v>3192</v>
      </c>
      <c r="J36" t="n">
        <v>2</v>
      </c>
      <c r="K36" t="s">
        <v>3188</v>
      </c>
      <c r="L36"/>
      <c r="M36" t="n">
        <v>1</v>
      </c>
      <c r="N36"/>
    </row>
    <row r="37">
      <c r="A37" t="n">
        <v>2015</v>
      </c>
      <c r="B37" t="s">
        <v>3190</v>
      </c>
      <c r="C37"/>
      <c r="D37" t="s">
        <v>3190</v>
      </c>
      <c r="E37"/>
      <c r="F37" t="n">
        <v>2515</v>
      </c>
      <c r="G37" t="n">
        <v>-9</v>
      </c>
      <c r="H37" t="n">
        <v>9999</v>
      </c>
      <c r="I37" t="s">
        <v>3192</v>
      </c>
      <c r="J37" t="n">
        <v>3</v>
      </c>
      <c r="K37" t="s">
        <v>3188</v>
      </c>
      <c r="L37"/>
      <c r="M37" t="n">
        <v>1</v>
      </c>
      <c r="N37"/>
    </row>
    <row r="38">
      <c r="A38" t="n">
        <v>2015</v>
      </c>
      <c r="B38" t="s">
        <v>3190</v>
      </c>
      <c r="C38"/>
      <c r="D38" t="s">
        <v>3190</v>
      </c>
      <c r="E38"/>
      <c r="F38" t="n">
        <v>3456</v>
      </c>
      <c r="G38" t="n">
        <v>-9</v>
      </c>
      <c r="H38" t="n">
        <v>9999</v>
      </c>
      <c r="I38" t="s">
        <v>3192</v>
      </c>
      <c r="J38" t="n">
        <v>4</v>
      </c>
      <c r="K38" t="s">
        <v>3188</v>
      </c>
      <c r="L38"/>
      <c r="M38" t="n">
        <v>1</v>
      </c>
      <c r="N38"/>
    </row>
    <row r="39">
      <c r="A39" t="n">
        <v>2015</v>
      </c>
      <c r="B39" t="s">
        <v>3189</v>
      </c>
      <c r="C39" t="n">
        <v>1.22162075245196</v>
      </c>
      <c r="D39" t="s">
        <v>3190</v>
      </c>
      <c r="E39" t="n">
        <v>22121.1085854</v>
      </c>
      <c r="F39" t="n">
        <v>22</v>
      </c>
      <c r="G39" t="n">
        <v>-8</v>
      </c>
      <c r="H39" t="n">
        <v>9999</v>
      </c>
      <c r="I39" t="s">
        <v>3192</v>
      </c>
      <c r="J39" t="n">
        <v>1</v>
      </c>
      <c r="K39" t="s">
        <v>3188</v>
      </c>
      <c r="L39" t="n">
        <v>1</v>
      </c>
      <c r="M39" t="n">
        <v>1</v>
      </c>
      <c r="N39" t="n">
        <v>0.020474388922935</v>
      </c>
    </row>
    <row r="40">
      <c r="A40" t="n">
        <v>2015</v>
      </c>
      <c r="B40" t="s">
        <v>3190</v>
      </c>
      <c r="C40" t="n">
        <v>1.27992651442337</v>
      </c>
      <c r="D40" t="s">
        <v>3190</v>
      </c>
      <c r="E40" t="n">
        <v>3888.4167508182</v>
      </c>
      <c r="F40" t="n">
        <v>4</v>
      </c>
      <c r="G40" t="n">
        <v>-8</v>
      </c>
      <c r="H40" t="n">
        <v>9999</v>
      </c>
      <c r="I40" t="s">
        <v>3192</v>
      </c>
      <c r="J40" t="n">
        <v>1</v>
      </c>
      <c r="K40" t="s">
        <v>3188</v>
      </c>
      <c r="L40" t="n">
        <v>1</v>
      </c>
      <c r="M40" t="n">
        <v>1</v>
      </c>
      <c r="N40" t="n">
        <v>0.132041029207232</v>
      </c>
    </row>
    <row r="41">
      <c r="A41" t="n">
        <v>2015</v>
      </c>
      <c r="B41" t="s">
        <v>3194</v>
      </c>
      <c r="C41" t="n">
        <v>1.15287441734783</v>
      </c>
      <c r="D41" t="s">
        <v>3190</v>
      </c>
      <c r="E41" t="n">
        <v>1875.72667702493</v>
      </c>
      <c r="F41" t="n">
        <v>2</v>
      </c>
      <c r="G41" t="n">
        <v>-8</v>
      </c>
      <c r="H41" t="n">
        <v>9999</v>
      </c>
      <c r="I41" t="s">
        <v>3192</v>
      </c>
      <c r="J41" t="n">
        <v>1</v>
      </c>
      <c r="K41" t="s">
        <v>3188</v>
      </c>
      <c r="L41" t="n">
        <v>1</v>
      </c>
      <c r="M41" t="n">
        <v>1</v>
      </c>
      <c r="N41" t="n">
        <v>0.119826189424068</v>
      </c>
    </row>
    <row r="42">
      <c r="A42" t="n">
        <v>2015</v>
      </c>
      <c r="B42" t="s">
        <v>3198</v>
      </c>
      <c r="C42" t="n">
        <v>1.2019273790783</v>
      </c>
      <c r="D42" t="s">
        <v>3190</v>
      </c>
      <c r="E42" t="n">
        <v>131999.270552516</v>
      </c>
      <c r="F42" t="n">
        <v>153</v>
      </c>
      <c r="G42" t="n">
        <v>-8</v>
      </c>
      <c r="H42" t="n">
        <v>9999</v>
      </c>
      <c r="I42" t="s">
        <v>3192</v>
      </c>
      <c r="J42" t="n">
        <v>1</v>
      </c>
      <c r="K42" t="s">
        <v>3188</v>
      </c>
      <c r="L42" t="n">
        <v>1</v>
      </c>
      <c r="M42" t="n">
        <v>1</v>
      </c>
      <c r="N42" t="n">
        <v>0.0257864148611347</v>
      </c>
    </row>
    <row r="43">
      <c r="A43" t="n">
        <v>2015</v>
      </c>
      <c r="B43" t="s">
        <v>3189</v>
      </c>
      <c r="C43" t="n">
        <v>1.22162075245196</v>
      </c>
      <c r="D43" t="s">
        <v>3190</v>
      </c>
      <c r="E43" t="n">
        <v>903.999356814448</v>
      </c>
      <c r="F43" t="n">
        <v>1</v>
      </c>
      <c r="G43" t="n">
        <v>1</v>
      </c>
      <c r="H43" t="n">
        <v>9999</v>
      </c>
      <c r="I43" t="s">
        <v>3192</v>
      </c>
      <c r="J43" t="n">
        <v>1</v>
      </c>
      <c r="K43" t="s">
        <v>3188</v>
      </c>
      <c r="L43" t="n">
        <v>1</v>
      </c>
      <c r="M43" t="n">
        <v>1</v>
      </c>
      <c r="N43" t="n">
        <v>0.000836704650042627</v>
      </c>
    </row>
    <row r="44">
      <c r="A44" t="n">
        <v>2015</v>
      </c>
      <c r="B44" t="s">
        <v>3198</v>
      </c>
      <c r="C44" t="n">
        <v>1.2019273790783</v>
      </c>
      <c r="D44" t="s">
        <v>3190</v>
      </c>
      <c r="E44" t="n">
        <v>53092.7381160257</v>
      </c>
      <c r="F44" t="n">
        <v>68</v>
      </c>
      <c r="G44" t="n">
        <v>1</v>
      </c>
      <c r="H44" t="n">
        <v>9999</v>
      </c>
      <c r="I44" t="s">
        <v>3192</v>
      </c>
      <c r="J44" t="n">
        <v>1</v>
      </c>
      <c r="K44" t="s">
        <v>3188</v>
      </c>
      <c r="L44" t="n">
        <v>0.934087544935504</v>
      </c>
      <c r="M44" t="n">
        <v>0.906666666666667</v>
      </c>
      <c r="N44" t="n">
        <v>0.0103718101277592</v>
      </c>
    </row>
    <row r="45">
      <c r="A45" t="n">
        <v>2015</v>
      </c>
      <c r="B45" t="s">
        <v>3198</v>
      </c>
      <c r="C45" t="n">
        <v>1.2019273790783</v>
      </c>
      <c r="D45" t="s">
        <v>3192</v>
      </c>
      <c r="E45" t="n">
        <v>3138.23238677344</v>
      </c>
      <c r="F45" t="n">
        <v>6</v>
      </c>
      <c r="G45" t="n">
        <v>1</v>
      </c>
      <c r="H45" t="n">
        <v>9999</v>
      </c>
      <c r="I45" t="s">
        <v>3192</v>
      </c>
      <c r="J45" t="n">
        <v>1</v>
      </c>
      <c r="K45" t="s">
        <v>3188</v>
      </c>
      <c r="L45" t="n">
        <v>0.0552125185028547</v>
      </c>
      <c r="M45" t="n">
        <v>0.08</v>
      </c>
      <c r="N45" t="n">
        <v>0.0277922658520229</v>
      </c>
    </row>
    <row r="46">
      <c r="A46" t="n">
        <v>2015</v>
      </c>
      <c r="B46" t="s">
        <v>3198</v>
      </c>
      <c r="C46" t="n">
        <v>1.2019273790783</v>
      </c>
      <c r="D46" t="s">
        <v>3196</v>
      </c>
      <c r="E46" t="n">
        <v>608.175253813619</v>
      </c>
      <c r="F46" t="n">
        <v>1</v>
      </c>
      <c r="G46" t="n">
        <v>1</v>
      </c>
      <c r="H46" t="n">
        <v>9999</v>
      </c>
      <c r="I46" t="s">
        <v>3192</v>
      </c>
      <c r="J46" t="n">
        <v>1</v>
      </c>
      <c r="K46" t="s">
        <v>3188</v>
      </c>
      <c r="L46" t="n">
        <v>0.0106999365616409</v>
      </c>
      <c r="M46" t="n">
        <v>0.0133333333333333</v>
      </c>
      <c r="N46" t="n">
        <v>0.0747635933806147</v>
      </c>
    </row>
    <row r="47">
      <c r="A47" t="n">
        <v>2015</v>
      </c>
      <c r="B47" t="s">
        <v>3189</v>
      </c>
      <c r="C47" t="n">
        <v>1.22162075245196</v>
      </c>
      <c r="D47" t="s">
        <v>3190</v>
      </c>
      <c r="E47" t="n">
        <v>2339.4037409455</v>
      </c>
      <c r="F47" t="n">
        <v>2</v>
      </c>
      <c r="G47" t="n">
        <v>2</v>
      </c>
      <c r="H47" t="n">
        <v>9999</v>
      </c>
      <c r="I47" t="s">
        <v>3192</v>
      </c>
      <c r="J47" t="n">
        <v>1</v>
      </c>
      <c r="K47" t="s">
        <v>3188</v>
      </c>
      <c r="L47" t="n">
        <v>1</v>
      </c>
      <c r="M47" t="n">
        <v>1</v>
      </c>
      <c r="N47" t="n">
        <v>0.00216525595247518</v>
      </c>
    </row>
    <row r="48">
      <c r="A48" t="n">
        <v>2015</v>
      </c>
      <c r="B48" t="s">
        <v>3198</v>
      </c>
      <c r="C48" t="n">
        <v>1.2019273790783</v>
      </c>
      <c r="D48" t="s">
        <v>3190</v>
      </c>
      <c r="E48" t="n">
        <v>34977.2886585576</v>
      </c>
      <c r="F48" t="n">
        <v>40</v>
      </c>
      <c r="G48" t="n">
        <v>2</v>
      </c>
      <c r="H48" t="n">
        <v>9999</v>
      </c>
      <c r="I48" t="s">
        <v>3192</v>
      </c>
      <c r="J48" t="n">
        <v>1</v>
      </c>
      <c r="K48" t="s">
        <v>3188</v>
      </c>
      <c r="L48" t="n">
        <v>1</v>
      </c>
      <c r="M48" t="n">
        <v>1</v>
      </c>
      <c r="N48" t="n">
        <v>0.00683290803268788</v>
      </c>
    </row>
    <row r="49">
      <c r="A49" t="n">
        <v>2015</v>
      </c>
      <c r="B49" t="s">
        <v>3189</v>
      </c>
      <c r="C49" t="n">
        <v>1.22162075245196</v>
      </c>
      <c r="D49" t="s">
        <v>3190</v>
      </c>
      <c r="E49" t="n">
        <v>46580.3992909931</v>
      </c>
      <c r="F49" t="n">
        <v>42</v>
      </c>
      <c r="G49" t="n">
        <v>3</v>
      </c>
      <c r="H49" t="n">
        <v>9999</v>
      </c>
      <c r="I49" t="s">
        <v>3192</v>
      </c>
      <c r="J49" t="n">
        <v>1</v>
      </c>
      <c r="K49" t="s">
        <v>3188</v>
      </c>
      <c r="L49" t="n">
        <v>1</v>
      </c>
      <c r="M49" t="n">
        <v>1</v>
      </c>
      <c r="N49" t="n">
        <v>0.0431129031163856</v>
      </c>
    </row>
    <row r="50">
      <c r="A50" t="n">
        <v>2015</v>
      </c>
      <c r="B50" t="s">
        <v>3194</v>
      </c>
      <c r="C50" t="n">
        <v>1.15287441734783</v>
      </c>
      <c r="D50" t="s">
        <v>3190</v>
      </c>
      <c r="E50" t="n">
        <v>545.309599405526</v>
      </c>
      <c r="F50" t="n">
        <v>1</v>
      </c>
      <c r="G50" t="n">
        <v>3</v>
      </c>
      <c r="H50" t="n">
        <v>9999</v>
      </c>
      <c r="I50" t="s">
        <v>3192</v>
      </c>
      <c r="J50" t="n">
        <v>1</v>
      </c>
      <c r="K50" t="s">
        <v>3188</v>
      </c>
      <c r="L50" t="n">
        <v>1</v>
      </c>
      <c r="M50" t="n">
        <v>1</v>
      </c>
      <c r="N50" t="n">
        <v>0.0348357637354544</v>
      </c>
    </row>
    <row r="51">
      <c r="A51" t="n">
        <v>2015</v>
      </c>
      <c r="B51" t="s">
        <v>3198</v>
      </c>
      <c r="C51" t="n">
        <v>1.2019273790783</v>
      </c>
      <c r="D51" t="s">
        <v>3190</v>
      </c>
      <c r="E51" t="n">
        <v>586039.357273134</v>
      </c>
      <c r="F51" t="n">
        <v>710</v>
      </c>
      <c r="G51" t="n">
        <v>3</v>
      </c>
      <c r="H51" t="n">
        <v>9999</v>
      </c>
      <c r="I51" t="s">
        <v>3192</v>
      </c>
      <c r="J51" t="n">
        <v>1</v>
      </c>
      <c r="K51" t="s">
        <v>3188</v>
      </c>
      <c r="L51" t="n">
        <v>0.970569383400217</v>
      </c>
      <c r="M51" t="n">
        <v>0.959459459459459</v>
      </c>
      <c r="N51" t="n">
        <v>0.114484375014675</v>
      </c>
    </row>
    <row r="52">
      <c r="A52" t="n">
        <v>2015</v>
      </c>
      <c r="B52" t="s">
        <v>3198</v>
      </c>
      <c r="C52" t="n">
        <v>1.2019273790783</v>
      </c>
      <c r="D52" t="s">
        <v>3192</v>
      </c>
      <c r="E52" t="n">
        <v>15534.911374587</v>
      </c>
      <c r="F52" t="n">
        <v>26</v>
      </c>
      <c r="G52" t="n">
        <v>3</v>
      </c>
      <c r="H52" t="n">
        <v>9999</v>
      </c>
      <c r="I52" t="s">
        <v>3192</v>
      </c>
      <c r="J52" t="n">
        <v>1</v>
      </c>
      <c r="K52" t="s">
        <v>3188</v>
      </c>
      <c r="L52" t="n">
        <v>0.0257281514746162</v>
      </c>
      <c r="M52" t="n">
        <v>0.0351351351351351</v>
      </c>
      <c r="N52" t="n">
        <v>0.137577570332209</v>
      </c>
    </row>
    <row r="53">
      <c r="A53" t="n">
        <v>2015</v>
      </c>
      <c r="B53" t="s">
        <v>3198</v>
      </c>
      <c r="C53" t="n">
        <v>1.2019273790783</v>
      </c>
      <c r="D53" t="s">
        <v>3196</v>
      </c>
      <c r="E53" t="n">
        <v>2235.58492508564</v>
      </c>
      <c r="F53" t="n">
        <v>4</v>
      </c>
      <c r="G53" t="n">
        <v>3</v>
      </c>
      <c r="H53" t="n">
        <v>9999</v>
      </c>
      <c r="I53" t="s">
        <v>3192</v>
      </c>
      <c r="J53" t="n">
        <v>1</v>
      </c>
      <c r="K53" t="s">
        <v>3188</v>
      </c>
      <c r="L53" t="n">
        <v>0.00370246512516721</v>
      </c>
      <c r="M53" t="n">
        <v>0.00540540540540541</v>
      </c>
      <c r="N53" t="n">
        <v>0.274822695035461</v>
      </c>
    </row>
    <row r="54">
      <c r="A54" t="n">
        <v>2015</v>
      </c>
      <c r="B54" t="s">
        <v>3189</v>
      </c>
      <c r="C54" t="n">
        <v>1.22162075245196</v>
      </c>
      <c r="D54" t="s">
        <v>3190</v>
      </c>
      <c r="E54" t="n">
        <v>4369.73743152065</v>
      </c>
      <c r="F54" t="n">
        <v>4</v>
      </c>
      <c r="G54" t="n">
        <v>4</v>
      </c>
      <c r="H54" t="n">
        <v>9999</v>
      </c>
      <c r="I54" t="s">
        <v>3192</v>
      </c>
      <c r="J54" t="n">
        <v>1</v>
      </c>
      <c r="K54" t="s">
        <v>3188</v>
      </c>
      <c r="L54" t="n">
        <v>1</v>
      </c>
      <c r="M54" t="n">
        <v>1</v>
      </c>
      <c r="N54" t="n">
        <v>0.00404444936919253</v>
      </c>
    </row>
    <row r="55">
      <c r="A55" t="n">
        <v>2015</v>
      </c>
      <c r="B55" t="s">
        <v>3198</v>
      </c>
      <c r="C55" t="n">
        <v>1.2019273790783</v>
      </c>
      <c r="D55" t="s">
        <v>3190</v>
      </c>
      <c r="E55" t="n">
        <v>35953.2536903692</v>
      </c>
      <c r="F55" t="n">
        <v>42</v>
      </c>
      <c r="G55" t="n">
        <v>4</v>
      </c>
      <c r="H55" t="n">
        <v>9999</v>
      </c>
      <c r="I55" t="s">
        <v>3192</v>
      </c>
      <c r="J55" t="n">
        <v>1</v>
      </c>
      <c r="K55" t="s">
        <v>3188</v>
      </c>
      <c r="L55" t="n">
        <v>1</v>
      </c>
      <c r="M55" t="n">
        <v>1</v>
      </c>
      <c r="N55" t="n">
        <v>0.00702356544386078</v>
      </c>
    </row>
    <row r="56">
      <c r="A56" t="n">
        <v>2015</v>
      </c>
      <c r="B56" t="s">
        <v>3189</v>
      </c>
      <c r="C56" t="n">
        <v>1.22162075245196</v>
      </c>
      <c r="D56" t="s">
        <v>3190</v>
      </c>
      <c r="E56" t="n">
        <v>1786.00954008476</v>
      </c>
      <c r="F56" t="n">
        <v>2</v>
      </c>
      <c r="G56" t="n">
        <v>5</v>
      </c>
      <c r="H56" t="n">
        <v>9999</v>
      </c>
      <c r="I56" t="s">
        <v>3192</v>
      </c>
      <c r="J56" t="n">
        <v>1</v>
      </c>
      <c r="K56" t="s">
        <v>3188</v>
      </c>
      <c r="L56" t="n">
        <v>1</v>
      </c>
      <c r="M56" t="n">
        <v>1</v>
      </c>
      <c r="N56" t="n">
        <v>0.00165305702481395</v>
      </c>
    </row>
    <row r="57">
      <c r="A57" t="n">
        <v>2015</v>
      </c>
      <c r="B57" t="s">
        <v>3198</v>
      </c>
      <c r="C57" t="n">
        <v>1.2019273790783</v>
      </c>
      <c r="D57" t="s">
        <v>3190</v>
      </c>
      <c r="E57" t="n">
        <v>34259.7380132478</v>
      </c>
      <c r="F57" t="n">
        <v>41</v>
      </c>
      <c r="G57" t="n">
        <v>5</v>
      </c>
      <c r="H57" t="n">
        <v>9999</v>
      </c>
      <c r="I57" t="s">
        <v>3192</v>
      </c>
      <c r="J57" t="n">
        <v>1</v>
      </c>
      <c r="K57" t="s">
        <v>3188</v>
      </c>
      <c r="L57" t="n">
        <v>0.988795226697194</v>
      </c>
      <c r="M57" t="n">
        <v>0.976190476190476</v>
      </c>
      <c r="N57" t="n">
        <v>0.00669273257151766</v>
      </c>
    </row>
    <row r="58">
      <c r="A58" t="n">
        <v>2015</v>
      </c>
      <c r="B58" t="s">
        <v>3198</v>
      </c>
      <c r="C58" t="n">
        <v>1.2019273790783</v>
      </c>
      <c r="D58" t="s">
        <v>3192</v>
      </c>
      <c r="E58" t="n">
        <v>388.222543442291</v>
      </c>
      <c r="F58" t="n">
        <v>1</v>
      </c>
      <c r="G58" t="n">
        <v>5</v>
      </c>
      <c r="H58" t="n">
        <v>9999</v>
      </c>
      <c r="I58" t="s">
        <v>3192</v>
      </c>
      <c r="J58" t="n">
        <v>1</v>
      </c>
      <c r="K58" t="s">
        <v>3188</v>
      </c>
      <c r="L58" t="n">
        <v>0.0112047733028064</v>
      </c>
      <c r="M58" t="n">
        <v>0.0238095238095238</v>
      </c>
      <c r="N58" t="n">
        <v>0.00343810872087454</v>
      </c>
    </row>
    <row r="59">
      <c r="A59" t="n">
        <v>2015</v>
      </c>
      <c r="B59" t="s">
        <v>3189</v>
      </c>
      <c r="C59" t="n">
        <v>1.22162075245196</v>
      </c>
      <c r="D59" t="s">
        <v>3190</v>
      </c>
      <c r="E59" t="n">
        <v>81979.3038347935</v>
      </c>
      <c r="F59" t="n">
        <v>78</v>
      </c>
      <c r="G59" t="n">
        <v>6</v>
      </c>
      <c r="H59" t="n">
        <v>9999</v>
      </c>
      <c r="I59" t="s">
        <v>3192</v>
      </c>
      <c r="J59" t="n">
        <v>1</v>
      </c>
      <c r="K59" t="s">
        <v>3188</v>
      </c>
      <c r="L59" t="n">
        <v>0.993677258862203</v>
      </c>
      <c r="M59" t="n">
        <v>0.987341772151899</v>
      </c>
      <c r="N59" t="n">
        <v>0.0758766742573116</v>
      </c>
    </row>
    <row r="60">
      <c r="A60" t="n">
        <v>2015</v>
      </c>
      <c r="B60" t="s">
        <v>3189</v>
      </c>
      <c r="C60" t="n">
        <v>1.22162075245196</v>
      </c>
      <c r="D60" t="s">
        <v>3192</v>
      </c>
      <c r="E60" t="n">
        <v>521.632061296986</v>
      </c>
      <c r="F60" t="n">
        <v>1</v>
      </c>
      <c r="G60" t="n">
        <v>6</v>
      </c>
      <c r="H60" t="n">
        <v>9999</v>
      </c>
      <c r="I60" t="s">
        <v>3192</v>
      </c>
      <c r="J60" t="n">
        <v>1</v>
      </c>
      <c r="K60" t="s">
        <v>3188</v>
      </c>
      <c r="L60" t="n">
        <v>0.00632274113779726</v>
      </c>
      <c r="M60" t="n">
        <v>0.0126582278481013</v>
      </c>
      <c r="N60" t="n">
        <v>1</v>
      </c>
    </row>
    <row r="61">
      <c r="A61" t="n">
        <v>2015</v>
      </c>
      <c r="B61" t="s">
        <v>3194</v>
      </c>
      <c r="C61" t="n">
        <v>1.15287441734783</v>
      </c>
      <c r="D61" t="s">
        <v>3190</v>
      </c>
      <c r="E61" t="n">
        <v>2358.78105789367</v>
      </c>
      <c r="F61" t="n">
        <v>3</v>
      </c>
      <c r="G61" t="n">
        <v>6</v>
      </c>
      <c r="H61" t="n">
        <v>9999</v>
      </c>
      <c r="I61" t="s">
        <v>3192</v>
      </c>
      <c r="J61" t="n">
        <v>1</v>
      </c>
      <c r="K61" t="s">
        <v>3188</v>
      </c>
      <c r="L61" t="n">
        <v>1</v>
      </c>
      <c r="M61" t="n">
        <v>1</v>
      </c>
      <c r="N61" t="n">
        <v>0.150684931506849</v>
      </c>
    </row>
    <row r="62">
      <c r="A62" t="n">
        <v>2015</v>
      </c>
      <c r="B62" t="s">
        <v>3198</v>
      </c>
      <c r="C62" t="n">
        <v>1.2019273790783</v>
      </c>
      <c r="D62" t="s">
        <v>3190</v>
      </c>
      <c r="E62" t="n">
        <v>386961.721621637</v>
      </c>
      <c r="F62" t="n">
        <v>473</v>
      </c>
      <c r="G62" t="n">
        <v>6</v>
      </c>
      <c r="H62" t="n">
        <v>9999</v>
      </c>
      <c r="I62" t="s">
        <v>3192</v>
      </c>
      <c r="J62" t="n">
        <v>1</v>
      </c>
      <c r="K62" t="s">
        <v>3188</v>
      </c>
      <c r="L62" t="n">
        <v>0.982138826012947</v>
      </c>
      <c r="M62" t="n">
        <v>0.975257731958763</v>
      </c>
      <c r="N62" t="n">
        <v>0.0755940199316827</v>
      </c>
    </row>
    <row r="63">
      <c r="A63" t="n">
        <v>2015</v>
      </c>
      <c r="B63" t="s">
        <v>3198</v>
      </c>
      <c r="C63" t="n">
        <v>1.2019273790783</v>
      </c>
      <c r="D63" t="s">
        <v>3192</v>
      </c>
      <c r="E63" t="n">
        <v>7037.28480450344</v>
      </c>
      <c r="F63" t="n">
        <v>12</v>
      </c>
      <c r="G63" t="n">
        <v>6</v>
      </c>
      <c r="H63" t="n">
        <v>9999</v>
      </c>
      <c r="I63" t="s">
        <v>3192</v>
      </c>
      <c r="J63" t="n">
        <v>1</v>
      </c>
      <c r="K63" t="s">
        <v>3188</v>
      </c>
      <c r="L63" t="n">
        <v>0.0178611739870533</v>
      </c>
      <c r="M63" t="n">
        <v>0.0247422680412371</v>
      </c>
      <c r="N63" t="n">
        <v>0.0623223732530044</v>
      </c>
    </row>
    <row r="64">
      <c r="A64" t="n">
        <v>2015</v>
      </c>
      <c r="B64" t="s">
        <v>3189</v>
      </c>
      <c r="C64" t="n">
        <v>1.22162075245196</v>
      </c>
      <c r="D64" t="s">
        <v>3190</v>
      </c>
      <c r="E64" t="n">
        <v>124073.911722783</v>
      </c>
      <c r="F64" t="n">
        <v>119</v>
      </c>
      <c r="G64" t="n">
        <v>7</v>
      </c>
      <c r="H64" t="n">
        <v>9999</v>
      </c>
      <c r="I64" t="s">
        <v>3192</v>
      </c>
      <c r="J64" t="n">
        <v>1</v>
      </c>
      <c r="K64" t="s">
        <v>3188</v>
      </c>
      <c r="L64" t="n">
        <v>1</v>
      </c>
      <c r="M64" t="n">
        <v>1</v>
      </c>
      <c r="N64" t="n">
        <v>0.114837713218351</v>
      </c>
    </row>
    <row r="65">
      <c r="A65" t="n">
        <v>2015</v>
      </c>
      <c r="B65" t="s">
        <v>3190</v>
      </c>
      <c r="C65" t="n">
        <v>1.27992651442337</v>
      </c>
      <c r="D65" t="s">
        <v>3190</v>
      </c>
      <c r="E65" t="n">
        <v>1041.86018274062</v>
      </c>
      <c r="F65" t="n">
        <v>1</v>
      </c>
      <c r="G65" t="n">
        <v>7</v>
      </c>
      <c r="H65" t="n">
        <v>9999</v>
      </c>
      <c r="I65" t="s">
        <v>3192</v>
      </c>
      <c r="J65" t="n">
        <v>1</v>
      </c>
      <c r="K65" t="s">
        <v>3188</v>
      </c>
      <c r="L65" t="n">
        <v>1</v>
      </c>
      <c r="M65" t="n">
        <v>1</v>
      </c>
      <c r="N65" t="n">
        <v>0.0353789986091794</v>
      </c>
    </row>
    <row r="66">
      <c r="A66" t="n">
        <v>2015</v>
      </c>
      <c r="B66" t="s">
        <v>3194</v>
      </c>
      <c r="C66" t="n">
        <v>1.15287441734783</v>
      </c>
      <c r="D66" t="s">
        <v>3190</v>
      </c>
      <c r="E66" t="n">
        <v>581.048706343309</v>
      </c>
      <c r="F66" t="n">
        <v>1</v>
      </c>
      <c r="G66" t="n">
        <v>7</v>
      </c>
      <c r="H66" t="n">
        <v>9999</v>
      </c>
      <c r="I66" t="s">
        <v>3192</v>
      </c>
      <c r="J66" t="n">
        <v>1</v>
      </c>
      <c r="K66" t="s">
        <v>3188</v>
      </c>
      <c r="L66" t="n">
        <v>1</v>
      </c>
      <c r="M66" t="n">
        <v>1</v>
      </c>
      <c r="N66" t="n">
        <v>0.0371188687582855</v>
      </c>
    </row>
    <row r="67">
      <c r="A67" t="n">
        <v>2015</v>
      </c>
      <c r="B67" t="s">
        <v>3198</v>
      </c>
      <c r="C67" t="n">
        <v>1.2019273790783</v>
      </c>
      <c r="D67" t="s">
        <v>3190</v>
      </c>
      <c r="E67" t="n">
        <v>701200.827172142</v>
      </c>
      <c r="F67" t="n">
        <v>842</v>
      </c>
      <c r="G67" t="n">
        <v>7</v>
      </c>
      <c r="H67" t="n">
        <v>9999</v>
      </c>
      <c r="I67" t="s">
        <v>3192</v>
      </c>
      <c r="J67" t="n">
        <v>1</v>
      </c>
      <c r="K67" t="s">
        <v>3188</v>
      </c>
      <c r="L67" t="n">
        <v>0.97442822616071</v>
      </c>
      <c r="M67" t="n">
        <v>0.963386727688787</v>
      </c>
      <c r="N67" t="n">
        <v>0.136981479933542</v>
      </c>
    </row>
    <row r="68">
      <c r="A68" t="n">
        <v>2015</v>
      </c>
      <c r="B68" t="s">
        <v>3198</v>
      </c>
      <c r="C68" t="n">
        <v>1.2019273790783</v>
      </c>
      <c r="D68" t="s">
        <v>3192</v>
      </c>
      <c r="E68" t="n">
        <v>17893.0928923386</v>
      </c>
      <c r="F68" t="n">
        <v>31</v>
      </c>
      <c r="G68" t="n">
        <v>7</v>
      </c>
      <c r="H68" t="n">
        <v>9999</v>
      </c>
      <c r="I68" t="s">
        <v>3192</v>
      </c>
      <c r="J68" t="n">
        <v>1</v>
      </c>
      <c r="K68" t="s">
        <v>3188</v>
      </c>
      <c r="L68" t="n">
        <v>0.0248652512831819</v>
      </c>
      <c r="M68" t="n">
        <v>0.0354691075514874</v>
      </c>
      <c r="N68" t="n">
        <v>0.158461685844146</v>
      </c>
    </row>
    <row r="69">
      <c r="A69" t="n">
        <v>2015</v>
      </c>
      <c r="B69" t="s">
        <v>3198</v>
      </c>
      <c r="C69" t="n">
        <v>1.2019273790783</v>
      </c>
      <c r="D69" t="s">
        <v>3196</v>
      </c>
      <c r="E69" t="n">
        <v>508.41528135012</v>
      </c>
      <c r="F69" t="n">
        <v>1</v>
      </c>
      <c r="G69" t="n">
        <v>7</v>
      </c>
      <c r="H69" t="n">
        <v>9999</v>
      </c>
      <c r="I69" t="s">
        <v>3192</v>
      </c>
      <c r="J69" t="n">
        <v>1</v>
      </c>
      <c r="K69" t="s">
        <v>3188</v>
      </c>
      <c r="L69" t="n">
        <v>0.000706522556108414</v>
      </c>
      <c r="M69" t="n">
        <v>0.0011441647597254</v>
      </c>
      <c r="N69" t="n">
        <v>0.0625</v>
      </c>
    </row>
    <row r="70">
      <c r="A70" t="n">
        <v>2015</v>
      </c>
      <c r="B70" t="s">
        <v>3189</v>
      </c>
      <c r="C70" t="n">
        <v>1.22162075245196</v>
      </c>
      <c r="D70" t="s">
        <v>3190</v>
      </c>
      <c r="E70" t="n">
        <v>51805.2712492301</v>
      </c>
      <c r="F70" t="n">
        <v>55</v>
      </c>
      <c r="G70" t="n">
        <v>8</v>
      </c>
      <c r="H70" t="n">
        <v>9999</v>
      </c>
      <c r="I70" t="s">
        <v>3192</v>
      </c>
      <c r="J70" t="n">
        <v>1</v>
      </c>
      <c r="K70" t="s">
        <v>3188</v>
      </c>
      <c r="L70" t="n">
        <v>1</v>
      </c>
      <c r="M70" t="n">
        <v>1</v>
      </c>
      <c r="N70" t="n">
        <v>0.0479488298572401</v>
      </c>
    </row>
    <row r="71">
      <c r="A71" t="n">
        <v>2015</v>
      </c>
      <c r="B71" t="s">
        <v>3198</v>
      </c>
      <c r="C71" t="n">
        <v>1.2019273790783</v>
      </c>
      <c r="D71" t="s">
        <v>3190</v>
      </c>
      <c r="E71" t="n">
        <v>258220.876193803</v>
      </c>
      <c r="F71" t="n">
        <v>314</v>
      </c>
      <c r="G71" t="n">
        <v>8</v>
      </c>
      <c r="H71" t="n">
        <v>9999</v>
      </c>
      <c r="I71" t="s">
        <v>3192</v>
      </c>
      <c r="J71" t="n">
        <v>1</v>
      </c>
      <c r="K71" t="s">
        <v>3188</v>
      </c>
      <c r="L71" t="n">
        <v>0.976754019058704</v>
      </c>
      <c r="M71" t="n">
        <v>0.969135802469136</v>
      </c>
      <c r="N71" t="n">
        <v>0.0504441472401166</v>
      </c>
    </row>
    <row r="72">
      <c r="A72" t="n">
        <v>2015</v>
      </c>
      <c r="B72" t="s">
        <v>3198</v>
      </c>
      <c r="C72" t="n">
        <v>1.2019273790783</v>
      </c>
      <c r="D72" t="s">
        <v>3192</v>
      </c>
      <c r="E72" t="n">
        <v>5632.23169836091</v>
      </c>
      <c r="F72" t="n">
        <v>9</v>
      </c>
      <c r="G72" t="n">
        <v>8</v>
      </c>
      <c r="H72" t="n">
        <v>9999</v>
      </c>
      <c r="I72" t="s">
        <v>3192</v>
      </c>
      <c r="J72" t="n">
        <v>1</v>
      </c>
      <c r="K72" t="s">
        <v>3188</v>
      </c>
      <c r="L72" t="n">
        <v>0.021304648286899</v>
      </c>
      <c r="M72" t="n">
        <v>0.0277777777777778</v>
      </c>
      <c r="N72" t="n">
        <v>0.0498791872012943</v>
      </c>
    </row>
    <row r="73">
      <c r="A73" t="n">
        <v>2015</v>
      </c>
      <c r="B73" t="s">
        <v>3198</v>
      </c>
      <c r="C73" t="n">
        <v>1.2019273790783</v>
      </c>
      <c r="D73" t="s">
        <v>3196</v>
      </c>
      <c r="E73" t="n">
        <v>513.222990866434</v>
      </c>
      <c r="F73" t="n">
        <v>1</v>
      </c>
      <c r="G73" t="n">
        <v>8</v>
      </c>
      <c r="H73" t="n">
        <v>9999</v>
      </c>
      <c r="I73" t="s">
        <v>3192</v>
      </c>
      <c r="J73" t="n">
        <v>1</v>
      </c>
      <c r="K73" t="s">
        <v>3188</v>
      </c>
      <c r="L73" t="n">
        <v>0.00194133265439732</v>
      </c>
      <c r="M73" t="n">
        <v>0.00308641975308642</v>
      </c>
      <c r="N73" t="n">
        <v>0.0630910165484633</v>
      </c>
    </row>
    <row r="74">
      <c r="A74" t="n">
        <v>2015</v>
      </c>
      <c r="B74" t="s">
        <v>3189</v>
      </c>
      <c r="C74" t="n">
        <v>1.22162075245196</v>
      </c>
      <c r="D74" t="s">
        <v>3190</v>
      </c>
      <c r="E74" t="n">
        <v>59621.2008234178</v>
      </c>
      <c r="F74" t="n">
        <v>55</v>
      </c>
      <c r="G74" t="n">
        <v>9</v>
      </c>
      <c r="H74" t="n">
        <v>9999</v>
      </c>
      <c r="I74" t="s">
        <v>3192</v>
      </c>
      <c r="J74" t="n">
        <v>1</v>
      </c>
      <c r="K74" t="s">
        <v>3188</v>
      </c>
      <c r="L74" t="n">
        <v>1</v>
      </c>
      <c r="M74" t="n">
        <v>1</v>
      </c>
      <c r="N74" t="n">
        <v>0.0551829330342303</v>
      </c>
    </row>
    <row r="75">
      <c r="A75" t="n">
        <v>2015</v>
      </c>
      <c r="B75" t="s">
        <v>3194</v>
      </c>
      <c r="C75" t="n">
        <v>1.15287441734783</v>
      </c>
      <c r="D75" t="s">
        <v>3190</v>
      </c>
      <c r="E75" t="n">
        <v>2598.57893670202</v>
      </c>
      <c r="F75" t="n">
        <v>3</v>
      </c>
      <c r="G75" t="n">
        <v>9</v>
      </c>
      <c r="H75" t="n">
        <v>9999</v>
      </c>
      <c r="I75" t="s">
        <v>3192</v>
      </c>
      <c r="J75" t="n">
        <v>1</v>
      </c>
      <c r="K75" t="s">
        <v>3188</v>
      </c>
      <c r="L75" t="n">
        <v>1</v>
      </c>
      <c r="M75" t="n">
        <v>1</v>
      </c>
      <c r="N75" t="n">
        <v>0.166003829724554</v>
      </c>
    </row>
    <row r="76">
      <c r="A76" t="n">
        <v>2015</v>
      </c>
      <c r="B76" t="s">
        <v>3198</v>
      </c>
      <c r="C76" t="n">
        <v>1.2019273790783</v>
      </c>
      <c r="D76" t="s">
        <v>3190</v>
      </c>
      <c r="E76" t="n">
        <v>328649.012898275</v>
      </c>
      <c r="F76" t="n">
        <v>383</v>
      </c>
      <c r="G76" t="n">
        <v>9</v>
      </c>
      <c r="H76" t="n">
        <v>9999</v>
      </c>
      <c r="I76" t="s">
        <v>3192</v>
      </c>
      <c r="J76" t="n">
        <v>1</v>
      </c>
      <c r="K76" t="s">
        <v>3188</v>
      </c>
      <c r="L76" t="n">
        <v>0.98064425890859</v>
      </c>
      <c r="M76" t="n">
        <v>0.974554707379135</v>
      </c>
      <c r="N76" t="n">
        <v>0.0642024744138694</v>
      </c>
    </row>
    <row r="77">
      <c r="A77" t="n">
        <v>2015</v>
      </c>
      <c r="B77" t="s">
        <v>3198</v>
      </c>
      <c r="C77" t="n">
        <v>1.2019273790783</v>
      </c>
      <c r="D77" t="s">
        <v>3192</v>
      </c>
      <c r="E77" t="n">
        <v>5673.09722924957</v>
      </c>
      <c r="F77" t="n">
        <v>9</v>
      </c>
      <c r="G77" t="n">
        <v>9</v>
      </c>
      <c r="H77" t="n">
        <v>9999</v>
      </c>
      <c r="I77" t="s">
        <v>3192</v>
      </c>
      <c r="J77" t="n">
        <v>1</v>
      </c>
      <c r="K77" t="s">
        <v>3188</v>
      </c>
      <c r="L77" t="n">
        <v>0.016927755781259</v>
      </c>
      <c r="M77" t="n">
        <v>0.0229007633587786</v>
      </c>
      <c r="N77" t="n">
        <v>0.050241093382439</v>
      </c>
    </row>
    <row r="78">
      <c r="A78" t="n">
        <v>2015</v>
      </c>
      <c r="B78" t="s">
        <v>3198</v>
      </c>
      <c r="C78" t="n">
        <v>1.2019273790783</v>
      </c>
      <c r="D78" t="s">
        <v>3196</v>
      </c>
      <c r="E78" t="n">
        <v>813.704835636008</v>
      </c>
      <c r="F78" t="n">
        <v>1</v>
      </c>
      <c r="G78" t="n">
        <v>9</v>
      </c>
      <c r="H78" t="n">
        <v>9999</v>
      </c>
      <c r="I78" t="s">
        <v>3192</v>
      </c>
      <c r="J78" t="n">
        <v>1</v>
      </c>
      <c r="K78" t="s">
        <v>3188</v>
      </c>
      <c r="L78" t="n">
        <v>0.00242798531015092</v>
      </c>
      <c r="M78" t="n">
        <v>0.00254452926208651</v>
      </c>
      <c r="N78" t="n">
        <v>0.100029550827423</v>
      </c>
    </row>
    <row r="79">
      <c r="A79" t="n">
        <v>2015</v>
      </c>
      <c r="B79" t="s">
        <v>3189</v>
      </c>
      <c r="C79" t="n">
        <v>1.22162075245196</v>
      </c>
      <c r="D79" t="s">
        <v>3190</v>
      </c>
      <c r="E79" t="n">
        <v>65465.4345031479</v>
      </c>
      <c r="F79" t="n">
        <v>65</v>
      </c>
      <c r="G79" t="n">
        <v>10</v>
      </c>
      <c r="H79" t="n">
        <v>9999</v>
      </c>
      <c r="I79" t="s">
        <v>3192</v>
      </c>
      <c r="J79" t="n">
        <v>1</v>
      </c>
      <c r="K79" t="s">
        <v>3188</v>
      </c>
      <c r="L79" t="n">
        <v>1</v>
      </c>
      <c r="M79" t="n">
        <v>1</v>
      </c>
      <c r="N79" t="n">
        <v>0.0605921155285599</v>
      </c>
    </row>
    <row r="80">
      <c r="A80" t="n">
        <v>2015</v>
      </c>
      <c r="B80" t="s">
        <v>3194</v>
      </c>
      <c r="C80" t="n">
        <v>1.15287441734783</v>
      </c>
      <c r="D80" t="s">
        <v>3190</v>
      </c>
      <c r="E80" t="n">
        <v>881.948929271094</v>
      </c>
      <c r="F80" t="n">
        <v>1</v>
      </c>
      <c r="G80" t="n">
        <v>10</v>
      </c>
      <c r="H80" t="n">
        <v>9999</v>
      </c>
      <c r="I80" t="s">
        <v>3192</v>
      </c>
      <c r="J80" t="n">
        <v>1</v>
      </c>
      <c r="K80" t="s">
        <v>3188</v>
      </c>
      <c r="L80" t="n">
        <v>1</v>
      </c>
      <c r="M80" t="n">
        <v>1</v>
      </c>
      <c r="N80" t="n">
        <v>0.0563411400795404</v>
      </c>
    </row>
    <row r="81">
      <c r="A81" t="n">
        <v>2015</v>
      </c>
      <c r="B81" t="s">
        <v>3198</v>
      </c>
      <c r="C81" t="n">
        <v>1.2019273790783</v>
      </c>
      <c r="D81" t="s">
        <v>3190</v>
      </c>
      <c r="E81" t="n">
        <v>148453.656372098</v>
      </c>
      <c r="F81" t="n">
        <v>181</v>
      </c>
      <c r="G81" t="n">
        <v>10</v>
      </c>
      <c r="H81" t="n">
        <v>9999</v>
      </c>
      <c r="I81" t="s">
        <v>3192</v>
      </c>
      <c r="J81" t="n">
        <v>1</v>
      </c>
      <c r="K81" t="s">
        <v>3188</v>
      </c>
      <c r="L81" t="n">
        <v>0.974692234848485</v>
      </c>
      <c r="M81" t="n">
        <v>0.957671957671958</v>
      </c>
      <c r="N81" t="n">
        <v>0.0290008236775842</v>
      </c>
    </row>
    <row r="82">
      <c r="A82" t="n">
        <v>2015</v>
      </c>
      <c r="B82" t="s">
        <v>3198</v>
      </c>
      <c r="C82" t="n">
        <v>1.2019273790783</v>
      </c>
      <c r="D82" t="s">
        <v>3192</v>
      </c>
      <c r="E82" t="n">
        <v>3370.20437093555</v>
      </c>
      <c r="F82" t="n">
        <v>7</v>
      </c>
      <c r="G82" t="n">
        <v>10</v>
      </c>
      <c r="H82" t="n">
        <v>9999</v>
      </c>
      <c r="I82" t="s">
        <v>3192</v>
      </c>
      <c r="J82" t="n">
        <v>1</v>
      </c>
      <c r="K82" t="s">
        <v>3188</v>
      </c>
      <c r="L82" t="n">
        <v>0.0221275252525253</v>
      </c>
      <c r="M82" t="n">
        <v>0.037037037037037</v>
      </c>
      <c r="N82" t="n">
        <v>0.0298466156449913</v>
      </c>
    </row>
    <row r="83">
      <c r="A83" t="n">
        <v>2015</v>
      </c>
      <c r="B83" t="s">
        <v>3198</v>
      </c>
      <c r="C83" t="n">
        <v>1.2019273790783</v>
      </c>
      <c r="D83" t="s">
        <v>3196</v>
      </c>
      <c r="E83" t="n">
        <v>484.376733768554</v>
      </c>
      <c r="F83" t="n">
        <v>1</v>
      </c>
      <c r="G83" t="n">
        <v>10</v>
      </c>
      <c r="H83" t="n">
        <v>9999</v>
      </c>
      <c r="I83" t="s">
        <v>3192</v>
      </c>
      <c r="J83" t="n">
        <v>1</v>
      </c>
      <c r="K83" t="s">
        <v>3188</v>
      </c>
      <c r="L83" t="n">
        <v>0.0031802398989899</v>
      </c>
      <c r="M83" t="n">
        <v>0.00529100529100529</v>
      </c>
      <c r="N83" t="n">
        <v>0.0595449172576832</v>
      </c>
    </row>
    <row r="84">
      <c r="A84" t="n">
        <v>2015</v>
      </c>
      <c r="B84" t="s">
        <v>3189</v>
      </c>
      <c r="C84" t="n">
        <v>1.22162075245196</v>
      </c>
      <c r="D84" t="s">
        <v>3190</v>
      </c>
      <c r="E84" t="n">
        <v>75011.1790628075</v>
      </c>
      <c r="F84" t="n">
        <v>73</v>
      </c>
      <c r="G84" t="n">
        <v>11</v>
      </c>
      <c r="H84" t="n">
        <v>9999</v>
      </c>
      <c r="I84" t="s">
        <v>3192</v>
      </c>
      <c r="J84" t="n">
        <v>1</v>
      </c>
      <c r="K84" t="s">
        <v>3188</v>
      </c>
      <c r="L84" t="n">
        <v>1</v>
      </c>
      <c r="M84" t="n">
        <v>1</v>
      </c>
      <c r="N84" t="n">
        <v>0.0694272643602262</v>
      </c>
    </row>
    <row r="85">
      <c r="A85" t="n">
        <v>2015</v>
      </c>
      <c r="B85" t="s">
        <v>3198</v>
      </c>
      <c r="C85" t="n">
        <v>1.2019273790783</v>
      </c>
      <c r="D85" t="s">
        <v>3190</v>
      </c>
      <c r="E85" t="n">
        <v>153775.790806657</v>
      </c>
      <c r="F85" t="n">
        <v>188</v>
      </c>
      <c r="G85" t="n">
        <v>11</v>
      </c>
      <c r="H85" t="n">
        <v>9999</v>
      </c>
      <c r="I85" t="s">
        <v>3192</v>
      </c>
      <c r="J85" t="n">
        <v>1</v>
      </c>
      <c r="K85" t="s">
        <v>3188</v>
      </c>
      <c r="L85" t="n">
        <v>0.978905568562641</v>
      </c>
      <c r="M85" t="n">
        <v>0.969072164948454</v>
      </c>
      <c r="N85" t="n">
        <v>0.0300405170478719</v>
      </c>
    </row>
    <row r="86">
      <c r="A86" t="n">
        <v>2015</v>
      </c>
      <c r="B86" t="s">
        <v>3198</v>
      </c>
      <c r="C86" t="n">
        <v>1.2019273790783</v>
      </c>
      <c r="D86" t="s">
        <v>3192</v>
      </c>
      <c r="E86" t="n">
        <v>3313.71378411887</v>
      </c>
      <c r="F86" t="n">
        <v>6</v>
      </c>
      <c r="G86" t="n">
        <v>11</v>
      </c>
      <c r="H86" t="n">
        <v>9999</v>
      </c>
      <c r="I86" t="s">
        <v>3192</v>
      </c>
      <c r="J86" t="n">
        <v>1</v>
      </c>
      <c r="K86" t="s">
        <v>3188</v>
      </c>
      <c r="L86" t="n">
        <v>0.0210944314373594</v>
      </c>
      <c r="M86" t="n">
        <v>0.0309278350515464</v>
      </c>
      <c r="N86" t="n">
        <v>0.029346333571056</v>
      </c>
    </row>
    <row r="87">
      <c r="A87" t="n">
        <v>2015</v>
      </c>
      <c r="B87" t="s">
        <v>3189</v>
      </c>
      <c r="C87" t="n">
        <v>1.22162075245196</v>
      </c>
      <c r="D87" t="s">
        <v>3190</v>
      </c>
      <c r="E87" t="n">
        <v>17119.7932248617</v>
      </c>
      <c r="F87" t="n">
        <v>18</v>
      </c>
      <c r="G87" t="n">
        <v>12</v>
      </c>
      <c r="H87" t="n">
        <v>9999</v>
      </c>
      <c r="I87" t="s">
        <v>3192</v>
      </c>
      <c r="J87" t="n">
        <v>1</v>
      </c>
      <c r="K87" t="s">
        <v>3188</v>
      </c>
      <c r="L87" t="n">
        <v>1</v>
      </c>
      <c r="M87" t="n">
        <v>1</v>
      </c>
      <c r="N87" t="n">
        <v>0.0158453769806721</v>
      </c>
    </row>
    <row r="88">
      <c r="A88" t="n">
        <v>2015</v>
      </c>
      <c r="B88" t="s">
        <v>3194</v>
      </c>
      <c r="C88" t="n">
        <v>1.15287441734783</v>
      </c>
      <c r="D88" t="s">
        <v>3190</v>
      </c>
      <c r="E88" t="n">
        <v>899.242045531311</v>
      </c>
      <c r="F88" t="n">
        <v>1</v>
      </c>
      <c r="G88" t="n">
        <v>12</v>
      </c>
      <c r="H88" t="n">
        <v>9999</v>
      </c>
      <c r="I88" t="s">
        <v>3192</v>
      </c>
      <c r="J88" t="n">
        <v>1</v>
      </c>
      <c r="K88" t="s">
        <v>3188</v>
      </c>
      <c r="L88" t="n">
        <v>1</v>
      </c>
      <c r="M88" t="n">
        <v>1</v>
      </c>
      <c r="N88" t="n">
        <v>0.0574458683163942</v>
      </c>
    </row>
    <row r="89">
      <c r="A89" t="n">
        <v>2015</v>
      </c>
      <c r="B89" t="s">
        <v>3198</v>
      </c>
      <c r="C89" t="n">
        <v>1.2019273790783</v>
      </c>
      <c r="D89" t="s">
        <v>3190</v>
      </c>
      <c r="E89" t="n">
        <v>36586.6694191434</v>
      </c>
      <c r="F89" t="n">
        <v>45</v>
      </c>
      <c r="G89" t="n">
        <v>12</v>
      </c>
      <c r="H89" t="n">
        <v>9999</v>
      </c>
      <c r="I89" t="s">
        <v>3192</v>
      </c>
      <c r="J89" t="n">
        <v>1</v>
      </c>
      <c r="K89" t="s">
        <v>3188</v>
      </c>
      <c r="L89" t="n">
        <v>0.983394714737998</v>
      </c>
      <c r="M89" t="n">
        <v>0.978260869565217</v>
      </c>
      <c r="N89" t="n">
        <v>0.00714730492130921</v>
      </c>
    </row>
    <row r="90">
      <c r="A90" t="n">
        <v>2015</v>
      </c>
      <c r="B90" t="s">
        <v>3198</v>
      </c>
      <c r="C90" t="n">
        <v>1.2019273790783</v>
      </c>
      <c r="D90" t="s">
        <v>3192</v>
      </c>
      <c r="E90" t="n">
        <v>617.790672846246</v>
      </c>
      <c r="F90" t="n">
        <v>1</v>
      </c>
      <c r="G90" t="n">
        <v>12</v>
      </c>
      <c r="H90" t="n">
        <v>9999</v>
      </c>
      <c r="I90" t="s">
        <v>3192</v>
      </c>
      <c r="J90" t="n">
        <v>1</v>
      </c>
      <c r="K90" t="s">
        <v>3188</v>
      </c>
      <c r="L90" t="n">
        <v>0.0166052852620017</v>
      </c>
      <c r="M90" t="n">
        <v>0.0217391304347826</v>
      </c>
      <c r="N90" t="n">
        <v>0.00547116991495205</v>
      </c>
    </row>
    <row r="91">
      <c r="A91" t="n">
        <v>2015</v>
      </c>
      <c r="B91" t="s">
        <v>3189</v>
      </c>
      <c r="C91" t="n">
        <v>1.22162075245196</v>
      </c>
      <c r="D91" t="s">
        <v>3190</v>
      </c>
      <c r="E91" t="n">
        <v>113894.145992601</v>
      </c>
      <c r="F91" t="n">
        <v>106</v>
      </c>
      <c r="G91" t="n">
        <v>13</v>
      </c>
      <c r="H91" t="n">
        <v>9999</v>
      </c>
      <c r="I91" t="s">
        <v>3192</v>
      </c>
      <c r="J91" t="n">
        <v>1</v>
      </c>
      <c r="K91" t="s">
        <v>3188</v>
      </c>
      <c r="L91" t="n">
        <v>1</v>
      </c>
      <c r="M91" t="n">
        <v>1</v>
      </c>
      <c r="N91" t="n">
        <v>0.105415740449695</v>
      </c>
    </row>
    <row r="92">
      <c r="A92" t="n">
        <v>2015</v>
      </c>
      <c r="B92" t="s">
        <v>3194</v>
      </c>
      <c r="C92" t="n">
        <v>1.15287441734783</v>
      </c>
      <c r="D92" t="s">
        <v>3190</v>
      </c>
      <c r="E92" t="n">
        <v>1461.84476119705</v>
      </c>
      <c r="F92" t="n">
        <v>2</v>
      </c>
      <c r="G92" t="n">
        <v>13</v>
      </c>
      <c r="H92" t="n">
        <v>9999</v>
      </c>
      <c r="I92" t="s">
        <v>3192</v>
      </c>
      <c r="J92" t="n">
        <v>1</v>
      </c>
      <c r="K92" t="s">
        <v>3188</v>
      </c>
      <c r="L92" t="n">
        <v>1</v>
      </c>
      <c r="M92" t="n">
        <v>1</v>
      </c>
      <c r="N92" t="n">
        <v>0.0933863602887023</v>
      </c>
    </row>
    <row r="93">
      <c r="A93" t="n">
        <v>2015</v>
      </c>
      <c r="B93" t="s">
        <v>3198</v>
      </c>
      <c r="C93" t="n">
        <v>1.2019273790783</v>
      </c>
      <c r="D93" t="s">
        <v>3190</v>
      </c>
      <c r="E93" t="n">
        <v>276546.66294261</v>
      </c>
      <c r="F93" t="n">
        <v>348</v>
      </c>
      <c r="G93" t="n">
        <v>13</v>
      </c>
      <c r="H93" t="n">
        <v>9999</v>
      </c>
      <c r="I93" t="s">
        <v>3192</v>
      </c>
      <c r="J93" t="n">
        <v>1</v>
      </c>
      <c r="K93" t="s">
        <v>3188</v>
      </c>
      <c r="L93" t="n">
        <v>0.984523091273967</v>
      </c>
      <c r="M93" t="n">
        <v>0.97752808988764</v>
      </c>
      <c r="N93" t="n">
        <v>0.0540241392944925</v>
      </c>
    </row>
    <row r="94">
      <c r="A94" t="n">
        <v>2015</v>
      </c>
      <c r="B94" t="s">
        <v>3198</v>
      </c>
      <c r="C94" t="n">
        <v>1.2019273790783</v>
      </c>
      <c r="D94" t="s">
        <v>3192</v>
      </c>
      <c r="E94" t="n">
        <v>3836.55219401793</v>
      </c>
      <c r="F94" t="n">
        <v>7</v>
      </c>
      <c r="G94" t="n">
        <v>13</v>
      </c>
      <c r="H94" t="n">
        <v>9999</v>
      </c>
      <c r="I94" t="s">
        <v>3192</v>
      </c>
      <c r="J94" t="n">
        <v>1</v>
      </c>
      <c r="K94" t="s">
        <v>3188</v>
      </c>
      <c r="L94" t="n">
        <v>0.0136583612533857</v>
      </c>
      <c r="M94" t="n">
        <v>0.0196629213483146</v>
      </c>
      <c r="N94" t="n">
        <v>0.0339766038298189</v>
      </c>
    </row>
    <row r="95">
      <c r="A95" t="n">
        <v>2015</v>
      </c>
      <c r="B95" t="s">
        <v>3198</v>
      </c>
      <c r="C95" t="n">
        <v>1.2019273790783</v>
      </c>
      <c r="D95" t="s">
        <v>3196</v>
      </c>
      <c r="E95" t="n">
        <v>510.819136108277</v>
      </c>
      <c r="F95" t="n">
        <v>1</v>
      </c>
      <c r="G95" t="n">
        <v>13</v>
      </c>
      <c r="H95" t="n">
        <v>9999</v>
      </c>
      <c r="I95" t="s">
        <v>3192</v>
      </c>
      <c r="J95" t="n">
        <v>1</v>
      </c>
      <c r="K95" t="s">
        <v>3188</v>
      </c>
      <c r="L95" t="n">
        <v>0.00181854747264691</v>
      </c>
      <c r="M95" t="n">
        <v>0.00280898876404494</v>
      </c>
      <c r="N95" t="n">
        <v>0.0627955082742317</v>
      </c>
    </row>
    <row r="96">
      <c r="A96" t="n">
        <v>2015</v>
      </c>
      <c r="B96" t="s">
        <v>3189</v>
      </c>
      <c r="C96" t="n">
        <v>1.22162075245196</v>
      </c>
      <c r="D96" t="s">
        <v>3190</v>
      </c>
      <c r="E96" t="n">
        <v>81932.8822462003</v>
      </c>
      <c r="F96" t="n">
        <v>71</v>
      </c>
      <c r="G96" t="n">
        <v>14</v>
      </c>
      <c r="H96" t="n">
        <v>9999</v>
      </c>
      <c r="I96" t="s">
        <v>3192</v>
      </c>
      <c r="J96" t="n">
        <v>1</v>
      </c>
      <c r="K96" t="s">
        <v>3188</v>
      </c>
      <c r="L96" t="n">
        <v>1</v>
      </c>
      <c r="M96" t="n">
        <v>1</v>
      </c>
      <c r="N96" t="n">
        <v>0.0758337083428499</v>
      </c>
    </row>
    <row r="97">
      <c r="A97" t="n">
        <v>2015</v>
      </c>
      <c r="B97" t="s">
        <v>3194</v>
      </c>
      <c r="C97" t="n">
        <v>1.15287441734783</v>
      </c>
      <c r="D97" t="s">
        <v>3190</v>
      </c>
      <c r="E97" t="n">
        <v>1239.33999864892</v>
      </c>
      <c r="F97" t="n">
        <v>1</v>
      </c>
      <c r="G97" t="n">
        <v>14</v>
      </c>
      <c r="H97" t="n">
        <v>9999</v>
      </c>
      <c r="I97" t="s">
        <v>3192</v>
      </c>
      <c r="J97" t="n">
        <v>1</v>
      </c>
      <c r="K97" t="s">
        <v>3188</v>
      </c>
      <c r="L97" t="n">
        <v>1</v>
      </c>
      <c r="M97" t="n">
        <v>1</v>
      </c>
      <c r="N97" t="n">
        <v>0.0791721903078509</v>
      </c>
    </row>
    <row r="98">
      <c r="A98" t="n">
        <v>2015</v>
      </c>
      <c r="B98" t="s">
        <v>3198</v>
      </c>
      <c r="C98" t="n">
        <v>1.2019273790783</v>
      </c>
      <c r="D98" t="s">
        <v>3190</v>
      </c>
      <c r="E98" t="n">
        <v>261805.023638214</v>
      </c>
      <c r="F98" t="n">
        <v>322</v>
      </c>
      <c r="G98" t="n">
        <v>14</v>
      </c>
      <c r="H98" t="n">
        <v>9999</v>
      </c>
      <c r="I98" t="s">
        <v>3192</v>
      </c>
      <c r="J98" t="n">
        <v>1</v>
      </c>
      <c r="K98" t="s">
        <v>3188</v>
      </c>
      <c r="L98" t="n">
        <v>0.984839990233933</v>
      </c>
      <c r="M98" t="n">
        <v>0.978723404255319</v>
      </c>
      <c r="N98" t="n">
        <v>0.0511443201466653</v>
      </c>
    </row>
    <row r="99">
      <c r="A99" t="n">
        <v>2015</v>
      </c>
      <c r="B99" t="s">
        <v>3198</v>
      </c>
      <c r="C99" t="n">
        <v>1.2019273790783</v>
      </c>
      <c r="D99" t="s">
        <v>3192</v>
      </c>
      <c r="E99" t="n">
        <v>4030.06250204954</v>
      </c>
      <c r="F99" t="n">
        <v>7</v>
      </c>
      <c r="G99" t="n">
        <v>14</v>
      </c>
      <c r="H99" t="n">
        <v>9999</v>
      </c>
      <c r="I99" t="s">
        <v>3192</v>
      </c>
      <c r="J99" t="n">
        <v>1</v>
      </c>
      <c r="K99" t="s">
        <v>3188</v>
      </c>
      <c r="L99" t="n">
        <v>0.0151600097660665</v>
      </c>
      <c r="M99" t="n">
        <v>0.0212765957446809</v>
      </c>
      <c r="N99" t="n">
        <v>0.0356903360405335</v>
      </c>
    </row>
    <row r="100">
      <c r="A100" t="n">
        <v>2015</v>
      </c>
      <c r="B100" t="s">
        <v>3189</v>
      </c>
      <c r="C100" t="n">
        <v>1.22162075245196</v>
      </c>
      <c r="D100" t="s">
        <v>3190</v>
      </c>
      <c r="E100" t="n">
        <v>60362.7246201561</v>
      </c>
      <c r="F100" t="n">
        <v>66</v>
      </c>
      <c r="G100" t="n">
        <v>15</v>
      </c>
      <c r="H100" t="n">
        <v>9999</v>
      </c>
      <c r="I100" t="s">
        <v>3192</v>
      </c>
      <c r="J100" t="n">
        <v>1</v>
      </c>
      <c r="K100" t="s">
        <v>3188</v>
      </c>
      <c r="L100" t="n">
        <v>1</v>
      </c>
      <c r="M100" t="n">
        <v>1</v>
      </c>
      <c r="N100" t="n">
        <v>0.0558692569836571</v>
      </c>
    </row>
    <row r="101">
      <c r="A101" t="n">
        <v>2015</v>
      </c>
      <c r="B101" t="s">
        <v>3198</v>
      </c>
      <c r="C101" t="n">
        <v>1.2019273790783</v>
      </c>
      <c r="D101" t="s">
        <v>3190</v>
      </c>
      <c r="E101" t="n">
        <v>265463.690580129</v>
      </c>
      <c r="F101" t="n">
        <v>335</v>
      </c>
      <c r="G101" t="n">
        <v>15</v>
      </c>
      <c r="H101" t="n">
        <v>9999</v>
      </c>
      <c r="I101" t="s">
        <v>3192</v>
      </c>
      <c r="J101" t="n">
        <v>1</v>
      </c>
      <c r="K101" t="s">
        <v>3188</v>
      </c>
      <c r="L101" t="n">
        <v>0.97739120429784</v>
      </c>
      <c r="M101" t="n">
        <v>0.968208092485549</v>
      </c>
      <c r="N101" t="n">
        <v>0.0518590506387963</v>
      </c>
    </row>
    <row r="102">
      <c r="A102" t="n">
        <v>2015</v>
      </c>
      <c r="B102" t="s">
        <v>3198</v>
      </c>
      <c r="C102" t="n">
        <v>1.2019273790783</v>
      </c>
      <c r="D102" t="s">
        <v>3192</v>
      </c>
      <c r="E102" t="n">
        <v>6140.64697971103</v>
      </c>
      <c r="F102" t="n">
        <v>11</v>
      </c>
      <c r="G102" t="n">
        <v>15</v>
      </c>
      <c r="H102" t="n">
        <v>9999</v>
      </c>
      <c r="I102" t="s">
        <v>3192</v>
      </c>
      <c r="J102" t="n">
        <v>1</v>
      </c>
      <c r="K102" t="s">
        <v>3188</v>
      </c>
      <c r="L102" t="n">
        <v>0.0226087957021604</v>
      </c>
      <c r="M102" t="n">
        <v>0.0317919075144509</v>
      </c>
      <c r="N102" t="n">
        <v>0.0543817258667121</v>
      </c>
    </row>
    <row r="103">
      <c r="A103" t="n">
        <v>2015</v>
      </c>
      <c r="B103" t="s">
        <v>3189</v>
      </c>
      <c r="C103" t="n">
        <v>1.22162075245196</v>
      </c>
      <c r="D103" t="s">
        <v>3190</v>
      </c>
      <c r="E103" t="n">
        <v>84229.52926081</v>
      </c>
      <c r="F103" t="n">
        <v>86</v>
      </c>
      <c r="G103" t="n">
        <v>16</v>
      </c>
      <c r="H103" t="n">
        <v>9999</v>
      </c>
      <c r="I103" t="s">
        <v>3192</v>
      </c>
      <c r="J103" t="n">
        <v>1</v>
      </c>
      <c r="K103" t="s">
        <v>3188</v>
      </c>
      <c r="L103" t="n">
        <v>1</v>
      </c>
      <c r="M103" t="n">
        <v>1</v>
      </c>
      <c r="N103" t="n">
        <v>0.077959390426742</v>
      </c>
    </row>
    <row r="104">
      <c r="A104" t="n">
        <v>2015</v>
      </c>
      <c r="B104" t="s">
        <v>3194</v>
      </c>
      <c r="C104" t="n">
        <v>1.15287441734783</v>
      </c>
      <c r="D104" t="s">
        <v>3190</v>
      </c>
      <c r="E104" t="n">
        <v>1378.83780314801</v>
      </c>
      <c r="F104" t="n">
        <v>1</v>
      </c>
      <c r="G104" t="n">
        <v>16</v>
      </c>
      <c r="H104" t="n">
        <v>9999</v>
      </c>
      <c r="I104" t="s">
        <v>3192</v>
      </c>
      <c r="J104" t="n">
        <v>1</v>
      </c>
      <c r="K104" t="s">
        <v>3188</v>
      </c>
      <c r="L104" t="n">
        <v>1</v>
      </c>
      <c r="M104" t="n">
        <v>1</v>
      </c>
      <c r="N104" t="n">
        <v>0.0880836647518044</v>
      </c>
    </row>
    <row r="105">
      <c r="A105" t="n">
        <v>2015</v>
      </c>
      <c r="B105" t="s">
        <v>3198</v>
      </c>
      <c r="C105" t="n">
        <v>1.2019273790783</v>
      </c>
      <c r="D105" t="s">
        <v>3190</v>
      </c>
      <c r="E105" t="n">
        <v>442574.90145159</v>
      </c>
      <c r="F105" t="n">
        <v>562</v>
      </c>
      <c r="G105" t="n">
        <v>16</v>
      </c>
      <c r="H105" t="n">
        <v>9999</v>
      </c>
      <c r="I105" t="s">
        <v>3192</v>
      </c>
      <c r="J105" t="n">
        <v>1</v>
      </c>
      <c r="K105" t="s">
        <v>3188</v>
      </c>
      <c r="L105" t="n">
        <v>0.969229635361966</v>
      </c>
      <c r="M105" t="n">
        <v>0.95578231292517</v>
      </c>
      <c r="N105" t="n">
        <v>0.0864582051717936</v>
      </c>
    </row>
    <row r="106">
      <c r="A106" t="n">
        <v>2015</v>
      </c>
      <c r="B106" t="s">
        <v>3198</v>
      </c>
      <c r="C106" t="n">
        <v>1.2019273790783</v>
      </c>
      <c r="D106" t="s">
        <v>3192</v>
      </c>
      <c r="E106" t="n">
        <v>13143.0758902212</v>
      </c>
      <c r="F106" t="n">
        <v>24</v>
      </c>
      <c r="G106" t="n">
        <v>16</v>
      </c>
      <c r="H106" t="n">
        <v>9999</v>
      </c>
      <c r="I106" t="s">
        <v>3192</v>
      </c>
      <c r="J106" t="n">
        <v>1</v>
      </c>
      <c r="K106" t="s">
        <v>3188</v>
      </c>
      <c r="L106" t="n">
        <v>0.0287830570844224</v>
      </c>
      <c r="M106" t="n">
        <v>0.0408163265306122</v>
      </c>
      <c r="N106" t="n">
        <v>0.116395414435799</v>
      </c>
    </row>
    <row r="107">
      <c r="A107" t="n">
        <v>2015</v>
      </c>
      <c r="B107" t="s">
        <v>3198</v>
      </c>
      <c r="C107" t="n">
        <v>1.2019273790783</v>
      </c>
      <c r="D107" t="s">
        <v>3196</v>
      </c>
      <c r="E107" t="n">
        <v>907.455171204116</v>
      </c>
      <c r="F107" t="n">
        <v>2</v>
      </c>
      <c r="G107" t="n">
        <v>16</v>
      </c>
      <c r="H107" t="n">
        <v>9999</v>
      </c>
      <c r="I107" t="s">
        <v>3192</v>
      </c>
      <c r="J107" t="n">
        <v>1</v>
      </c>
      <c r="K107" t="s">
        <v>3188</v>
      </c>
      <c r="L107" t="n">
        <v>0.00198730755361124</v>
      </c>
      <c r="M107" t="n">
        <v>0.00340136054421769</v>
      </c>
      <c r="N107" t="n">
        <v>0.111554373522459</v>
      </c>
    </row>
    <row r="108">
      <c r="A108" t="n">
        <v>2015</v>
      </c>
      <c r="B108" t="s">
        <v>3189</v>
      </c>
      <c r="C108" t="n">
        <v>1.22162075245196</v>
      </c>
      <c r="D108" t="s">
        <v>3190</v>
      </c>
      <c r="E108" t="n">
        <v>102927.65649784</v>
      </c>
      <c r="F108" t="n">
        <v>104</v>
      </c>
      <c r="G108" t="n">
        <v>17</v>
      </c>
      <c r="H108" t="n">
        <v>9999</v>
      </c>
      <c r="I108" t="s">
        <v>3192</v>
      </c>
      <c r="J108" t="n">
        <v>1</v>
      </c>
      <c r="K108" t="s">
        <v>3188</v>
      </c>
      <c r="L108" t="n">
        <v>1</v>
      </c>
      <c r="M108" t="n">
        <v>1</v>
      </c>
      <c r="N108" t="n">
        <v>0.0952656084991102</v>
      </c>
    </row>
    <row r="109">
      <c r="A109" t="n">
        <v>2015</v>
      </c>
      <c r="B109" t="s">
        <v>3190</v>
      </c>
      <c r="C109" t="n">
        <v>1.27992651442337</v>
      </c>
      <c r="D109" t="s">
        <v>3190</v>
      </c>
      <c r="E109" t="n">
        <v>1708.7018967552</v>
      </c>
      <c r="F109" t="n">
        <v>2</v>
      </c>
      <c r="G109" t="n">
        <v>17</v>
      </c>
      <c r="H109" t="n">
        <v>9999</v>
      </c>
      <c r="I109" t="s">
        <v>3192</v>
      </c>
      <c r="J109" t="n">
        <v>1</v>
      </c>
      <c r="K109" t="s">
        <v>3188</v>
      </c>
      <c r="L109" t="n">
        <v>1</v>
      </c>
      <c r="M109" t="n">
        <v>1</v>
      </c>
      <c r="N109" t="n">
        <v>0.0580232962447844</v>
      </c>
    </row>
    <row r="110">
      <c r="A110" t="n">
        <v>2015</v>
      </c>
      <c r="B110" t="s">
        <v>3194</v>
      </c>
      <c r="C110" t="n">
        <v>1.15287441734783</v>
      </c>
      <c r="D110" t="s">
        <v>3190</v>
      </c>
      <c r="E110" t="n">
        <v>1152.87441734783</v>
      </c>
      <c r="F110" t="n">
        <v>1</v>
      </c>
      <c r="G110" t="n">
        <v>17</v>
      </c>
      <c r="H110" t="n">
        <v>9999</v>
      </c>
      <c r="I110" t="s">
        <v>3192</v>
      </c>
      <c r="J110" t="n">
        <v>1</v>
      </c>
      <c r="K110" t="s">
        <v>3188</v>
      </c>
      <c r="L110" t="n">
        <v>1</v>
      </c>
      <c r="M110" t="n">
        <v>1</v>
      </c>
      <c r="N110" t="n">
        <v>0.0736485491235823</v>
      </c>
    </row>
    <row r="111">
      <c r="A111" t="n">
        <v>2015</v>
      </c>
      <c r="B111" t="s">
        <v>3198</v>
      </c>
      <c r="C111" t="n">
        <v>1.2019273790783</v>
      </c>
      <c r="D111" t="s">
        <v>3190</v>
      </c>
      <c r="E111" t="n">
        <v>681307.727121017</v>
      </c>
      <c r="F111" t="n">
        <v>862</v>
      </c>
      <c r="G111" t="n">
        <v>17</v>
      </c>
      <c r="H111" t="n">
        <v>9999</v>
      </c>
      <c r="I111" t="s">
        <v>3192</v>
      </c>
      <c r="J111" t="n">
        <v>1</v>
      </c>
      <c r="K111" t="s">
        <v>3188</v>
      </c>
      <c r="L111" t="n">
        <v>0.976581518471364</v>
      </c>
      <c r="M111" t="n">
        <v>0.96528555431131</v>
      </c>
      <c r="N111" t="n">
        <v>0.133095308982406</v>
      </c>
    </row>
    <row r="112">
      <c r="A112" t="n">
        <v>2015</v>
      </c>
      <c r="B112" t="s">
        <v>3198</v>
      </c>
      <c r="C112" t="n">
        <v>1.2019273790783</v>
      </c>
      <c r="D112" t="s">
        <v>3192</v>
      </c>
      <c r="E112" t="n">
        <v>15265.6796416735</v>
      </c>
      <c r="F112" t="n">
        <v>29</v>
      </c>
      <c r="G112" t="n">
        <v>17</v>
      </c>
      <c r="H112" t="n">
        <v>9999</v>
      </c>
      <c r="I112" t="s">
        <v>3192</v>
      </c>
      <c r="J112" t="n">
        <v>1</v>
      </c>
      <c r="K112" t="s">
        <v>3188</v>
      </c>
      <c r="L112" t="n">
        <v>0.0218817136684475</v>
      </c>
      <c r="M112" t="n">
        <v>0.032474804031355</v>
      </c>
      <c r="N112" t="n">
        <v>0.135193247256432</v>
      </c>
    </row>
    <row r="113">
      <c r="A113" t="n">
        <v>2015</v>
      </c>
      <c r="B113" t="s">
        <v>3198</v>
      </c>
      <c r="C113" t="n">
        <v>1.2019273790783</v>
      </c>
      <c r="D113" t="s">
        <v>3196</v>
      </c>
      <c r="E113" t="n">
        <v>1072.11922213784</v>
      </c>
      <c r="F113" t="n">
        <v>2</v>
      </c>
      <c r="G113" t="n">
        <v>17</v>
      </c>
      <c r="H113" t="n">
        <v>9999</v>
      </c>
      <c r="I113" t="s">
        <v>3192</v>
      </c>
      <c r="J113" t="n">
        <v>1</v>
      </c>
      <c r="K113" t="s">
        <v>3188</v>
      </c>
      <c r="L113" t="n">
        <v>0.00153676786018858</v>
      </c>
      <c r="M113" t="n">
        <v>0.00223964165733483</v>
      </c>
      <c r="N113" t="n">
        <v>0.131796690307329</v>
      </c>
    </row>
    <row r="114">
      <c r="A114" t="n">
        <v>2015</v>
      </c>
      <c r="B114" t="s">
        <v>3189</v>
      </c>
      <c r="C114" t="n">
        <v>1.22162075245196</v>
      </c>
      <c r="D114" t="s">
        <v>3190</v>
      </c>
      <c r="E114" t="n">
        <v>77366.4638735349</v>
      </c>
      <c r="F114" t="n">
        <v>69</v>
      </c>
      <c r="G114" t="n">
        <v>18</v>
      </c>
      <c r="H114" t="n">
        <v>9999</v>
      </c>
      <c r="I114" t="s">
        <v>3192</v>
      </c>
      <c r="J114" t="n">
        <v>1</v>
      </c>
      <c r="K114" t="s">
        <v>3188</v>
      </c>
      <c r="L114" t="n">
        <v>1</v>
      </c>
      <c r="M114" t="n">
        <v>1</v>
      </c>
      <c r="N114" t="n">
        <v>0.0716072191781751</v>
      </c>
    </row>
    <row r="115">
      <c r="A115" t="n">
        <v>2015</v>
      </c>
      <c r="B115" t="s">
        <v>3194</v>
      </c>
      <c r="C115" t="n">
        <v>1.15287441734783</v>
      </c>
      <c r="D115" t="s">
        <v>3190</v>
      </c>
      <c r="E115" t="n">
        <v>680.195906235223</v>
      </c>
      <c r="F115" t="n">
        <v>1</v>
      </c>
      <c r="G115" t="n">
        <v>18</v>
      </c>
      <c r="H115" t="n">
        <v>9999</v>
      </c>
      <c r="I115" t="s">
        <v>3192</v>
      </c>
      <c r="J115" t="n">
        <v>1</v>
      </c>
      <c r="K115" t="s">
        <v>3188</v>
      </c>
      <c r="L115" t="n">
        <v>1</v>
      </c>
      <c r="M115" t="n">
        <v>1</v>
      </c>
      <c r="N115" t="n">
        <v>0.0434526439829135</v>
      </c>
    </row>
    <row r="116">
      <c r="A116" t="n">
        <v>2015</v>
      </c>
      <c r="B116" t="s">
        <v>3198</v>
      </c>
      <c r="C116" t="n">
        <v>1.2019273790783</v>
      </c>
      <c r="D116" t="s">
        <v>3190</v>
      </c>
      <c r="E116" t="n">
        <v>295636.87550451</v>
      </c>
      <c r="F116" t="n">
        <v>351</v>
      </c>
      <c r="G116" t="n">
        <v>18</v>
      </c>
      <c r="H116" t="n">
        <v>9999</v>
      </c>
      <c r="I116" t="s">
        <v>3192</v>
      </c>
      <c r="J116" t="n">
        <v>1</v>
      </c>
      <c r="K116" t="s">
        <v>3188</v>
      </c>
      <c r="L116" t="n">
        <v>0.972424726421659</v>
      </c>
      <c r="M116" t="n">
        <v>0.961643835616438</v>
      </c>
      <c r="N116" t="n">
        <v>0.0577534640009693</v>
      </c>
    </row>
    <row r="117">
      <c r="A117" t="n">
        <v>2015</v>
      </c>
      <c r="B117" t="s">
        <v>3198</v>
      </c>
      <c r="C117" t="n">
        <v>1.2019273790783</v>
      </c>
      <c r="D117" t="s">
        <v>3192</v>
      </c>
      <c r="E117" t="n">
        <v>7902.67251743982</v>
      </c>
      <c r="F117" t="n">
        <v>13</v>
      </c>
      <c r="G117" t="n">
        <v>18</v>
      </c>
      <c r="H117" t="n">
        <v>9999</v>
      </c>
      <c r="I117" t="s">
        <v>3192</v>
      </c>
      <c r="J117" t="n">
        <v>1</v>
      </c>
      <c r="K117" t="s">
        <v>3188</v>
      </c>
      <c r="L117" t="n">
        <v>0.0259938958820925</v>
      </c>
      <c r="M117" t="n">
        <v>0.0356164383561644</v>
      </c>
      <c r="N117" t="n">
        <v>0.0699862688537154</v>
      </c>
    </row>
    <row r="118">
      <c r="A118" t="n">
        <v>2015</v>
      </c>
      <c r="B118" t="s">
        <v>3198</v>
      </c>
      <c r="C118" t="n">
        <v>1.2019273790783</v>
      </c>
      <c r="D118" t="s">
        <v>3196</v>
      </c>
      <c r="E118" t="n">
        <v>480.77095163132</v>
      </c>
      <c r="F118" t="n">
        <v>1</v>
      </c>
      <c r="G118" t="n">
        <v>18</v>
      </c>
      <c r="H118" t="n">
        <v>9999</v>
      </c>
      <c r="I118" t="s">
        <v>3192</v>
      </c>
      <c r="J118" t="n">
        <v>1</v>
      </c>
      <c r="K118" t="s">
        <v>3188</v>
      </c>
      <c r="L118" t="n">
        <v>0.00158137769624897</v>
      </c>
      <c r="M118" t="n">
        <v>0.00273972602739726</v>
      </c>
      <c r="N118" t="n">
        <v>0.0591016548463357</v>
      </c>
    </row>
    <row r="119">
      <c r="A119" t="n">
        <v>2015</v>
      </c>
      <c r="B119" t="s">
        <v>3189</v>
      </c>
      <c r="C119" t="n">
        <v>1.22162075245196</v>
      </c>
      <c r="D119" t="s">
        <v>3190</v>
      </c>
      <c r="E119" t="n">
        <v>2819.50069665912</v>
      </c>
      <c r="F119" t="n">
        <v>3</v>
      </c>
      <c r="G119" t="n">
        <v>20</v>
      </c>
      <c r="H119" t="n">
        <v>9999</v>
      </c>
      <c r="I119" t="s">
        <v>3192</v>
      </c>
      <c r="J119" t="n">
        <v>1</v>
      </c>
      <c r="K119" t="s">
        <v>3188</v>
      </c>
      <c r="L119" t="n">
        <v>1</v>
      </c>
      <c r="M119" t="n">
        <v>1</v>
      </c>
      <c r="N119" t="n">
        <v>0.00260961396256538</v>
      </c>
    </row>
    <row r="120">
      <c r="A120" t="n">
        <v>2015</v>
      </c>
      <c r="B120" t="s">
        <v>3198</v>
      </c>
      <c r="C120" t="n">
        <v>1.2019273790783</v>
      </c>
      <c r="D120" t="s">
        <v>3190</v>
      </c>
      <c r="E120" t="n">
        <v>4512.03538105993</v>
      </c>
      <c r="F120" t="n">
        <v>6</v>
      </c>
      <c r="G120" t="n">
        <v>20</v>
      </c>
      <c r="H120" t="n">
        <v>9999</v>
      </c>
      <c r="I120" t="s">
        <v>3192</v>
      </c>
      <c r="J120" t="n">
        <v>1</v>
      </c>
      <c r="K120" t="s">
        <v>3188</v>
      </c>
      <c r="L120" t="n">
        <v>1</v>
      </c>
      <c r="M120" t="n">
        <v>1</v>
      </c>
      <c r="N120" t="n">
        <v>0.000881438327023481</v>
      </c>
    </row>
    <row r="121">
      <c r="A121" t="n">
        <v>2015</v>
      </c>
      <c r="B121" t="s">
        <v>3189</v>
      </c>
      <c r="C121" t="n">
        <v>1.22162075245196</v>
      </c>
      <c r="D121" t="s">
        <v>3190</v>
      </c>
      <c r="E121" t="n">
        <v>3718.61357046376</v>
      </c>
      <c r="F121" t="n">
        <v>4</v>
      </c>
      <c r="G121" t="n">
        <v>21</v>
      </c>
      <c r="H121" t="n">
        <v>9999</v>
      </c>
      <c r="I121" t="s">
        <v>3192</v>
      </c>
      <c r="J121" t="n">
        <v>1</v>
      </c>
      <c r="K121" t="s">
        <v>3188</v>
      </c>
      <c r="L121" t="n">
        <v>1</v>
      </c>
      <c r="M121" t="n">
        <v>1</v>
      </c>
      <c r="N121" t="n">
        <v>0.00344179588476994</v>
      </c>
    </row>
    <row r="122">
      <c r="A122" t="n">
        <v>2015</v>
      </c>
      <c r="B122" t="s">
        <v>3198</v>
      </c>
      <c r="C122" t="n">
        <v>1.2019273790783</v>
      </c>
      <c r="D122" t="s">
        <v>3190</v>
      </c>
      <c r="E122" t="n">
        <v>929.089864027525</v>
      </c>
      <c r="F122" t="n">
        <v>1</v>
      </c>
      <c r="G122" t="n">
        <v>21</v>
      </c>
      <c r="H122" t="n">
        <v>9999</v>
      </c>
      <c r="I122" t="s">
        <v>3192</v>
      </c>
      <c r="J122" t="n">
        <v>1</v>
      </c>
      <c r="K122" t="s">
        <v>3188</v>
      </c>
      <c r="L122" t="n">
        <v>1</v>
      </c>
      <c r="M122" t="n">
        <v>1</v>
      </c>
      <c r="N122" t="n">
        <v>0.000181500220242182</v>
      </c>
    </row>
    <row r="123">
      <c r="A123" t="n">
        <v>2015</v>
      </c>
      <c r="B123" t="s">
        <v>3190</v>
      </c>
      <c r="C123" t="n">
        <v>1.27992651442337</v>
      </c>
      <c r="D123" t="s">
        <v>3190</v>
      </c>
      <c r="E123" t="n">
        <v>89433.5852688185</v>
      </c>
      <c r="F123" t="n">
        <v>102</v>
      </c>
      <c r="G123" t="n">
        <v>-9</v>
      </c>
      <c r="H123" t="n">
        <v>9999</v>
      </c>
      <c r="I123" t="s">
        <v>3196</v>
      </c>
      <c r="J123" t="n">
        <v>1</v>
      </c>
      <c r="K123" t="s">
        <v>3188</v>
      </c>
      <c r="L123" t="n">
        <v>1</v>
      </c>
      <c r="M123" t="n">
        <v>1</v>
      </c>
      <c r="N123" t="n">
        <v>1</v>
      </c>
    </row>
    <row r="124">
      <c r="A124" t="n">
        <v>2015</v>
      </c>
      <c r="B124" t="s">
        <v>3190</v>
      </c>
      <c r="C124"/>
      <c r="D124" t="s">
        <v>3190</v>
      </c>
      <c r="E124"/>
      <c r="F124" t="n">
        <v>2057</v>
      </c>
      <c r="G124" t="n">
        <v>-9</v>
      </c>
      <c r="H124" t="n">
        <v>9999</v>
      </c>
      <c r="I124" t="s">
        <v>3196</v>
      </c>
      <c r="J124" t="n">
        <v>2</v>
      </c>
      <c r="K124" t="s">
        <v>3188</v>
      </c>
      <c r="L124"/>
      <c r="M124" t="n">
        <v>1</v>
      </c>
      <c r="N124"/>
    </row>
    <row r="125">
      <c r="A125" t="n">
        <v>2015</v>
      </c>
      <c r="B125" t="s">
        <v>3190</v>
      </c>
      <c r="C125"/>
      <c r="D125" t="s">
        <v>3190</v>
      </c>
      <c r="E125"/>
      <c r="F125" t="n">
        <v>16224</v>
      </c>
      <c r="G125" t="n">
        <v>-9</v>
      </c>
      <c r="H125" t="n">
        <v>9999</v>
      </c>
      <c r="I125" t="s">
        <v>3196</v>
      </c>
      <c r="J125" t="n">
        <v>3</v>
      </c>
      <c r="K125" t="s">
        <v>3188</v>
      </c>
      <c r="L125"/>
      <c r="M125" t="n">
        <v>1</v>
      </c>
      <c r="N125"/>
    </row>
    <row r="126">
      <c r="A126" t="n">
        <v>2015</v>
      </c>
      <c r="B126" t="s">
        <v>3189</v>
      </c>
      <c r="C126" t="n">
        <v>1.22162075245196</v>
      </c>
      <c r="D126" t="s">
        <v>3192</v>
      </c>
      <c r="E126" t="n">
        <v>4036.23496610127</v>
      </c>
      <c r="F126" t="n">
        <v>4</v>
      </c>
      <c r="G126" t="n">
        <v>-8</v>
      </c>
      <c r="H126" t="n">
        <v>9999</v>
      </c>
      <c r="I126" t="s">
        <v>3196</v>
      </c>
      <c r="J126" t="n">
        <v>1</v>
      </c>
      <c r="K126" t="s">
        <v>3188</v>
      </c>
      <c r="L126" t="n">
        <v>0.857513625746172</v>
      </c>
      <c r="M126" t="n">
        <v>0.8</v>
      </c>
      <c r="N126" t="n">
        <v>0.00120273819512826</v>
      </c>
    </row>
    <row r="127">
      <c r="A127" t="n">
        <v>2015</v>
      </c>
      <c r="B127" t="s">
        <v>3189</v>
      </c>
      <c r="C127" t="n">
        <v>1.22162075245196</v>
      </c>
      <c r="D127" t="s">
        <v>3196</v>
      </c>
      <c r="E127" t="n">
        <v>670.669793096124</v>
      </c>
      <c r="F127" t="n">
        <v>1</v>
      </c>
      <c r="G127" t="n">
        <v>-8</v>
      </c>
      <c r="H127" t="n">
        <v>9999</v>
      </c>
      <c r="I127" t="s">
        <v>3196</v>
      </c>
      <c r="J127" t="n">
        <v>1</v>
      </c>
      <c r="K127" t="s">
        <v>3188</v>
      </c>
      <c r="L127" t="n">
        <v>0.142486374253828</v>
      </c>
      <c r="M127" t="n">
        <v>0.2</v>
      </c>
      <c r="N127" t="n">
        <v>0.000442663041506312</v>
      </c>
    </row>
    <row r="128">
      <c r="A128" t="n">
        <v>2015</v>
      </c>
      <c r="B128" t="s">
        <v>3194</v>
      </c>
      <c r="C128" t="n">
        <v>1.15287441734783</v>
      </c>
      <c r="D128" t="s">
        <v>3192</v>
      </c>
      <c r="E128" t="n">
        <v>1609.41268661758</v>
      </c>
      <c r="F128" t="n">
        <v>2</v>
      </c>
      <c r="G128" t="n">
        <v>-8</v>
      </c>
      <c r="H128" t="n">
        <v>9999</v>
      </c>
      <c r="I128" t="s">
        <v>3196</v>
      </c>
      <c r="J128" t="n">
        <v>1</v>
      </c>
      <c r="K128" t="s">
        <v>3188</v>
      </c>
      <c r="L128" t="n">
        <v>0.355216284987277</v>
      </c>
      <c r="M128" t="n">
        <v>0.4</v>
      </c>
      <c r="N128" t="n">
        <v>0.0255930774025593</v>
      </c>
    </row>
    <row r="129">
      <c r="A129" t="n">
        <v>2015</v>
      </c>
      <c r="B129" t="s">
        <v>3194</v>
      </c>
      <c r="C129" t="n">
        <v>1.15287441734783</v>
      </c>
      <c r="D129" t="s">
        <v>3194</v>
      </c>
      <c r="E129" t="n">
        <v>2026.75322569749</v>
      </c>
      <c r="F129" t="n">
        <v>2</v>
      </c>
      <c r="G129" t="n">
        <v>-8</v>
      </c>
      <c r="H129" t="n">
        <v>9999</v>
      </c>
      <c r="I129" t="s">
        <v>3196</v>
      </c>
      <c r="J129" t="n">
        <v>1</v>
      </c>
      <c r="K129" t="s">
        <v>3188</v>
      </c>
      <c r="L129" t="n">
        <v>0.447328244274809</v>
      </c>
      <c r="M129" t="n">
        <v>0.4</v>
      </c>
      <c r="N129" t="n">
        <v>0.287489779231398</v>
      </c>
    </row>
    <row r="130">
      <c r="A130" t="n">
        <v>2015</v>
      </c>
      <c r="B130" t="s">
        <v>3194</v>
      </c>
      <c r="C130" t="n">
        <v>1.15287441734783</v>
      </c>
      <c r="D130" t="s">
        <v>3196</v>
      </c>
      <c r="E130" t="n">
        <v>894.63054786192</v>
      </c>
      <c r="F130" t="n">
        <v>1</v>
      </c>
      <c r="G130" t="n">
        <v>-8</v>
      </c>
      <c r="H130" t="n">
        <v>9999</v>
      </c>
      <c r="I130" t="s">
        <v>3196</v>
      </c>
      <c r="J130" t="n">
        <v>1</v>
      </c>
      <c r="K130" t="s">
        <v>3188</v>
      </c>
      <c r="L130" t="n">
        <v>0.197455470737914</v>
      </c>
      <c r="M130" t="n">
        <v>0.2</v>
      </c>
      <c r="N130" t="n">
        <v>0.0275597542351813</v>
      </c>
    </row>
    <row r="131">
      <c r="A131" t="n">
        <v>2015</v>
      </c>
      <c r="B131" t="s">
        <v>3198</v>
      </c>
      <c r="C131" t="n">
        <v>1.2019273790783</v>
      </c>
      <c r="D131" t="s">
        <v>3192</v>
      </c>
      <c r="E131" t="n">
        <v>10149.0747889372</v>
      </c>
      <c r="F131" t="n">
        <v>12</v>
      </c>
      <c r="G131" t="n">
        <v>-8</v>
      </c>
      <c r="H131" t="n">
        <v>9999</v>
      </c>
      <c r="I131" t="s">
        <v>3196</v>
      </c>
      <c r="J131" t="n">
        <v>1</v>
      </c>
      <c r="K131" t="s">
        <v>3188</v>
      </c>
      <c r="L131" t="n">
        <v>0.877845929930346</v>
      </c>
      <c r="M131" t="n">
        <v>0.857142857142857</v>
      </c>
      <c r="N131" t="n">
        <v>0.000561407129338655</v>
      </c>
    </row>
    <row r="132">
      <c r="A132" t="n">
        <v>2015</v>
      </c>
      <c r="B132" t="s">
        <v>3198</v>
      </c>
      <c r="C132" t="n">
        <v>1.2019273790783</v>
      </c>
      <c r="D132" t="s">
        <v>3196</v>
      </c>
      <c r="E132" t="n">
        <v>1412.264670417</v>
      </c>
      <c r="F132" t="n">
        <v>2</v>
      </c>
      <c r="G132" t="n">
        <v>-8</v>
      </c>
      <c r="H132" t="n">
        <v>9999</v>
      </c>
      <c r="I132" t="s">
        <v>3196</v>
      </c>
      <c r="J132" t="n">
        <v>1</v>
      </c>
      <c r="K132" t="s">
        <v>3188</v>
      </c>
      <c r="L132" t="n">
        <v>0.122154070069654</v>
      </c>
      <c r="M132" t="n">
        <v>0.142857142857143</v>
      </c>
      <c r="N132" t="n">
        <v>0.000179950290837957</v>
      </c>
    </row>
    <row r="133">
      <c r="A133" t="n">
        <v>2015</v>
      </c>
      <c r="B133" t="s">
        <v>3189</v>
      </c>
      <c r="C133" t="n">
        <v>1.22162075245196</v>
      </c>
      <c r="D133" t="s">
        <v>3192</v>
      </c>
      <c r="E133" t="n">
        <v>2413.92260684507</v>
      </c>
      <c r="F133" t="n">
        <v>3</v>
      </c>
      <c r="G133" t="n">
        <v>1</v>
      </c>
      <c r="H133" t="n">
        <v>9999</v>
      </c>
      <c r="I133" t="s">
        <v>3196</v>
      </c>
      <c r="J133" t="n">
        <v>1</v>
      </c>
      <c r="K133" t="s">
        <v>3188</v>
      </c>
      <c r="L133" t="n">
        <v>0.520136878125823</v>
      </c>
      <c r="M133" t="n">
        <v>0.6</v>
      </c>
      <c r="N133" t="n">
        <v>0.000719313157861208</v>
      </c>
    </row>
    <row r="134">
      <c r="A134" t="n">
        <v>2015</v>
      </c>
      <c r="B134" t="s">
        <v>3189</v>
      </c>
      <c r="C134" t="n">
        <v>1.22162075245196</v>
      </c>
      <c r="D134" t="s">
        <v>3196</v>
      </c>
      <c r="E134" t="n">
        <v>2227.01463171992</v>
      </c>
      <c r="F134" t="n">
        <v>2</v>
      </c>
      <c r="G134" t="n">
        <v>1</v>
      </c>
      <c r="H134" t="n">
        <v>9999</v>
      </c>
      <c r="I134" t="s">
        <v>3196</v>
      </c>
      <c r="J134" t="n">
        <v>1</v>
      </c>
      <c r="K134" t="s">
        <v>3188</v>
      </c>
      <c r="L134" t="n">
        <v>0.479863121874177</v>
      </c>
      <c r="M134" t="n">
        <v>0.4</v>
      </c>
      <c r="N134" t="n">
        <v>0.00146989931633152</v>
      </c>
    </row>
    <row r="135">
      <c r="A135" t="n">
        <v>2015</v>
      </c>
      <c r="B135" t="s">
        <v>3198</v>
      </c>
      <c r="C135" t="n">
        <v>1.2019273790783</v>
      </c>
      <c r="D135" t="s">
        <v>3192</v>
      </c>
      <c r="E135" t="n">
        <v>199868.50386693</v>
      </c>
      <c r="F135" t="n">
        <v>265</v>
      </c>
      <c r="G135" t="n">
        <v>1</v>
      </c>
      <c r="H135" t="n">
        <v>9999</v>
      </c>
      <c r="I135" t="s">
        <v>3196</v>
      </c>
      <c r="J135" t="n">
        <v>1</v>
      </c>
      <c r="K135" t="s">
        <v>3188</v>
      </c>
      <c r="L135" t="n">
        <v>0.577407862663806</v>
      </c>
      <c r="M135" t="n">
        <v>0.554393305439331</v>
      </c>
      <c r="N135" t="n">
        <v>0.0110559440475752</v>
      </c>
    </row>
    <row r="136">
      <c r="A136" t="n">
        <v>2015</v>
      </c>
      <c r="B136" t="s">
        <v>3198</v>
      </c>
      <c r="C136" t="n">
        <v>1.2019273790783</v>
      </c>
      <c r="D136" t="s">
        <v>3196</v>
      </c>
      <c r="E136" t="n">
        <v>146279.369743345</v>
      </c>
      <c r="F136" t="n">
        <v>213</v>
      </c>
      <c r="G136" t="n">
        <v>1</v>
      </c>
      <c r="H136" t="n">
        <v>9999</v>
      </c>
      <c r="I136" t="s">
        <v>3196</v>
      </c>
      <c r="J136" t="n">
        <v>1</v>
      </c>
      <c r="K136" t="s">
        <v>3188</v>
      </c>
      <c r="L136" t="n">
        <v>0.422592137336195</v>
      </c>
      <c r="M136" t="n">
        <v>0.445606694560669</v>
      </c>
      <c r="N136" t="n">
        <v>0.0186388682520364</v>
      </c>
    </row>
    <row r="137">
      <c r="A137" t="n">
        <v>2015</v>
      </c>
      <c r="B137" t="s">
        <v>3189</v>
      </c>
      <c r="C137" t="n">
        <v>1.22162075245196</v>
      </c>
      <c r="D137" t="s">
        <v>3192</v>
      </c>
      <c r="E137" t="n">
        <v>14272.1952508962</v>
      </c>
      <c r="F137" t="n">
        <v>15</v>
      </c>
      <c r="G137" t="n">
        <v>2</v>
      </c>
      <c r="H137" t="n">
        <v>9999</v>
      </c>
      <c r="I137" t="s">
        <v>3196</v>
      </c>
      <c r="J137" t="n">
        <v>1</v>
      </c>
      <c r="K137" t="s">
        <v>3188</v>
      </c>
      <c r="L137" t="n">
        <v>0.730461423033638</v>
      </c>
      <c r="M137" t="n">
        <v>0.75</v>
      </c>
      <c r="N137" t="n">
        <v>0.00425290264336665</v>
      </c>
    </row>
    <row r="138">
      <c r="A138" t="n">
        <v>2015</v>
      </c>
      <c r="B138" t="s">
        <v>3189</v>
      </c>
      <c r="C138" t="n">
        <v>1.22162075245196</v>
      </c>
      <c r="D138" t="s">
        <v>3196</v>
      </c>
      <c r="E138" t="n">
        <v>5266.40706382039</v>
      </c>
      <c r="F138" t="n">
        <v>5</v>
      </c>
      <c r="G138" t="n">
        <v>2</v>
      </c>
      <c r="H138" t="n">
        <v>9999</v>
      </c>
      <c r="I138" t="s">
        <v>3196</v>
      </c>
      <c r="J138" t="n">
        <v>1</v>
      </c>
      <c r="K138" t="s">
        <v>3188</v>
      </c>
      <c r="L138" t="n">
        <v>0.269538576966362</v>
      </c>
      <c r="M138" t="n">
        <v>0.25</v>
      </c>
      <c r="N138" t="n">
        <v>0.00347599339150039</v>
      </c>
    </row>
    <row r="139">
      <c r="A139" t="n">
        <v>2015</v>
      </c>
      <c r="B139" t="s">
        <v>3194</v>
      </c>
      <c r="C139" t="n">
        <v>1.15287441734783</v>
      </c>
      <c r="D139" t="s">
        <v>3194</v>
      </c>
      <c r="E139" t="n">
        <v>772.425859623049</v>
      </c>
      <c r="F139" t="n">
        <v>1</v>
      </c>
      <c r="G139" t="n">
        <v>2</v>
      </c>
      <c r="H139" t="n">
        <v>9999</v>
      </c>
      <c r="I139" t="s">
        <v>3196</v>
      </c>
      <c r="J139" t="n">
        <v>1</v>
      </c>
      <c r="K139" t="s">
        <v>3188</v>
      </c>
      <c r="L139" t="n">
        <v>1</v>
      </c>
      <c r="M139" t="n">
        <v>1</v>
      </c>
      <c r="N139" t="n">
        <v>0.109566639411284</v>
      </c>
    </row>
    <row r="140">
      <c r="A140" t="n">
        <v>2015</v>
      </c>
      <c r="B140" t="s">
        <v>3198</v>
      </c>
      <c r="C140" t="n">
        <v>1.2019273790783</v>
      </c>
      <c r="D140" t="s">
        <v>3192</v>
      </c>
      <c r="E140" t="n">
        <v>91502.7313692309</v>
      </c>
      <c r="F140" t="n">
        <v>120</v>
      </c>
      <c r="G140" t="n">
        <v>2</v>
      </c>
      <c r="H140" t="n">
        <v>9999</v>
      </c>
      <c r="I140" t="s">
        <v>3196</v>
      </c>
      <c r="J140" t="n">
        <v>1</v>
      </c>
      <c r="K140" t="s">
        <v>3188</v>
      </c>
      <c r="L140" t="n">
        <v>0.630700787858202</v>
      </c>
      <c r="M140" t="n">
        <v>0.648648648648649</v>
      </c>
      <c r="N140" t="n">
        <v>0.00506157327765891</v>
      </c>
    </row>
    <row r="141">
      <c r="A141" t="n">
        <v>2015</v>
      </c>
      <c r="B141" t="s">
        <v>3198</v>
      </c>
      <c r="C141" t="n">
        <v>1.2019273790783</v>
      </c>
      <c r="D141" t="s">
        <v>3196</v>
      </c>
      <c r="E141" t="n">
        <v>53578.3167771733</v>
      </c>
      <c r="F141" t="n">
        <v>65</v>
      </c>
      <c r="G141" t="n">
        <v>2</v>
      </c>
      <c r="H141" t="n">
        <v>9999</v>
      </c>
      <c r="I141" t="s">
        <v>3196</v>
      </c>
      <c r="J141" t="n">
        <v>1</v>
      </c>
      <c r="K141" t="s">
        <v>3188</v>
      </c>
      <c r="L141" t="n">
        <v>0.369299212141798</v>
      </c>
      <c r="M141" t="n">
        <v>0.351351351351351</v>
      </c>
      <c r="N141" t="n">
        <v>0.00682693116143287</v>
      </c>
    </row>
    <row r="142">
      <c r="A142" t="n">
        <v>2015</v>
      </c>
      <c r="B142" t="s">
        <v>3189</v>
      </c>
      <c r="C142" t="n">
        <v>1.22162075245196</v>
      </c>
      <c r="D142" t="s">
        <v>3192</v>
      </c>
      <c r="E142" t="n">
        <v>142284.612279584</v>
      </c>
      <c r="F142" t="n">
        <v>146</v>
      </c>
      <c r="G142" t="n">
        <v>3</v>
      </c>
      <c r="H142" t="n">
        <v>9999</v>
      </c>
      <c r="I142" t="s">
        <v>3196</v>
      </c>
      <c r="J142" t="n">
        <v>1</v>
      </c>
      <c r="K142" t="s">
        <v>3188</v>
      </c>
      <c r="L142" t="n">
        <v>0.753693338078752</v>
      </c>
      <c r="M142" t="n">
        <v>0.760416666666667</v>
      </c>
      <c r="N142" t="n">
        <v>0.0423987055275358</v>
      </c>
    </row>
    <row r="143">
      <c r="A143" t="n">
        <v>2015</v>
      </c>
      <c r="B143" t="s">
        <v>3189</v>
      </c>
      <c r="C143" t="n">
        <v>1.22162075245196</v>
      </c>
      <c r="D143" t="s">
        <v>3196</v>
      </c>
      <c r="E143" t="n">
        <v>46498.5507005788</v>
      </c>
      <c r="F143" t="n">
        <v>46</v>
      </c>
      <c r="G143" t="n">
        <v>3</v>
      </c>
      <c r="H143" t="n">
        <v>9999</v>
      </c>
      <c r="I143" t="s">
        <v>3196</v>
      </c>
      <c r="J143" t="n">
        <v>1</v>
      </c>
      <c r="K143" t="s">
        <v>3188</v>
      </c>
      <c r="L143" t="n">
        <v>0.246306661921248</v>
      </c>
      <c r="M143" t="n">
        <v>0.239583333333333</v>
      </c>
      <c r="N143" t="n">
        <v>0.0306904979031963</v>
      </c>
    </row>
    <row r="144">
      <c r="A144" t="n">
        <v>2015</v>
      </c>
      <c r="B144" t="s">
        <v>3194</v>
      </c>
      <c r="C144" t="n">
        <v>1.15287441734783</v>
      </c>
      <c r="D144" t="s">
        <v>3192</v>
      </c>
      <c r="E144" t="n">
        <v>6656.6968857664</v>
      </c>
      <c r="F144" t="n">
        <v>8</v>
      </c>
      <c r="G144" t="n">
        <v>3</v>
      </c>
      <c r="H144" t="n">
        <v>9999</v>
      </c>
      <c r="I144" t="s">
        <v>3196</v>
      </c>
      <c r="J144" t="n">
        <v>1</v>
      </c>
      <c r="K144" t="s">
        <v>3188</v>
      </c>
      <c r="L144" t="n">
        <v>1</v>
      </c>
      <c r="M144" t="n">
        <v>1</v>
      </c>
      <c r="N144" t="n">
        <v>0.105855608110586</v>
      </c>
    </row>
    <row r="145">
      <c r="A145" t="n">
        <v>2015</v>
      </c>
      <c r="B145" t="s">
        <v>3198</v>
      </c>
      <c r="C145" t="n">
        <v>1.2019273790783</v>
      </c>
      <c r="D145" t="s">
        <v>3192</v>
      </c>
      <c r="E145" t="n">
        <v>2062172.0447596</v>
      </c>
      <c r="F145" t="n">
        <v>2602</v>
      </c>
      <c r="G145" t="n">
        <v>3</v>
      </c>
      <c r="H145" t="n">
        <v>9999</v>
      </c>
      <c r="I145" t="s">
        <v>3196</v>
      </c>
      <c r="J145" t="n">
        <v>1</v>
      </c>
      <c r="K145" t="s">
        <v>3188</v>
      </c>
      <c r="L145" t="n">
        <v>0.741116494726461</v>
      </c>
      <c r="M145" t="n">
        <v>0.739414606422279</v>
      </c>
      <c r="N145" t="n">
        <v>0.114071293386552</v>
      </c>
    </row>
    <row r="146">
      <c r="A146" t="n">
        <v>2015</v>
      </c>
      <c r="B146" t="s">
        <v>3198</v>
      </c>
      <c r="C146" t="n">
        <v>1.2019273790783</v>
      </c>
      <c r="D146" t="s">
        <v>3194</v>
      </c>
      <c r="E146" t="n">
        <v>3784.86931671756</v>
      </c>
      <c r="F146" t="n">
        <v>4</v>
      </c>
      <c r="G146" t="n">
        <v>3</v>
      </c>
      <c r="H146" t="n">
        <v>9999</v>
      </c>
      <c r="I146" t="s">
        <v>3196</v>
      </c>
      <c r="J146" t="n">
        <v>1</v>
      </c>
      <c r="K146" t="s">
        <v>3188</v>
      </c>
      <c r="L146" t="n">
        <v>0.00136023038821209</v>
      </c>
      <c r="M146" t="n">
        <v>0.00113668655868144</v>
      </c>
      <c r="N146" t="n">
        <v>0.17132752992383</v>
      </c>
    </row>
    <row r="147">
      <c r="A147" t="n">
        <v>2015</v>
      </c>
      <c r="B147" t="s">
        <v>3198</v>
      </c>
      <c r="C147" t="n">
        <v>1.2019273790783</v>
      </c>
      <c r="D147" t="s">
        <v>3196</v>
      </c>
      <c r="E147" t="n">
        <v>716563.862931521</v>
      </c>
      <c r="F147" t="n">
        <v>913</v>
      </c>
      <c r="G147" t="n">
        <v>3</v>
      </c>
      <c r="H147" t="n">
        <v>9999</v>
      </c>
      <c r="I147" t="s">
        <v>3196</v>
      </c>
      <c r="J147" t="n">
        <v>1</v>
      </c>
      <c r="K147" t="s">
        <v>3188</v>
      </c>
      <c r="L147" t="n">
        <v>0.257523274885326</v>
      </c>
      <c r="M147" t="n">
        <v>0.259448707019039</v>
      </c>
      <c r="N147" t="n">
        <v>0.0913043271842405</v>
      </c>
    </row>
    <row r="148">
      <c r="A148" t="n">
        <v>2015</v>
      </c>
      <c r="B148" t="s">
        <v>3189</v>
      </c>
      <c r="C148" t="n">
        <v>1.22162075245196</v>
      </c>
      <c r="D148" t="s">
        <v>3192</v>
      </c>
      <c r="E148" t="n">
        <v>13617.406527582</v>
      </c>
      <c r="F148" t="n">
        <v>14</v>
      </c>
      <c r="G148" t="n">
        <v>4</v>
      </c>
      <c r="H148" t="n">
        <v>9999</v>
      </c>
      <c r="I148" t="s">
        <v>3196</v>
      </c>
      <c r="J148" t="n">
        <v>1</v>
      </c>
      <c r="K148" t="s">
        <v>3188</v>
      </c>
      <c r="L148" t="n">
        <v>0.785774707458057</v>
      </c>
      <c r="M148" t="n">
        <v>0.777777777777778</v>
      </c>
      <c r="N148" t="n">
        <v>0.00405778530904802</v>
      </c>
    </row>
    <row r="149">
      <c r="A149" t="n">
        <v>2015</v>
      </c>
      <c r="B149" t="s">
        <v>3189</v>
      </c>
      <c r="C149" t="n">
        <v>1.22162075245196</v>
      </c>
      <c r="D149" t="s">
        <v>3196</v>
      </c>
      <c r="E149" t="n">
        <v>3712.5054667015</v>
      </c>
      <c r="F149" t="n">
        <v>4</v>
      </c>
      <c r="G149" t="n">
        <v>4</v>
      </c>
      <c r="H149" t="n">
        <v>9999</v>
      </c>
      <c r="I149" t="s">
        <v>3196</v>
      </c>
      <c r="J149" t="n">
        <v>1</v>
      </c>
      <c r="K149" t="s">
        <v>3188</v>
      </c>
      <c r="L149" t="n">
        <v>0.214225292541943</v>
      </c>
      <c r="M149" t="n">
        <v>0.222222222222222</v>
      </c>
      <c r="N149" t="n">
        <v>0.00245036973249123</v>
      </c>
    </row>
    <row r="150">
      <c r="A150" t="n">
        <v>2015</v>
      </c>
      <c r="B150" t="s">
        <v>3198</v>
      </c>
      <c r="C150" t="n">
        <v>1.2019273790783</v>
      </c>
      <c r="D150" t="s">
        <v>3192</v>
      </c>
      <c r="E150" t="n">
        <v>111823.717567308</v>
      </c>
      <c r="F150" t="n">
        <v>142</v>
      </c>
      <c r="G150" t="n">
        <v>4</v>
      </c>
      <c r="H150" t="n">
        <v>9999</v>
      </c>
      <c r="I150" t="s">
        <v>3196</v>
      </c>
      <c r="J150" t="n">
        <v>1</v>
      </c>
      <c r="K150" t="s">
        <v>3188</v>
      </c>
      <c r="L150" t="n">
        <v>0.732292265189022</v>
      </c>
      <c r="M150" t="n">
        <v>0.743455497382199</v>
      </c>
      <c r="N150" t="n">
        <v>0.00618565076886315</v>
      </c>
    </row>
    <row r="151">
      <c r="A151" t="n">
        <v>2015</v>
      </c>
      <c r="B151" t="s">
        <v>3198</v>
      </c>
      <c r="C151" t="n">
        <v>1.2019273790783</v>
      </c>
      <c r="D151" t="s">
        <v>3196</v>
      </c>
      <c r="E151" t="n">
        <v>40879.9540172111</v>
      </c>
      <c r="F151" t="n">
        <v>49</v>
      </c>
      <c r="G151" t="n">
        <v>4</v>
      </c>
      <c r="H151" t="n">
        <v>9999</v>
      </c>
      <c r="I151" t="s">
        <v>3196</v>
      </c>
      <c r="J151" t="n">
        <v>1</v>
      </c>
      <c r="K151" t="s">
        <v>3188</v>
      </c>
      <c r="L151" t="n">
        <v>0.267707734810978</v>
      </c>
      <c r="M151" t="n">
        <v>0.256544502617801</v>
      </c>
      <c r="N151" t="n">
        <v>0.00520891003572817</v>
      </c>
    </row>
    <row r="152">
      <c r="A152" t="n">
        <v>2015</v>
      </c>
      <c r="B152" t="s">
        <v>3189</v>
      </c>
      <c r="C152" t="n">
        <v>1.22162075245196</v>
      </c>
      <c r="D152" t="s">
        <v>3192</v>
      </c>
      <c r="E152" t="n">
        <v>15084.5730512768</v>
      </c>
      <c r="F152" t="n">
        <v>17</v>
      </c>
      <c r="G152" t="n">
        <v>5</v>
      </c>
      <c r="H152" t="n">
        <v>9999</v>
      </c>
      <c r="I152" t="s">
        <v>3196</v>
      </c>
      <c r="J152" t="n">
        <v>1</v>
      </c>
      <c r="K152" t="s">
        <v>3188</v>
      </c>
      <c r="L152" t="n">
        <v>0.935596302470071</v>
      </c>
      <c r="M152" t="n">
        <v>0.944444444444444</v>
      </c>
      <c r="N152" t="n">
        <v>0.00449497918687763</v>
      </c>
    </row>
    <row r="153">
      <c r="A153" t="n">
        <v>2015</v>
      </c>
      <c r="B153" t="s">
        <v>3189</v>
      </c>
      <c r="C153" t="n">
        <v>1.22162075245196</v>
      </c>
      <c r="D153" t="s">
        <v>3196</v>
      </c>
      <c r="E153" t="n">
        <v>1038.37763958416</v>
      </c>
      <c r="F153" t="n">
        <v>1</v>
      </c>
      <c r="G153" t="n">
        <v>5</v>
      </c>
      <c r="H153" t="n">
        <v>9999</v>
      </c>
      <c r="I153" t="s">
        <v>3196</v>
      </c>
      <c r="J153" t="n">
        <v>1</v>
      </c>
      <c r="K153" t="s">
        <v>3188</v>
      </c>
      <c r="L153" t="n">
        <v>0.0644036975299288</v>
      </c>
      <c r="M153" t="n">
        <v>0.0555555555555556</v>
      </c>
      <c r="N153" t="n">
        <v>0.000685361721822159</v>
      </c>
    </row>
    <row r="154">
      <c r="A154" t="n">
        <v>2015</v>
      </c>
      <c r="B154" t="s">
        <v>3190</v>
      </c>
      <c r="C154" t="n">
        <v>1.27992651442337</v>
      </c>
      <c r="D154" t="s">
        <v>3192</v>
      </c>
      <c r="E154" t="n">
        <v>819.152969230956</v>
      </c>
      <c r="F154" t="n">
        <v>1</v>
      </c>
      <c r="G154" t="n">
        <v>5</v>
      </c>
      <c r="H154" t="n">
        <v>9999</v>
      </c>
      <c r="I154" t="s">
        <v>3196</v>
      </c>
      <c r="J154" t="n">
        <v>1</v>
      </c>
      <c r="K154" t="s">
        <v>3188</v>
      </c>
      <c r="L154" t="n">
        <v>1</v>
      </c>
      <c r="M154" t="n">
        <v>1</v>
      </c>
      <c r="N154" t="n">
        <v>0.0764179104477612</v>
      </c>
    </row>
    <row r="155">
      <c r="A155" t="n">
        <v>2015</v>
      </c>
      <c r="B155" t="s">
        <v>3198</v>
      </c>
      <c r="C155" t="n">
        <v>1.2019273790783</v>
      </c>
      <c r="D155" t="s">
        <v>3192</v>
      </c>
      <c r="E155" t="n">
        <v>166103.959933863</v>
      </c>
      <c r="F155" t="n">
        <v>204</v>
      </c>
      <c r="G155" t="n">
        <v>5</v>
      </c>
      <c r="H155" t="n">
        <v>9999</v>
      </c>
      <c r="I155" t="s">
        <v>3196</v>
      </c>
      <c r="J155" t="n">
        <v>1</v>
      </c>
      <c r="K155" t="s">
        <v>3188</v>
      </c>
      <c r="L155" t="n">
        <v>0.838259645887798</v>
      </c>
      <c r="M155" t="n">
        <v>0.836065573770492</v>
      </c>
      <c r="N155" t="n">
        <v>0.00918822151354139</v>
      </c>
    </row>
    <row r="156">
      <c r="A156" t="n">
        <v>2015</v>
      </c>
      <c r="B156" t="s">
        <v>3198</v>
      </c>
      <c r="C156" t="n">
        <v>1.2019273790783</v>
      </c>
      <c r="D156" t="s">
        <v>3196</v>
      </c>
      <c r="E156" t="n">
        <v>32049.3935631228</v>
      </c>
      <c r="F156" t="n">
        <v>40</v>
      </c>
      <c r="G156" t="n">
        <v>5</v>
      </c>
      <c r="H156" t="n">
        <v>9999</v>
      </c>
      <c r="I156" t="s">
        <v>3196</v>
      </c>
      <c r="J156" t="n">
        <v>1</v>
      </c>
      <c r="K156" t="s">
        <v>3188</v>
      </c>
      <c r="L156" t="n">
        <v>0.161740354112202</v>
      </c>
      <c r="M156" t="n">
        <v>0.163934426229508</v>
      </c>
      <c r="N156" t="n">
        <v>0.00408372298314394</v>
      </c>
    </row>
    <row r="157">
      <c r="A157" t="n">
        <v>2015</v>
      </c>
      <c r="B157" t="s">
        <v>3189</v>
      </c>
      <c r="C157" t="n">
        <v>1.22162075245196</v>
      </c>
      <c r="D157" t="s">
        <v>3190</v>
      </c>
      <c r="E157" t="n">
        <v>846.583181449206</v>
      </c>
      <c r="F157" t="n">
        <v>1</v>
      </c>
      <c r="G157" t="n">
        <v>6</v>
      </c>
      <c r="H157" t="n">
        <v>9999</v>
      </c>
      <c r="I157" t="s">
        <v>3196</v>
      </c>
      <c r="J157" t="n">
        <v>1</v>
      </c>
      <c r="K157" t="s">
        <v>3188</v>
      </c>
      <c r="L157" t="n">
        <v>0.00256717059274598</v>
      </c>
      <c r="M157" t="n">
        <v>0.00304878048780488</v>
      </c>
      <c r="N157" t="n">
        <v>1</v>
      </c>
    </row>
    <row r="158">
      <c r="A158" t="n">
        <v>2015</v>
      </c>
      <c r="B158" t="s">
        <v>3189</v>
      </c>
      <c r="C158" t="n">
        <v>1.22162075245196</v>
      </c>
      <c r="D158" t="s">
        <v>3192</v>
      </c>
      <c r="E158" t="n">
        <v>265610.892101867</v>
      </c>
      <c r="F158" t="n">
        <v>264</v>
      </c>
      <c r="G158" t="n">
        <v>6</v>
      </c>
      <c r="H158" t="n">
        <v>9999</v>
      </c>
      <c r="I158" t="s">
        <v>3196</v>
      </c>
      <c r="J158" t="n">
        <v>1</v>
      </c>
      <c r="K158" t="s">
        <v>3188</v>
      </c>
      <c r="L158" t="n">
        <v>0.805435881858291</v>
      </c>
      <c r="M158" t="n">
        <v>0.804878048780488</v>
      </c>
      <c r="N158" t="n">
        <v>0.0791481089817678</v>
      </c>
    </row>
    <row r="159">
      <c r="A159" t="n">
        <v>2015</v>
      </c>
      <c r="B159" t="s">
        <v>3189</v>
      </c>
      <c r="C159" t="n">
        <v>1.22162075245196</v>
      </c>
      <c r="D159" t="s">
        <v>3194</v>
      </c>
      <c r="E159" t="n">
        <v>941.869600140459</v>
      </c>
      <c r="F159" t="n">
        <v>1</v>
      </c>
      <c r="G159" t="n">
        <v>6</v>
      </c>
      <c r="H159" t="n">
        <v>9999</v>
      </c>
      <c r="I159" t="s">
        <v>3196</v>
      </c>
      <c r="J159" t="n">
        <v>1</v>
      </c>
      <c r="K159" t="s">
        <v>3188</v>
      </c>
      <c r="L159" t="n">
        <v>0.00285611620058752</v>
      </c>
      <c r="M159" t="n">
        <v>0.00304878048780488</v>
      </c>
      <c r="N159" t="n">
        <v>0.165877796901893</v>
      </c>
    </row>
    <row r="160">
      <c r="A160" t="n">
        <v>2015</v>
      </c>
      <c r="B160" t="s">
        <v>3189</v>
      </c>
      <c r="C160" t="n">
        <v>1.22162075245196</v>
      </c>
      <c r="D160" t="s">
        <v>3196</v>
      </c>
      <c r="E160" t="n">
        <v>62373.512378692</v>
      </c>
      <c r="F160" t="n">
        <v>62</v>
      </c>
      <c r="G160" t="n">
        <v>6</v>
      </c>
      <c r="H160" t="n">
        <v>9999</v>
      </c>
      <c r="I160" t="s">
        <v>3196</v>
      </c>
      <c r="J160" t="n">
        <v>1</v>
      </c>
      <c r="K160" t="s">
        <v>3188</v>
      </c>
      <c r="L160" t="n">
        <v>0.189140831348376</v>
      </c>
      <c r="M160" t="n">
        <v>0.189024390243902</v>
      </c>
      <c r="N160" t="n">
        <v>0.0411684691679951</v>
      </c>
    </row>
    <row r="161">
      <c r="A161" t="n">
        <v>2015</v>
      </c>
      <c r="B161" t="s">
        <v>3194</v>
      </c>
      <c r="C161" t="n">
        <v>1.15287441734783</v>
      </c>
      <c r="D161" t="s">
        <v>3192</v>
      </c>
      <c r="E161" t="n">
        <v>3285.69208944133</v>
      </c>
      <c r="F161" t="n">
        <v>4</v>
      </c>
      <c r="G161" t="n">
        <v>6</v>
      </c>
      <c r="H161" t="n">
        <v>9999</v>
      </c>
      <c r="I161" t="s">
        <v>3196</v>
      </c>
      <c r="J161" t="n">
        <v>1</v>
      </c>
      <c r="K161" t="s">
        <v>3188</v>
      </c>
      <c r="L161" t="n">
        <v>0.786858089453341</v>
      </c>
      <c r="M161" t="n">
        <v>0.8</v>
      </c>
      <c r="N161" t="n">
        <v>0.052249477505225</v>
      </c>
    </row>
    <row r="162">
      <c r="A162" t="n">
        <v>2015</v>
      </c>
      <c r="B162" t="s">
        <v>3194</v>
      </c>
      <c r="C162" t="n">
        <v>1.15287441734783</v>
      </c>
      <c r="D162" t="s">
        <v>3196</v>
      </c>
      <c r="E162" t="n">
        <v>890.019050192529</v>
      </c>
      <c r="F162" t="n">
        <v>1</v>
      </c>
      <c r="G162" t="n">
        <v>6</v>
      </c>
      <c r="H162" t="n">
        <v>9999</v>
      </c>
      <c r="I162" t="s">
        <v>3196</v>
      </c>
      <c r="J162" t="n">
        <v>1</v>
      </c>
      <c r="K162" t="s">
        <v>3188</v>
      </c>
      <c r="L162" t="n">
        <v>0.213141910546659</v>
      </c>
      <c r="M162" t="n">
        <v>0.2</v>
      </c>
      <c r="N162" t="n">
        <v>0.0274176936463402</v>
      </c>
    </row>
    <row r="163">
      <c r="A163" t="n">
        <v>2015</v>
      </c>
      <c r="B163" t="s">
        <v>3198</v>
      </c>
      <c r="C163" t="n">
        <v>1.2019273790783</v>
      </c>
      <c r="D163" t="s">
        <v>3192</v>
      </c>
      <c r="E163" t="n">
        <v>1541988.69244092</v>
      </c>
      <c r="F163" t="n">
        <v>1914</v>
      </c>
      <c r="G163" t="n">
        <v>6</v>
      </c>
      <c r="H163" t="n">
        <v>9999</v>
      </c>
      <c r="I163" t="s">
        <v>3196</v>
      </c>
      <c r="J163" t="n">
        <v>1</v>
      </c>
      <c r="K163" t="s">
        <v>3188</v>
      </c>
      <c r="L163" t="n">
        <v>0.841134853140856</v>
      </c>
      <c r="M163" t="n">
        <v>0.837636761487965</v>
      </c>
      <c r="N163" t="n">
        <v>0.0852967845147372</v>
      </c>
    </row>
    <row r="164">
      <c r="A164" t="n">
        <v>2015</v>
      </c>
      <c r="B164" t="s">
        <v>3198</v>
      </c>
      <c r="C164" t="n">
        <v>1.2019273790783</v>
      </c>
      <c r="D164" t="s">
        <v>3194</v>
      </c>
      <c r="E164" t="n">
        <v>2746.40406119391</v>
      </c>
      <c r="F164" t="n">
        <v>4</v>
      </c>
      <c r="G164" t="n">
        <v>6</v>
      </c>
      <c r="H164" t="n">
        <v>9999</v>
      </c>
      <c r="I164" t="s">
        <v>3196</v>
      </c>
      <c r="J164" t="n">
        <v>1</v>
      </c>
      <c r="K164" t="s">
        <v>3188</v>
      </c>
      <c r="L164" t="n">
        <v>0.00149812783193694</v>
      </c>
      <c r="M164" t="n">
        <v>0.00175054704595186</v>
      </c>
      <c r="N164" t="n">
        <v>0.124319912948857</v>
      </c>
    </row>
    <row r="165">
      <c r="A165" t="n">
        <v>2015</v>
      </c>
      <c r="B165" t="s">
        <v>3198</v>
      </c>
      <c r="C165" t="n">
        <v>1.2019273790783</v>
      </c>
      <c r="D165" t="s">
        <v>3196</v>
      </c>
      <c r="E165" t="n">
        <v>288489.013381131</v>
      </c>
      <c r="F165" t="n">
        <v>367</v>
      </c>
      <c r="G165" t="n">
        <v>6</v>
      </c>
      <c r="H165" t="n">
        <v>9999</v>
      </c>
      <c r="I165" t="s">
        <v>3196</v>
      </c>
      <c r="J165" t="n">
        <v>1</v>
      </c>
      <c r="K165" t="s">
        <v>3188</v>
      </c>
      <c r="L165" t="n">
        <v>0.157367019027207</v>
      </c>
      <c r="M165" t="n">
        <v>0.160612691466083</v>
      </c>
      <c r="N165" t="n">
        <v>0.0367591733680921</v>
      </c>
    </row>
    <row r="166">
      <c r="A166" t="n">
        <v>2015</v>
      </c>
      <c r="B166" t="s">
        <v>3189</v>
      </c>
      <c r="C166" t="n">
        <v>1.22162075245196</v>
      </c>
      <c r="D166" t="s">
        <v>3192</v>
      </c>
      <c r="E166" t="n">
        <v>289770.885723109</v>
      </c>
      <c r="F166" t="n">
        <v>289</v>
      </c>
      <c r="G166" t="n">
        <v>7</v>
      </c>
      <c r="H166" t="n">
        <v>9999</v>
      </c>
      <c r="I166" t="s">
        <v>3196</v>
      </c>
      <c r="J166" t="n">
        <v>1</v>
      </c>
      <c r="K166" t="s">
        <v>3188</v>
      </c>
      <c r="L166" t="n">
        <v>0.649491254394708</v>
      </c>
      <c r="M166" t="n">
        <v>0.659817351598174</v>
      </c>
      <c r="N166" t="n">
        <v>0.0863474289832967</v>
      </c>
    </row>
    <row r="167">
      <c r="A167" t="n">
        <v>2015</v>
      </c>
      <c r="B167" t="s">
        <v>3189</v>
      </c>
      <c r="C167" t="n">
        <v>1.22162075245196</v>
      </c>
      <c r="D167" t="s">
        <v>3194</v>
      </c>
      <c r="E167" t="n">
        <v>1933.82565113145</v>
      </c>
      <c r="F167" t="n">
        <v>2</v>
      </c>
      <c r="G167" t="n">
        <v>7</v>
      </c>
      <c r="H167" t="n">
        <v>9999</v>
      </c>
      <c r="I167" t="s">
        <v>3196</v>
      </c>
      <c r="J167" t="n">
        <v>1</v>
      </c>
      <c r="K167" t="s">
        <v>3188</v>
      </c>
      <c r="L167" t="n">
        <v>0.0043344687469196</v>
      </c>
      <c r="M167" t="n">
        <v>0.0045662100456621</v>
      </c>
      <c r="N167" t="n">
        <v>0.340576592082616</v>
      </c>
    </row>
    <row r="168">
      <c r="A168" t="n">
        <v>2015</v>
      </c>
      <c r="B168" t="s">
        <v>3189</v>
      </c>
      <c r="C168" t="n">
        <v>1.22162075245196</v>
      </c>
      <c r="D168" t="s">
        <v>3196</v>
      </c>
      <c r="E168" t="n">
        <v>154445.846870244</v>
      </c>
      <c r="F168" t="n">
        <v>147</v>
      </c>
      <c r="G168" t="n">
        <v>7</v>
      </c>
      <c r="H168" t="n">
        <v>9999</v>
      </c>
      <c r="I168" t="s">
        <v>3196</v>
      </c>
      <c r="J168" t="n">
        <v>1</v>
      </c>
      <c r="K168" t="s">
        <v>3188</v>
      </c>
      <c r="L168" t="n">
        <v>0.346174276858373</v>
      </c>
      <c r="M168" t="n">
        <v>0.335616438356164</v>
      </c>
      <c r="N168" t="n">
        <v>0.101939089888012</v>
      </c>
    </row>
    <row r="169">
      <c r="A169" t="n">
        <v>2015</v>
      </c>
      <c r="B169" t="s">
        <v>3190</v>
      </c>
      <c r="C169" t="n">
        <v>1.27992651442337</v>
      </c>
      <c r="D169" t="s">
        <v>3192</v>
      </c>
      <c r="E169" t="n">
        <v>4242.95639531347</v>
      </c>
      <c r="F169" t="n">
        <v>5</v>
      </c>
      <c r="G169" t="n">
        <v>7</v>
      </c>
      <c r="H169" t="n">
        <v>9999</v>
      </c>
      <c r="I169" t="s">
        <v>3196</v>
      </c>
      <c r="J169" t="n">
        <v>1</v>
      </c>
      <c r="K169" t="s">
        <v>3188</v>
      </c>
      <c r="L169" t="n">
        <v>0.714747736093144</v>
      </c>
      <c r="M169" t="n">
        <v>0.714285714285714</v>
      </c>
      <c r="N169" t="n">
        <v>0.395820895522388</v>
      </c>
    </row>
    <row r="170">
      <c r="A170" t="n">
        <v>2015</v>
      </c>
      <c r="B170" t="s">
        <v>3190</v>
      </c>
      <c r="C170" t="n">
        <v>1.27992651442337</v>
      </c>
      <c r="D170" t="s">
        <v>3194</v>
      </c>
      <c r="E170" t="n">
        <v>1151.93386298103</v>
      </c>
      <c r="F170" t="n">
        <v>1</v>
      </c>
      <c r="G170" t="n">
        <v>7</v>
      </c>
      <c r="H170" t="n">
        <v>9999</v>
      </c>
      <c r="I170" t="s">
        <v>3196</v>
      </c>
      <c r="J170" t="n">
        <v>1</v>
      </c>
      <c r="K170" t="s">
        <v>3188</v>
      </c>
      <c r="L170" t="n">
        <v>0.19404915912031</v>
      </c>
      <c r="M170" t="n">
        <v>0.142857142857143</v>
      </c>
      <c r="N170" t="n">
        <v>1</v>
      </c>
    </row>
    <row r="171">
      <c r="A171" t="n">
        <v>2015</v>
      </c>
      <c r="B171" t="s">
        <v>3190</v>
      </c>
      <c r="C171" t="n">
        <v>1.27992651442337</v>
      </c>
      <c r="D171" t="s">
        <v>3196</v>
      </c>
      <c r="E171" t="n">
        <v>541.408915601085</v>
      </c>
      <c r="F171" t="n">
        <v>1</v>
      </c>
      <c r="G171" t="n">
        <v>7</v>
      </c>
      <c r="H171" t="n">
        <v>9999</v>
      </c>
      <c r="I171" t="s">
        <v>3196</v>
      </c>
      <c r="J171" t="n">
        <v>1</v>
      </c>
      <c r="K171" t="s">
        <v>3188</v>
      </c>
      <c r="L171" t="n">
        <v>0.0912031047865459</v>
      </c>
      <c r="M171" t="n">
        <v>0.142857142857143</v>
      </c>
      <c r="N171" t="n">
        <v>0.138961892247043</v>
      </c>
    </row>
    <row r="172">
      <c r="A172" t="n">
        <v>2015</v>
      </c>
      <c r="B172" t="s">
        <v>3194</v>
      </c>
      <c r="C172" t="n">
        <v>1.15287441734783</v>
      </c>
      <c r="D172" t="s">
        <v>3192</v>
      </c>
      <c r="E172" t="n">
        <v>6328.12767682227</v>
      </c>
      <c r="F172" t="n">
        <v>7</v>
      </c>
      <c r="G172" t="n">
        <v>7</v>
      </c>
      <c r="H172" t="n">
        <v>9999</v>
      </c>
      <c r="I172" t="s">
        <v>3196</v>
      </c>
      <c r="J172" t="n">
        <v>1</v>
      </c>
      <c r="K172" t="s">
        <v>3188</v>
      </c>
      <c r="L172" t="n">
        <v>0.698434915383637</v>
      </c>
      <c r="M172" t="n">
        <v>0.7</v>
      </c>
      <c r="N172" t="n">
        <v>0.100630660360063</v>
      </c>
    </row>
    <row r="173">
      <c r="A173" t="n">
        <v>2015</v>
      </c>
      <c r="B173" t="s">
        <v>3194</v>
      </c>
      <c r="C173" t="n">
        <v>1.15287441734783</v>
      </c>
      <c r="D173" t="s">
        <v>3196</v>
      </c>
      <c r="E173" t="n">
        <v>2732.31236911437</v>
      </c>
      <c r="F173" t="n">
        <v>3</v>
      </c>
      <c r="G173" t="n">
        <v>7</v>
      </c>
      <c r="H173" t="n">
        <v>9999</v>
      </c>
      <c r="I173" t="s">
        <v>3196</v>
      </c>
      <c r="J173" t="n">
        <v>1</v>
      </c>
      <c r="K173" t="s">
        <v>3188</v>
      </c>
      <c r="L173" t="n">
        <v>0.301565084616363</v>
      </c>
      <c r="M173" t="n">
        <v>0.3</v>
      </c>
      <c r="N173" t="n">
        <v>0.0841708988883759</v>
      </c>
    </row>
    <row r="174">
      <c r="A174" t="n">
        <v>2015</v>
      </c>
      <c r="B174" t="s">
        <v>3198</v>
      </c>
      <c r="C174" t="n">
        <v>1.2019273790783</v>
      </c>
      <c r="D174" t="s">
        <v>3190</v>
      </c>
      <c r="E174" t="n">
        <v>1818.51612454547</v>
      </c>
      <c r="F174" t="n">
        <v>2</v>
      </c>
      <c r="G174" t="n">
        <v>7</v>
      </c>
      <c r="H174" t="n">
        <v>9999</v>
      </c>
      <c r="I174" t="s">
        <v>3196</v>
      </c>
      <c r="J174" t="n">
        <v>1</v>
      </c>
      <c r="K174" t="s">
        <v>3188</v>
      </c>
      <c r="L174" t="n">
        <v>0.000518380405563287</v>
      </c>
      <c r="M174" t="n">
        <v>0.000453001132502831</v>
      </c>
      <c r="N174" t="n">
        <v>1</v>
      </c>
    </row>
    <row r="175">
      <c r="A175" t="n">
        <v>2015</v>
      </c>
      <c r="B175" t="s">
        <v>3198</v>
      </c>
      <c r="C175" t="n">
        <v>1.2019273790783</v>
      </c>
      <c r="D175" t="s">
        <v>3192</v>
      </c>
      <c r="E175" t="n">
        <v>2455229.94204792</v>
      </c>
      <c r="F175" t="n">
        <v>3125</v>
      </c>
      <c r="G175" t="n">
        <v>7</v>
      </c>
      <c r="H175" t="n">
        <v>9999</v>
      </c>
      <c r="I175" t="s">
        <v>3196</v>
      </c>
      <c r="J175" t="n">
        <v>1</v>
      </c>
      <c r="K175" t="s">
        <v>3188</v>
      </c>
      <c r="L175" t="n">
        <v>0.699880015321858</v>
      </c>
      <c r="M175" t="n">
        <v>0.707814269535674</v>
      </c>
      <c r="N175" t="n">
        <v>0.135813719210536</v>
      </c>
    </row>
    <row r="176">
      <c r="A176" t="n">
        <v>2015</v>
      </c>
      <c r="B176" t="s">
        <v>3198</v>
      </c>
      <c r="C176" t="n">
        <v>1.2019273790783</v>
      </c>
      <c r="D176" t="s">
        <v>3194</v>
      </c>
      <c r="E176" t="n">
        <v>1530.05355356667</v>
      </c>
      <c r="F176" t="n">
        <v>2</v>
      </c>
      <c r="G176" t="n">
        <v>7</v>
      </c>
      <c r="H176" t="n">
        <v>9999</v>
      </c>
      <c r="I176" t="s">
        <v>3196</v>
      </c>
      <c r="J176" t="n">
        <v>1</v>
      </c>
      <c r="K176" t="s">
        <v>3188</v>
      </c>
      <c r="L176" t="n">
        <v>0.000436152185249217</v>
      </c>
      <c r="M176" t="n">
        <v>0.000453001132502831</v>
      </c>
      <c r="N176" t="n">
        <v>0.0692600652883569</v>
      </c>
    </row>
    <row r="177">
      <c r="A177" t="n">
        <v>2015</v>
      </c>
      <c r="B177" t="s">
        <v>3198</v>
      </c>
      <c r="C177" t="n">
        <v>1.2019273790783</v>
      </c>
      <c r="D177" t="s">
        <v>3196</v>
      </c>
      <c r="E177" t="n">
        <v>1049494.14115407</v>
      </c>
      <c r="F177" t="n">
        <v>1286</v>
      </c>
      <c r="G177" t="n">
        <v>7</v>
      </c>
      <c r="H177" t="n">
        <v>9999</v>
      </c>
      <c r="I177" t="s">
        <v>3196</v>
      </c>
      <c r="J177" t="n">
        <v>1</v>
      </c>
      <c r="K177" t="s">
        <v>3188</v>
      </c>
      <c r="L177" t="n">
        <v>0.299165452087329</v>
      </c>
      <c r="M177" t="n">
        <v>0.291279728199321</v>
      </c>
      <c r="N177" t="n">
        <v>0.13372619161934</v>
      </c>
    </row>
    <row r="178">
      <c r="A178" t="n">
        <v>2015</v>
      </c>
      <c r="B178" t="s">
        <v>3189</v>
      </c>
      <c r="C178" t="n">
        <v>1.22162075245196</v>
      </c>
      <c r="D178" t="s">
        <v>3192</v>
      </c>
      <c r="E178" t="n">
        <v>129038.578460748</v>
      </c>
      <c r="F178" t="n">
        <v>134</v>
      </c>
      <c r="G178" t="n">
        <v>8</v>
      </c>
      <c r="H178" t="n">
        <v>9999</v>
      </c>
      <c r="I178" t="s">
        <v>3196</v>
      </c>
      <c r="J178" t="n">
        <v>1</v>
      </c>
      <c r="K178" t="s">
        <v>3188</v>
      </c>
      <c r="L178" t="n">
        <v>0.473006618483391</v>
      </c>
      <c r="M178" t="n">
        <v>0.465277777777778</v>
      </c>
      <c r="N178" t="n">
        <v>0.0384515837812356</v>
      </c>
    </row>
    <row r="179">
      <c r="A179" t="n">
        <v>2015</v>
      </c>
      <c r="B179" t="s">
        <v>3189</v>
      </c>
      <c r="C179" t="n">
        <v>1.22162075245196</v>
      </c>
      <c r="D179" t="s">
        <v>3196</v>
      </c>
      <c r="E179" t="n">
        <v>143766.438252309</v>
      </c>
      <c r="F179" t="n">
        <v>154</v>
      </c>
      <c r="G179" t="n">
        <v>8</v>
      </c>
      <c r="H179" t="n">
        <v>9999</v>
      </c>
      <c r="I179" t="s">
        <v>3196</v>
      </c>
      <c r="J179" t="n">
        <v>1</v>
      </c>
      <c r="K179" t="s">
        <v>3188</v>
      </c>
      <c r="L179" t="n">
        <v>0.526993381516609</v>
      </c>
      <c r="M179" t="n">
        <v>0.534722222222222</v>
      </c>
      <c r="N179" t="n">
        <v>0.094890346156048</v>
      </c>
    </row>
    <row r="180">
      <c r="A180" t="n">
        <v>2015</v>
      </c>
      <c r="B180" t="s">
        <v>3194</v>
      </c>
      <c r="C180" t="n">
        <v>1.15287441734783</v>
      </c>
      <c r="D180" t="s">
        <v>3196</v>
      </c>
      <c r="E180" t="n">
        <v>2747.29973653989</v>
      </c>
      <c r="F180" t="n">
        <v>3</v>
      </c>
      <c r="G180" t="n">
        <v>8</v>
      </c>
      <c r="H180" t="n">
        <v>9999</v>
      </c>
      <c r="I180" t="s">
        <v>3196</v>
      </c>
      <c r="J180" t="n">
        <v>1</v>
      </c>
      <c r="K180" t="s">
        <v>3188</v>
      </c>
      <c r="L180" t="n">
        <v>1</v>
      </c>
      <c r="M180" t="n">
        <v>1</v>
      </c>
      <c r="N180" t="n">
        <v>0.0846325958021096</v>
      </c>
    </row>
    <row r="181">
      <c r="A181" t="n">
        <v>2015</v>
      </c>
      <c r="B181" t="s">
        <v>3198</v>
      </c>
      <c r="C181" t="n">
        <v>1.2019273790783</v>
      </c>
      <c r="D181" t="s">
        <v>3192</v>
      </c>
      <c r="E181" t="n">
        <v>718417.23495006</v>
      </c>
      <c r="F181" t="n">
        <v>927</v>
      </c>
      <c r="G181" t="n">
        <v>8</v>
      </c>
      <c r="H181" t="n">
        <v>9999</v>
      </c>
      <c r="I181" t="s">
        <v>3196</v>
      </c>
      <c r="J181" t="n">
        <v>1</v>
      </c>
      <c r="K181" t="s">
        <v>3188</v>
      </c>
      <c r="L181" t="n">
        <v>0.569683458887398</v>
      </c>
      <c r="M181" t="n">
        <v>0.580827067669173</v>
      </c>
      <c r="N181" t="n">
        <v>0.0397400320648307</v>
      </c>
    </row>
    <row r="182">
      <c r="A182" t="n">
        <v>2015</v>
      </c>
      <c r="B182" t="s">
        <v>3198</v>
      </c>
      <c r="C182" t="n">
        <v>1.2019273790783</v>
      </c>
      <c r="D182" t="s">
        <v>3196</v>
      </c>
      <c r="E182" t="n">
        <v>542664.202016957</v>
      </c>
      <c r="F182" t="n">
        <v>669</v>
      </c>
      <c r="G182" t="n">
        <v>8</v>
      </c>
      <c r="H182" t="n">
        <v>9999</v>
      </c>
      <c r="I182" t="s">
        <v>3196</v>
      </c>
      <c r="J182" t="n">
        <v>1</v>
      </c>
      <c r="K182" t="s">
        <v>3188</v>
      </c>
      <c r="L182" t="n">
        <v>0.430316541112602</v>
      </c>
      <c r="M182" t="n">
        <v>0.419172932330827</v>
      </c>
      <c r="N182" t="n">
        <v>0.0691460906909647</v>
      </c>
    </row>
    <row r="183">
      <c r="A183" t="n">
        <v>2015</v>
      </c>
      <c r="B183" t="s">
        <v>3189</v>
      </c>
      <c r="C183" t="n">
        <v>1.22162075245196</v>
      </c>
      <c r="D183" t="s">
        <v>3192</v>
      </c>
      <c r="E183" t="n">
        <v>108279.577014332</v>
      </c>
      <c r="F183" t="n">
        <v>105</v>
      </c>
      <c r="G183" t="n">
        <v>9</v>
      </c>
      <c r="H183" t="n">
        <v>9999</v>
      </c>
      <c r="I183" t="s">
        <v>3196</v>
      </c>
      <c r="J183" t="n">
        <v>1</v>
      </c>
      <c r="K183" t="s">
        <v>3188</v>
      </c>
      <c r="L183" t="n">
        <v>0.474608580179486</v>
      </c>
      <c r="M183" t="n">
        <v>0.486111111111111</v>
      </c>
      <c r="N183" t="n">
        <v>0.0322657090385557</v>
      </c>
    </row>
    <row r="184">
      <c r="A184" t="n">
        <v>2015</v>
      </c>
      <c r="B184" t="s">
        <v>3189</v>
      </c>
      <c r="C184" t="n">
        <v>1.22162075245196</v>
      </c>
      <c r="D184" t="s">
        <v>3196</v>
      </c>
      <c r="E184" t="n">
        <v>119865.428230586</v>
      </c>
      <c r="F184" t="n">
        <v>111</v>
      </c>
      <c r="G184" t="n">
        <v>9</v>
      </c>
      <c r="H184" t="n">
        <v>9999</v>
      </c>
      <c r="I184" t="s">
        <v>3196</v>
      </c>
      <c r="J184" t="n">
        <v>1</v>
      </c>
      <c r="K184" t="s">
        <v>3188</v>
      </c>
      <c r="L184" t="n">
        <v>0.525391419820515</v>
      </c>
      <c r="M184" t="n">
        <v>0.513888888888889</v>
      </c>
      <c r="N184" t="n">
        <v>0.079114931935518</v>
      </c>
    </row>
    <row r="185">
      <c r="A185" t="n">
        <v>2015</v>
      </c>
      <c r="B185" t="s">
        <v>3190</v>
      </c>
      <c r="C185" t="n">
        <v>1.27992651442337</v>
      </c>
      <c r="D185" t="s">
        <v>3192</v>
      </c>
      <c r="E185" t="n">
        <v>633.563624639568</v>
      </c>
      <c r="F185" t="n">
        <v>1</v>
      </c>
      <c r="G185" t="n">
        <v>9</v>
      </c>
      <c r="H185" t="n">
        <v>9999</v>
      </c>
      <c r="I185" t="s">
        <v>3196</v>
      </c>
      <c r="J185" t="n">
        <v>1</v>
      </c>
      <c r="K185" t="s">
        <v>3188</v>
      </c>
      <c r="L185" t="n">
        <v>1</v>
      </c>
      <c r="M185" t="n">
        <v>1</v>
      </c>
      <c r="N185" t="n">
        <v>0.0591044776119403</v>
      </c>
    </row>
    <row r="186">
      <c r="A186" t="n">
        <v>2015</v>
      </c>
      <c r="B186" t="s">
        <v>3194</v>
      </c>
      <c r="C186" t="n">
        <v>1.15287441734783</v>
      </c>
      <c r="D186" t="s">
        <v>3192</v>
      </c>
      <c r="E186" t="n">
        <v>6629.02789975005</v>
      </c>
      <c r="F186" t="n">
        <v>9</v>
      </c>
      <c r="G186" t="n">
        <v>9</v>
      </c>
      <c r="H186" t="n">
        <v>9999</v>
      </c>
      <c r="I186" t="s">
        <v>3196</v>
      </c>
      <c r="J186" t="n">
        <v>1</v>
      </c>
      <c r="K186" t="s">
        <v>3188</v>
      </c>
      <c r="L186" t="n">
        <v>0.503679046951647</v>
      </c>
      <c r="M186" t="n">
        <v>0.6</v>
      </c>
      <c r="N186" t="n">
        <v>0.105415612510542</v>
      </c>
    </row>
    <row r="187">
      <c r="A187" t="n">
        <v>2015</v>
      </c>
      <c r="B187" t="s">
        <v>3194</v>
      </c>
      <c r="C187" t="n">
        <v>1.15287441734783</v>
      </c>
      <c r="D187" t="s">
        <v>3194</v>
      </c>
      <c r="E187" t="n">
        <v>2842.98831317976</v>
      </c>
      <c r="F187" t="n">
        <v>3</v>
      </c>
      <c r="G187" t="n">
        <v>9</v>
      </c>
      <c r="H187" t="n">
        <v>9999</v>
      </c>
      <c r="I187" t="s">
        <v>3196</v>
      </c>
      <c r="J187" t="n">
        <v>1</v>
      </c>
      <c r="K187" t="s">
        <v>3188</v>
      </c>
      <c r="L187" t="n">
        <v>0.216012613875263</v>
      </c>
      <c r="M187" t="n">
        <v>0.2</v>
      </c>
      <c r="N187" t="n">
        <v>0.403270645952576</v>
      </c>
    </row>
    <row r="188">
      <c r="A188" t="n">
        <v>2015</v>
      </c>
      <c r="B188" t="s">
        <v>3194</v>
      </c>
      <c r="C188" t="n">
        <v>1.15287441734783</v>
      </c>
      <c r="D188" t="s">
        <v>3196</v>
      </c>
      <c r="E188" t="n">
        <v>3689.19813551307</v>
      </c>
      <c r="F188" t="n">
        <v>3</v>
      </c>
      <c r="G188" t="n">
        <v>9</v>
      </c>
      <c r="H188" t="n">
        <v>9999</v>
      </c>
      <c r="I188" t="s">
        <v>3196</v>
      </c>
      <c r="J188" t="n">
        <v>1</v>
      </c>
      <c r="K188" t="s">
        <v>3188</v>
      </c>
      <c r="L188" t="n">
        <v>0.28030833917309</v>
      </c>
      <c r="M188" t="n">
        <v>0.2</v>
      </c>
      <c r="N188" t="n">
        <v>0.113648471072913</v>
      </c>
    </row>
    <row r="189">
      <c r="A189" t="n">
        <v>2015</v>
      </c>
      <c r="B189" t="s">
        <v>3198</v>
      </c>
      <c r="C189" t="n">
        <v>1.2019273790783</v>
      </c>
      <c r="D189" t="s">
        <v>3192</v>
      </c>
      <c r="E189" t="n">
        <v>558308.48878304</v>
      </c>
      <c r="F189" t="n">
        <v>714</v>
      </c>
      <c r="G189" t="n">
        <v>9</v>
      </c>
      <c r="H189" t="n">
        <v>9999</v>
      </c>
      <c r="I189" t="s">
        <v>3196</v>
      </c>
      <c r="J189" t="n">
        <v>1</v>
      </c>
      <c r="K189" t="s">
        <v>3188</v>
      </c>
      <c r="L189" t="n">
        <v>0.409356008798522</v>
      </c>
      <c r="M189" t="n">
        <v>0.427801078490114</v>
      </c>
      <c r="N189" t="n">
        <v>0.0308834423325708</v>
      </c>
    </row>
    <row r="190">
      <c r="A190" t="n">
        <v>2015</v>
      </c>
      <c r="B190" t="s">
        <v>3198</v>
      </c>
      <c r="C190" t="n">
        <v>1.2019273790783</v>
      </c>
      <c r="D190" t="s">
        <v>3194</v>
      </c>
      <c r="E190" t="n">
        <v>1025.24405435379</v>
      </c>
      <c r="F190" t="n">
        <v>1</v>
      </c>
      <c r="G190" t="n">
        <v>9</v>
      </c>
      <c r="H190" t="n">
        <v>9999</v>
      </c>
      <c r="I190" t="s">
        <v>3196</v>
      </c>
      <c r="J190" t="n">
        <v>1</v>
      </c>
      <c r="K190" t="s">
        <v>3188</v>
      </c>
      <c r="L190" t="n">
        <v>0.000751716698862114</v>
      </c>
      <c r="M190" t="n">
        <v>0.000599161174355902</v>
      </c>
      <c r="N190" t="n">
        <v>0.0464091403699673</v>
      </c>
    </row>
    <row r="191">
      <c r="A191" t="n">
        <v>2015</v>
      </c>
      <c r="B191" t="s">
        <v>3198</v>
      </c>
      <c r="C191" t="n">
        <v>1.2019273790783</v>
      </c>
      <c r="D191" t="s">
        <v>3196</v>
      </c>
      <c r="E191" t="n">
        <v>804536.533588399</v>
      </c>
      <c r="F191" t="n">
        <v>954</v>
      </c>
      <c r="G191" t="n">
        <v>9</v>
      </c>
      <c r="H191" t="n">
        <v>9999</v>
      </c>
      <c r="I191" t="s">
        <v>3196</v>
      </c>
      <c r="J191" t="n">
        <v>1</v>
      </c>
      <c r="K191" t="s">
        <v>3188</v>
      </c>
      <c r="L191" t="n">
        <v>0.589892274502616</v>
      </c>
      <c r="M191" t="n">
        <v>0.57159976033553</v>
      </c>
      <c r="N191" t="n">
        <v>0.1025137753862</v>
      </c>
    </row>
    <row r="192">
      <c r="A192" t="n">
        <v>2015</v>
      </c>
      <c r="B192" t="s">
        <v>3189</v>
      </c>
      <c r="C192" t="n">
        <v>1.22162075245196</v>
      </c>
      <c r="D192" t="s">
        <v>3192</v>
      </c>
      <c r="E192" t="n">
        <v>271638.368894465</v>
      </c>
      <c r="F192" t="n">
        <v>254</v>
      </c>
      <c r="G192" t="n">
        <v>10</v>
      </c>
      <c r="H192" t="n">
        <v>9999</v>
      </c>
      <c r="I192" t="s">
        <v>3196</v>
      </c>
      <c r="J192" t="n">
        <v>1</v>
      </c>
      <c r="K192" t="s">
        <v>3188</v>
      </c>
      <c r="L192" t="n">
        <v>0.713677271093309</v>
      </c>
      <c r="M192" t="n">
        <v>0.707520891364902</v>
      </c>
      <c r="N192" t="n">
        <v>0.0809442077271561</v>
      </c>
    </row>
    <row r="193">
      <c r="A193" t="n">
        <v>2015</v>
      </c>
      <c r="B193" t="s">
        <v>3189</v>
      </c>
      <c r="C193" t="n">
        <v>1.22162075245196</v>
      </c>
      <c r="D193" t="s">
        <v>3194</v>
      </c>
      <c r="E193" t="n">
        <v>943.091220892911</v>
      </c>
      <c r="F193" t="n">
        <v>1</v>
      </c>
      <c r="G193" t="n">
        <v>10</v>
      </c>
      <c r="H193" t="n">
        <v>9999</v>
      </c>
      <c r="I193" t="s">
        <v>3196</v>
      </c>
      <c r="J193" t="n">
        <v>1</v>
      </c>
      <c r="K193" t="s">
        <v>3188</v>
      </c>
      <c r="L193" t="n">
        <v>0.00247778976018076</v>
      </c>
      <c r="M193" t="n">
        <v>0.00278551532033426</v>
      </c>
      <c r="N193" t="n">
        <v>0.166092943201377</v>
      </c>
    </row>
    <row r="194">
      <c r="A194" t="n">
        <v>2015</v>
      </c>
      <c r="B194" t="s">
        <v>3189</v>
      </c>
      <c r="C194" t="n">
        <v>1.22162075245196</v>
      </c>
      <c r="D194" t="s">
        <v>3196</v>
      </c>
      <c r="E194" t="n">
        <v>108036.474484594</v>
      </c>
      <c r="F194" t="n">
        <v>104</v>
      </c>
      <c r="G194" t="n">
        <v>10</v>
      </c>
      <c r="H194" t="n">
        <v>9999</v>
      </c>
      <c r="I194" t="s">
        <v>3196</v>
      </c>
      <c r="J194" t="n">
        <v>1</v>
      </c>
      <c r="K194" t="s">
        <v>3188</v>
      </c>
      <c r="L194" t="n">
        <v>0.283844939146511</v>
      </c>
      <c r="M194" t="n">
        <v>0.289693593314763</v>
      </c>
      <c r="N194" t="n">
        <v>0.0713074524621015</v>
      </c>
    </row>
    <row r="195">
      <c r="A195" t="n">
        <v>2015</v>
      </c>
      <c r="B195" t="s">
        <v>3190</v>
      </c>
      <c r="C195" t="n">
        <v>1.27992651442337</v>
      </c>
      <c r="D195" t="s">
        <v>3192</v>
      </c>
      <c r="E195" t="n">
        <v>765.396055625175</v>
      </c>
      <c r="F195" t="n">
        <v>1</v>
      </c>
      <c r="G195" t="n">
        <v>10</v>
      </c>
      <c r="H195" t="n">
        <v>9999</v>
      </c>
      <c r="I195" t="s">
        <v>3196</v>
      </c>
      <c r="J195" t="n">
        <v>1</v>
      </c>
      <c r="K195" t="s">
        <v>3188</v>
      </c>
      <c r="L195" t="n">
        <v>1</v>
      </c>
      <c r="M195" t="n">
        <v>1</v>
      </c>
      <c r="N195" t="n">
        <v>0.0714029850746269</v>
      </c>
    </row>
    <row r="196">
      <c r="A196" t="n">
        <v>2015</v>
      </c>
      <c r="B196" t="s">
        <v>3194</v>
      </c>
      <c r="C196" t="n">
        <v>1.15287441734783</v>
      </c>
      <c r="D196" t="s">
        <v>3192</v>
      </c>
      <c r="E196" t="n">
        <v>4250.64797676147</v>
      </c>
      <c r="F196" t="n">
        <v>4</v>
      </c>
      <c r="G196" t="n">
        <v>10</v>
      </c>
      <c r="H196" t="n">
        <v>9999</v>
      </c>
      <c r="I196" t="s">
        <v>3196</v>
      </c>
      <c r="J196" t="n">
        <v>1</v>
      </c>
      <c r="K196" t="s">
        <v>3188</v>
      </c>
      <c r="L196" t="n">
        <v>0.805021834061135</v>
      </c>
      <c r="M196" t="n">
        <v>0.8</v>
      </c>
      <c r="N196" t="n">
        <v>0.0675943240567594</v>
      </c>
    </row>
    <row r="197">
      <c r="A197" t="n">
        <v>2015</v>
      </c>
      <c r="B197" t="s">
        <v>3194</v>
      </c>
      <c r="C197" t="n">
        <v>1.15287441734783</v>
      </c>
      <c r="D197" t="s">
        <v>3196</v>
      </c>
      <c r="E197" t="n">
        <v>1029.51685469162</v>
      </c>
      <c r="F197" t="n">
        <v>1</v>
      </c>
      <c r="G197" t="n">
        <v>10</v>
      </c>
      <c r="H197" t="n">
        <v>9999</v>
      </c>
      <c r="I197" t="s">
        <v>3196</v>
      </c>
      <c r="J197" t="n">
        <v>1</v>
      </c>
      <c r="K197" t="s">
        <v>3188</v>
      </c>
      <c r="L197" t="n">
        <v>0.194978165938865</v>
      </c>
      <c r="M197" t="n">
        <v>0.2</v>
      </c>
      <c r="N197" t="n">
        <v>0.0317150264587847</v>
      </c>
    </row>
    <row r="198">
      <c r="A198" t="n">
        <v>2015</v>
      </c>
      <c r="B198" t="s">
        <v>3198</v>
      </c>
      <c r="C198" t="n">
        <v>1.2019273790783</v>
      </c>
      <c r="D198" t="s">
        <v>3192</v>
      </c>
      <c r="E198" t="n">
        <v>654865.324781295</v>
      </c>
      <c r="F198" t="n">
        <v>807</v>
      </c>
      <c r="G198" t="n">
        <v>10</v>
      </c>
      <c r="H198" t="n">
        <v>9999</v>
      </c>
      <c r="I198" t="s">
        <v>3196</v>
      </c>
      <c r="J198" t="n">
        <v>1</v>
      </c>
      <c r="K198" t="s">
        <v>3188</v>
      </c>
      <c r="L198" t="n">
        <v>0.731222076532947</v>
      </c>
      <c r="M198" t="n">
        <v>0.739688359303391</v>
      </c>
      <c r="N198" t="n">
        <v>0.0362245889142171</v>
      </c>
    </row>
    <row r="199">
      <c r="A199" t="n">
        <v>2015</v>
      </c>
      <c r="B199" t="s">
        <v>3198</v>
      </c>
      <c r="C199" t="n">
        <v>1.2019273790783</v>
      </c>
      <c r="D199" t="s">
        <v>3196</v>
      </c>
      <c r="E199" t="n">
        <v>240711.19813539</v>
      </c>
      <c r="F199" t="n">
        <v>284</v>
      </c>
      <c r="G199" t="n">
        <v>10</v>
      </c>
      <c r="H199" t="n">
        <v>9999</v>
      </c>
      <c r="I199" t="s">
        <v>3196</v>
      </c>
      <c r="J199" t="n">
        <v>1</v>
      </c>
      <c r="K199" t="s">
        <v>3188</v>
      </c>
      <c r="L199" t="n">
        <v>0.268777923467053</v>
      </c>
      <c r="M199" t="n">
        <v>0.260311640696609</v>
      </c>
      <c r="N199" t="n">
        <v>0.0306713401671562</v>
      </c>
    </row>
    <row r="200">
      <c r="A200" t="n">
        <v>2015</v>
      </c>
      <c r="B200" t="s">
        <v>3189</v>
      </c>
      <c r="C200" t="n">
        <v>1.22162075245196</v>
      </c>
      <c r="D200" t="s">
        <v>3192</v>
      </c>
      <c r="E200" t="n">
        <v>324420.936745656</v>
      </c>
      <c r="F200" t="n">
        <v>316</v>
      </c>
      <c r="G200" t="n">
        <v>11</v>
      </c>
      <c r="H200" t="n">
        <v>9999</v>
      </c>
      <c r="I200" t="s">
        <v>3196</v>
      </c>
      <c r="J200" t="n">
        <v>1</v>
      </c>
      <c r="K200" t="s">
        <v>3188</v>
      </c>
      <c r="L200" t="n">
        <v>0.795419760444965</v>
      </c>
      <c r="M200" t="n">
        <v>0.797979797979798</v>
      </c>
      <c r="N200" t="n">
        <v>0.0966726306075757</v>
      </c>
    </row>
    <row r="201">
      <c r="A201" t="n">
        <v>2015</v>
      </c>
      <c r="B201" t="s">
        <v>3189</v>
      </c>
      <c r="C201" t="n">
        <v>1.22162075245196</v>
      </c>
      <c r="D201" t="s">
        <v>3196</v>
      </c>
      <c r="E201" t="n">
        <v>83440.362254726</v>
      </c>
      <c r="F201" t="n">
        <v>80</v>
      </c>
      <c r="G201" t="n">
        <v>11</v>
      </c>
      <c r="H201" t="n">
        <v>9999</v>
      </c>
      <c r="I201" t="s">
        <v>3196</v>
      </c>
      <c r="J201" t="n">
        <v>1</v>
      </c>
      <c r="K201" t="s">
        <v>3188</v>
      </c>
      <c r="L201" t="n">
        <v>0.204580239555035</v>
      </c>
      <c r="M201" t="n">
        <v>0.202020202020202</v>
      </c>
      <c r="N201" t="n">
        <v>0.0550732490419046</v>
      </c>
    </row>
    <row r="202">
      <c r="A202" t="n">
        <v>2015</v>
      </c>
      <c r="B202" t="s">
        <v>3194</v>
      </c>
      <c r="C202" t="n">
        <v>1.15287441734783</v>
      </c>
      <c r="D202" t="s">
        <v>3192</v>
      </c>
      <c r="E202" t="n">
        <v>1648.6104168074</v>
      </c>
      <c r="F202" t="n">
        <v>2</v>
      </c>
      <c r="G202" t="n">
        <v>11</v>
      </c>
      <c r="H202" t="n">
        <v>9999</v>
      </c>
      <c r="I202" t="s">
        <v>3196</v>
      </c>
      <c r="J202" t="n">
        <v>1</v>
      </c>
      <c r="K202" t="s">
        <v>3188</v>
      </c>
      <c r="L202" t="n">
        <v>0.693501454898157</v>
      </c>
      <c r="M202" t="n">
        <v>0.666666666666667</v>
      </c>
      <c r="N202" t="n">
        <v>0.0262164045026216</v>
      </c>
    </row>
    <row r="203">
      <c r="A203" t="n">
        <v>2015</v>
      </c>
      <c r="B203" t="s">
        <v>3194</v>
      </c>
      <c r="C203" t="n">
        <v>1.15287441734783</v>
      </c>
      <c r="D203" t="s">
        <v>3194</v>
      </c>
      <c r="E203" t="n">
        <v>728.616631763832</v>
      </c>
      <c r="F203" t="n">
        <v>1</v>
      </c>
      <c r="G203" t="n">
        <v>11</v>
      </c>
      <c r="H203" t="n">
        <v>9999</v>
      </c>
      <c r="I203" t="s">
        <v>3196</v>
      </c>
      <c r="J203" t="n">
        <v>1</v>
      </c>
      <c r="K203" t="s">
        <v>3188</v>
      </c>
      <c r="L203" t="n">
        <v>0.306498545101843</v>
      </c>
      <c r="M203" t="n">
        <v>0.333333333333333</v>
      </c>
      <c r="N203" t="n">
        <v>0.10335241210139</v>
      </c>
    </row>
    <row r="204">
      <c r="A204" t="n">
        <v>2015</v>
      </c>
      <c r="B204" t="s">
        <v>3198</v>
      </c>
      <c r="C204" t="n">
        <v>1.2019273790783</v>
      </c>
      <c r="D204" t="s">
        <v>3192</v>
      </c>
      <c r="E204" t="n">
        <v>680788.494493256</v>
      </c>
      <c r="F204" t="n">
        <v>874</v>
      </c>
      <c r="G204" t="n">
        <v>11</v>
      </c>
      <c r="H204" t="n">
        <v>9999</v>
      </c>
      <c r="I204" t="s">
        <v>3196</v>
      </c>
      <c r="J204" t="n">
        <v>1</v>
      </c>
      <c r="K204" t="s">
        <v>3188</v>
      </c>
      <c r="L204" t="n">
        <v>0.815891631987808</v>
      </c>
      <c r="M204" t="n">
        <v>0.824528301886792</v>
      </c>
      <c r="N204" t="n">
        <v>0.0376585572900551</v>
      </c>
    </row>
    <row r="205">
      <c r="A205" t="n">
        <v>2015</v>
      </c>
      <c r="B205" t="s">
        <v>3198</v>
      </c>
      <c r="C205" t="n">
        <v>1.2019273790783</v>
      </c>
      <c r="D205" t="s">
        <v>3196</v>
      </c>
      <c r="E205" t="n">
        <v>153621.944102135</v>
      </c>
      <c r="F205" t="n">
        <v>186</v>
      </c>
      <c r="G205" t="n">
        <v>11</v>
      </c>
      <c r="H205" t="n">
        <v>9999</v>
      </c>
      <c r="I205" t="s">
        <v>3196</v>
      </c>
      <c r="J205" t="n">
        <v>1</v>
      </c>
      <c r="K205" t="s">
        <v>3188</v>
      </c>
      <c r="L205" t="n">
        <v>0.184108368012192</v>
      </c>
      <c r="M205" t="n">
        <v>0.175471698113208</v>
      </c>
      <c r="N205" t="n">
        <v>0.0195744566152101</v>
      </c>
    </row>
    <row r="206">
      <c r="A206" t="n">
        <v>2015</v>
      </c>
      <c r="B206" t="s">
        <v>3189</v>
      </c>
      <c r="C206" t="n">
        <v>1.22162075245196</v>
      </c>
      <c r="D206" t="s">
        <v>3192</v>
      </c>
      <c r="E206" t="n">
        <v>49226.4298408041</v>
      </c>
      <c r="F206" t="n">
        <v>52</v>
      </c>
      <c r="G206" t="n">
        <v>12</v>
      </c>
      <c r="H206" t="n">
        <v>9999</v>
      </c>
      <c r="I206" t="s">
        <v>3196</v>
      </c>
      <c r="J206" t="n">
        <v>1</v>
      </c>
      <c r="K206" t="s">
        <v>3188</v>
      </c>
      <c r="L206" t="n">
        <v>0.784441978625241</v>
      </c>
      <c r="M206" t="n">
        <v>0.776119402985075</v>
      </c>
      <c r="N206" t="n">
        <v>0.0146687464621332</v>
      </c>
    </row>
    <row r="207">
      <c r="A207" t="n">
        <v>2015</v>
      </c>
      <c r="B207" t="s">
        <v>3189</v>
      </c>
      <c r="C207" t="n">
        <v>1.22162075245196</v>
      </c>
      <c r="D207" t="s">
        <v>3196</v>
      </c>
      <c r="E207" t="n">
        <v>13527.0065919005</v>
      </c>
      <c r="F207" t="n">
        <v>15</v>
      </c>
      <c r="G207" t="n">
        <v>12</v>
      </c>
      <c r="H207" t="n">
        <v>9999</v>
      </c>
      <c r="I207" t="s">
        <v>3196</v>
      </c>
      <c r="J207" t="n">
        <v>1</v>
      </c>
      <c r="K207" t="s">
        <v>3188</v>
      </c>
      <c r="L207" t="n">
        <v>0.215558021374759</v>
      </c>
      <c r="M207" t="n">
        <v>0.223880597014925</v>
      </c>
      <c r="N207" t="n">
        <v>0.00892824746557267</v>
      </c>
    </row>
    <row r="208">
      <c r="A208" t="n">
        <v>2015</v>
      </c>
      <c r="B208" t="s">
        <v>3194</v>
      </c>
      <c r="C208" t="n">
        <v>1.15287441734783</v>
      </c>
      <c r="D208" t="s">
        <v>3192</v>
      </c>
      <c r="E208" t="n">
        <v>838.139701411876</v>
      </c>
      <c r="F208" t="n">
        <v>1</v>
      </c>
      <c r="G208" t="n">
        <v>12</v>
      </c>
      <c r="H208" t="n">
        <v>9999</v>
      </c>
      <c r="I208" t="s">
        <v>3196</v>
      </c>
      <c r="J208" t="n">
        <v>1</v>
      </c>
      <c r="K208" t="s">
        <v>3188</v>
      </c>
      <c r="L208" t="n">
        <v>1</v>
      </c>
      <c r="M208" t="n">
        <v>1</v>
      </c>
      <c r="N208" t="n">
        <v>0.0133282000513328</v>
      </c>
    </row>
    <row r="209">
      <c r="A209" t="n">
        <v>2015</v>
      </c>
      <c r="B209" t="s">
        <v>3198</v>
      </c>
      <c r="C209" t="n">
        <v>1.2019273790783</v>
      </c>
      <c r="D209" t="s">
        <v>3192</v>
      </c>
      <c r="E209" t="n">
        <v>227807.305793605</v>
      </c>
      <c r="F209" t="n">
        <v>292</v>
      </c>
      <c r="G209" t="n">
        <v>12</v>
      </c>
      <c r="H209" t="n">
        <v>9999</v>
      </c>
      <c r="I209" t="s">
        <v>3196</v>
      </c>
      <c r="J209" t="n">
        <v>1</v>
      </c>
      <c r="K209" t="s">
        <v>3188</v>
      </c>
      <c r="L209" t="n">
        <v>0.785481023464761</v>
      </c>
      <c r="M209" t="n">
        <v>0.791327913279133</v>
      </c>
      <c r="N209" t="n">
        <v>0.0126014093153958</v>
      </c>
    </row>
    <row r="210">
      <c r="A210" t="n">
        <v>2015</v>
      </c>
      <c r="B210" t="s">
        <v>3198</v>
      </c>
      <c r="C210" t="n">
        <v>1.2019273790783</v>
      </c>
      <c r="D210" t="s">
        <v>3194</v>
      </c>
      <c r="E210" t="n">
        <v>604.569471676384</v>
      </c>
      <c r="F210" t="n">
        <v>1</v>
      </c>
      <c r="G210" t="n">
        <v>12</v>
      </c>
      <c r="H210" t="n">
        <v>9999</v>
      </c>
      <c r="I210" t="s">
        <v>3196</v>
      </c>
      <c r="J210" t="n">
        <v>1</v>
      </c>
      <c r="K210" t="s">
        <v>3188</v>
      </c>
      <c r="L210" t="n">
        <v>0.00208455934156106</v>
      </c>
      <c r="M210" t="n">
        <v>0.002710027100271</v>
      </c>
      <c r="N210" t="n">
        <v>0.0273667029379761</v>
      </c>
    </row>
    <row r="211">
      <c r="A211" t="n">
        <v>2015</v>
      </c>
      <c r="B211" t="s">
        <v>3198</v>
      </c>
      <c r="C211" t="n">
        <v>1.2019273790783</v>
      </c>
      <c r="D211" t="s">
        <v>3196</v>
      </c>
      <c r="E211" t="n">
        <v>61610.7974515536</v>
      </c>
      <c r="F211" t="n">
        <v>76</v>
      </c>
      <c r="G211" t="n">
        <v>12</v>
      </c>
      <c r="H211" t="n">
        <v>9999</v>
      </c>
      <c r="I211" t="s">
        <v>3196</v>
      </c>
      <c r="J211" t="n">
        <v>1</v>
      </c>
      <c r="K211" t="s">
        <v>3188</v>
      </c>
      <c r="L211" t="n">
        <v>0.212434417193678</v>
      </c>
      <c r="M211" t="n">
        <v>0.205962059620596</v>
      </c>
      <c r="N211" t="n">
        <v>0.00785042715604569</v>
      </c>
    </row>
    <row r="212">
      <c r="A212" t="n">
        <v>2015</v>
      </c>
      <c r="B212" t="s">
        <v>3189</v>
      </c>
      <c r="C212" t="n">
        <v>1.22162075245196</v>
      </c>
      <c r="D212" t="s">
        <v>3192</v>
      </c>
      <c r="E212" t="n">
        <v>437233.948372337</v>
      </c>
      <c r="F212" t="n">
        <v>433</v>
      </c>
      <c r="G212" t="n">
        <v>13</v>
      </c>
      <c r="H212" t="n">
        <v>9999</v>
      </c>
      <c r="I212" t="s">
        <v>3196</v>
      </c>
      <c r="J212" t="n">
        <v>1</v>
      </c>
      <c r="K212" t="s">
        <v>3188</v>
      </c>
      <c r="L212" t="n">
        <v>0.730773235764323</v>
      </c>
      <c r="M212" t="n">
        <v>0.726510067114094</v>
      </c>
      <c r="N212" t="n">
        <v>0.130289235966386</v>
      </c>
    </row>
    <row r="213">
      <c r="A213" t="n">
        <v>2015</v>
      </c>
      <c r="B213" t="s">
        <v>3189</v>
      </c>
      <c r="C213" t="n">
        <v>1.22162075245196</v>
      </c>
      <c r="D213" t="s">
        <v>3196</v>
      </c>
      <c r="E213" t="n">
        <v>161082.912418315</v>
      </c>
      <c r="F213" t="n">
        <v>163</v>
      </c>
      <c r="G213" t="n">
        <v>13</v>
      </c>
      <c r="H213" t="n">
        <v>9999</v>
      </c>
      <c r="I213" t="s">
        <v>3196</v>
      </c>
      <c r="J213" t="n">
        <v>1</v>
      </c>
      <c r="K213" t="s">
        <v>3188</v>
      </c>
      <c r="L213" t="n">
        <v>0.269226764235676</v>
      </c>
      <c r="M213" t="n">
        <v>0.273489932885906</v>
      </c>
      <c r="N213" t="n">
        <v>0.106319760752318</v>
      </c>
    </row>
    <row r="214">
      <c r="A214" t="n">
        <v>2015</v>
      </c>
      <c r="B214" t="s">
        <v>3194</v>
      </c>
      <c r="C214" t="n">
        <v>1.15287441734783</v>
      </c>
      <c r="D214" t="s">
        <v>3192</v>
      </c>
      <c r="E214" t="n">
        <v>7825.7115449571</v>
      </c>
      <c r="F214" t="n">
        <v>9</v>
      </c>
      <c r="G214" t="n">
        <v>13</v>
      </c>
      <c r="H214" t="n">
        <v>9999</v>
      </c>
      <c r="I214" t="s">
        <v>3196</v>
      </c>
      <c r="J214" t="n">
        <v>1</v>
      </c>
      <c r="K214" t="s">
        <v>3188</v>
      </c>
      <c r="L214" t="n">
        <v>0.82159283466473</v>
      </c>
      <c r="M214" t="n">
        <v>0.818181818181818</v>
      </c>
      <c r="N214" t="n">
        <v>0.124445422212445</v>
      </c>
    </row>
    <row r="215">
      <c r="A215" t="n">
        <v>2015</v>
      </c>
      <c r="B215" t="s">
        <v>3194</v>
      </c>
      <c r="C215" t="n">
        <v>1.15287441734783</v>
      </c>
      <c r="D215" t="s">
        <v>3196</v>
      </c>
      <c r="E215" t="n">
        <v>1699.33689117071</v>
      </c>
      <c r="F215" t="n">
        <v>2</v>
      </c>
      <c r="G215" t="n">
        <v>13</v>
      </c>
      <c r="H215" t="n">
        <v>9999</v>
      </c>
      <c r="I215" t="s">
        <v>3196</v>
      </c>
      <c r="J215" t="n">
        <v>1</v>
      </c>
      <c r="K215" t="s">
        <v>3188</v>
      </c>
      <c r="L215" t="n">
        <v>0.17840716533527</v>
      </c>
      <c r="M215" t="n">
        <v>0.181818181818182</v>
      </c>
      <c r="N215" t="n">
        <v>0.0523493269879604</v>
      </c>
    </row>
    <row r="216">
      <c r="A216" t="n">
        <v>2015</v>
      </c>
      <c r="B216" t="s">
        <v>3198</v>
      </c>
      <c r="C216" t="n">
        <v>1.2019273790783</v>
      </c>
      <c r="D216" t="s">
        <v>3192</v>
      </c>
      <c r="E216" t="n">
        <v>1205885.3259376</v>
      </c>
      <c r="F216" t="n">
        <v>1565</v>
      </c>
      <c r="G216" t="n">
        <v>13</v>
      </c>
      <c r="H216" t="n">
        <v>9999</v>
      </c>
      <c r="I216" t="s">
        <v>3196</v>
      </c>
      <c r="J216" t="n">
        <v>1</v>
      </c>
      <c r="K216" t="s">
        <v>3188</v>
      </c>
      <c r="L216" t="n">
        <v>0.760443186925713</v>
      </c>
      <c r="M216" t="n">
        <v>0.759708737864078</v>
      </c>
      <c r="N216" t="n">
        <v>0.0667048606129284</v>
      </c>
    </row>
    <row r="217">
      <c r="A217" t="n">
        <v>2015</v>
      </c>
      <c r="B217" t="s">
        <v>3198</v>
      </c>
      <c r="C217" t="n">
        <v>1.2019273790783</v>
      </c>
      <c r="D217" t="s">
        <v>3194</v>
      </c>
      <c r="E217" t="n">
        <v>2465.15305448959</v>
      </c>
      <c r="F217" t="n">
        <v>3</v>
      </c>
      <c r="G217" t="n">
        <v>13</v>
      </c>
      <c r="H217" t="n">
        <v>9999</v>
      </c>
      <c r="I217" t="s">
        <v>3196</v>
      </c>
      <c r="J217" t="n">
        <v>1</v>
      </c>
      <c r="K217" t="s">
        <v>3188</v>
      </c>
      <c r="L217" t="n">
        <v>0.00155454984374917</v>
      </c>
      <c r="M217" t="n">
        <v>0.00145631067961165</v>
      </c>
      <c r="N217" t="n">
        <v>0.111588683351469</v>
      </c>
    </row>
    <row r="218">
      <c r="A218" t="n">
        <v>2015</v>
      </c>
      <c r="B218" t="s">
        <v>3198</v>
      </c>
      <c r="C218" t="n">
        <v>1.2019273790783</v>
      </c>
      <c r="D218" t="s">
        <v>3196</v>
      </c>
      <c r="E218" t="n">
        <v>377416.014376998</v>
      </c>
      <c r="F218" t="n">
        <v>492</v>
      </c>
      <c r="G218" t="n">
        <v>13</v>
      </c>
      <c r="H218" t="n">
        <v>9999</v>
      </c>
      <c r="I218" t="s">
        <v>3196</v>
      </c>
      <c r="J218" t="n">
        <v>1</v>
      </c>
      <c r="K218" t="s">
        <v>3188</v>
      </c>
      <c r="L218" t="n">
        <v>0.238002263230538</v>
      </c>
      <c r="M218" t="n">
        <v>0.238834951456311</v>
      </c>
      <c r="N218" t="n">
        <v>0.0480902220219031</v>
      </c>
    </row>
    <row r="219">
      <c r="A219" t="n">
        <v>2015</v>
      </c>
      <c r="B219" t="s">
        <v>3189</v>
      </c>
      <c r="C219" t="n">
        <v>1.22162075245196</v>
      </c>
      <c r="D219" t="s">
        <v>3192</v>
      </c>
      <c r="E219" t="n">
        <v>186777.261704637</v>
      </c>
      <c r="F219" t="n">
        <v>186</v>
      </c>
      <c r="G219" t="n">
        <v>14</v>
      </c>
      <c r="H219" t="n">
        <v>9999</v>
      </c>
      <c r="I219" t="s">
        <v>3196</v>
      </c>
      <c r="J219" t="n">
        <v>1</v>
      </c>
      <c r="K219" t="s">
        <v>3188</v>
      </c>
      <c r="L219" t="n">
        <v>0.661041718008915</v>
      </c>
      <c r="M219" t="n">
        <v>0.673913043478261</v>
      </c>
      <c r="N219" t="n">
        <v>0.055656855589511</v>
      </c>
    </row>
    <row r="220">
      <c r="A220" t="n">
        <v>2015</v>
      </c>
      <c r="B220" t="s">
        <v>3189</v>
      </c>
      <c r="C220" t="n">
        <v>1.22162075245196</v>
      </c>
      <c r="D220" t="s">
        <v>3194</v>
      </c>
      <c r="E220" t="n">
        <v>1859.30678523188</v>
      </c>
      <c r="F220" t="n">
        <v>2</v>
      </c>
      <c r="G220" t="n">
        <v>14</v>
      </c>
      <c r="H220" t="n">
        <v>9999</v>
      </c>
      <c r="I220" t="s">
        <v>3196</v>
      </c>
      <c r="J220" t="n">
        <v>1</v>
      </c>
      <c r="K220" t="s">
        <v>3188</v>
      </c>
      <c r="L220" t="n">
        <v>0.00658045492474848</v>
      </c>
      <c r="M220" t="n">
        <v>0.0072463768115942</v>
      </c>
      <c r="N220" t="n">
        <v>0.327452667814114</v>
      </c>
    </row>
    <row r="221">
      <c r="A221" t="n">
        <v>2015</v>
      </c>
      <c r="B221" t="s">
        <v>3189</v>
      </c>
      <c r="C221" t="n">
        <v>1.22162075245196</v>
      </c>
      <c r="D221" t="s">
        <v>3196</v>
      </c>
      <c r="E221" t="n">
        <v>93913.3169654966</v>
      </c>
      <c r="F221" t="n">
        <v>88</v>
      </c>
      <c r="G221" t="n">
        <v>14</v>
      </c>
      <c r="H221" t="n">
        <v>9999</v>
      </c>
      <c r="I221" t="s">
        <v>3196</v>
      </c>
      <c r="J221" t="n">
        <v>1</v>
      </c>
      <c r="K221" t="s">
        <v>3188</v>
      </c>
      <c r="L221" t="n">
        <v>0.332377827066336</v>
      </c>
      <c r="M221" t="n">
        <v>0.318840579710145</v>
      </c>
      <c r="N221" t="n">
        <v>0.0619857267374121</v>
      </c>
    </row>
    <row r="222">
      <c r="A222" t="n">
        <v>2015</v>
      </c>
      <c r="B222" t="s">
        <v>3190</v>
      </c>
      <c r="C222" t="n">
        <v>1.27992651442337</v>
      </c>
      <c r="D222" t="s">
        <v>3196</v>
      </c>
      <c r="E222" t="n">
        <v>802.513924543453</v>
      </c>
      <c r="F222" t="n">
        <v>1</v>
      </c>
      <c r="G222" t="n">
        <v>14</v>
      </c>
      <c r="H222" t="n">
        <v>9999</v>
      </c>
      <c r="I222" t="s">
        <v>3196</v>
      </c>
      <c r="J222" t="n">
        <v>1</v>
      </c>
      <c r="K222" t="s">
        <v>3188</v>
      </c>
      <c r="L222" t="n">
        <v>1</v>
      </c>
      <c r="M222" t="n">
        <v>1</v>
      </c>
      <c r="N222" t="n">
        <v>0.205978975032852</v>
      </c>
    </row>
    <row r="223">
      <c r="A223" t="n">
        <v>2015</v>
      </c>
      <c r="B223" t="s">
        <v>3194</v>
      </c>
      <c r="C223" t="n">
        <v>1.15287441734783</v>
      </c>
      <c r="D223" t="s">
        <v>3192</v>
      </c>
      <c r="E223" t="n">
        <v>2006.00148618523</v>
      </c>
      <c r="F223" t="n">
        <v>3</v>
      </c>
      <c r="G223" t="n">
        <v>14</v>
      </c>
      <c r="H223" t="n">
        <v>9999</v>
      </c>
      <c r="I223" t="s">
        <v>3196</v>
      </c>
      <c r="J223" t="n">
        <v>1</v>
      </c>
      <c r="K223" t="s">
        <v>3188</v>
      </c>
      <c r="L223" t="n">
        <v>0.408930669800235</v>
      </c>
      <c r="M223" t="n">
        <v>0.428571428571429</v>
      </c>
      <c r="N223" t="n">
        <v>0.03189968100319</v>
      </c>
    </row>
    <row r="224">
      <c r="A224" t="n">
        <v>2015</v>
      </c>
      <c r="B224" t="s">
        <v>3194</v>
      </c>
      <c r="C224" t="n">
        <v>1.15287441734783</v>
      </c>
      <c r="D224" t="s">
        <v>3196</v>
      </c>
      <c r="E224" t="n">
        <v>2899.4791596298</v>
      </c>
      <c r="F224" t="n">
        <v>4</v>
      </c>
      <c r="G224" t="n">
        <v>14</v>
      </c>
      <c r="H224" t="n">
        <v>9999</v>
      </c>
      <c r="I224" t="s">
        <v>3196</v>
      </c>
      <c r="J224" t="n">
        <v>1</v>
      </c>
      <c r="K224" t="s">
        <v>3188</v>
      </c>
      <c r="L224" t="n">
        <v>0.591069330199765</v>
      </c>
      <c r="M224" t="n">
        <v>0.571428571428571</v>
      </c>
      <c r="N224" t="n">
        <v>0.0893205952338672</v>
      </c>
    </row>
    <row r="225">
      <c r="A225" t="n">
        <v>2015</v>
      </c>
      <c r="B225" t="s">
        <v>3198</v>
      </c>
      <c r="C225" t="n">
        <v>1.2019273790783</v>
      </c>
      <c r="D225" t="s">
        <v>3192</v>
      </c>
      <c r="E225" t="n">
        <v>849869.628545095</v>
      </c>
      <c r="F225" t="n">
        <v>1083</v>
      </c>
      <c r="G225" t="n">
        <v>14</v>
      </c>
      <c r="H225" t="n">
        <v>9999</v>
      </c>
      <c r="I225" t="s">
        <v>3196</v>
      </c>
      <c r="J225" t="n">
        <v>1</v>
      </c>
      <c r="K225" t="s">
        <v>3188</v>
      </c>
      <c r="L225" t="n">
        <v>0.726003571036206</v>
      </c>
      <c r="M225" t="n">
        <v>0.728802153432032</v>
      </c>
      <c r="N225" t="n">
        <v>0.0470114644335552</v>
      </c>
    </row>
    <row r="226">
      <c r="A226" t="n">
        <v>2015</v>
      </c>
      <c r="B226" t="s">
        <v>3198</v>
      </c>
      <c r="C226" t="n">
        <v>1.2019273790783</v>
      </c>
      <c r="D226" t="s">
        <v>3194</v>
      </c>
      <c r="E226" t="n">
        <v>954.330338988169</v>
      </c>
      <c r="F226" t="n">
        <v>1</v>
      </c>
      <c r="G226" t="n">
        <v>14</v>
      </c>
      <c r="H226" t="n">
        <v>9999</v>
      </c>
      <c r="I226" t="s">
        <v>3196</v>
      </c>
      <c r="J226" t="n">
        <v>1</v>
      </c>
      <c r="K226" t="s">
        <v>3188</v>
      </c>
      <c r="L226" t="n">
        <v>0.000815239432946557</v>
      </c>
      <c r="M226" t="n">
        <v>0.000672947510094213</v>
      </c>
      <c r="N226" t="n">
        <v>0.0431991294885745</v>
      </c>
    </row>
    <row r="227">
      <c r="A227" t="n">
        <v>2015</v>
      </c>
      <c r="B227" t="s">
        <v>3198</v>
      </c>
      <c r="C227" t="n">
        <v>1.2019273790783</v>
      </c>
      <c r="D227" t="s">
        <v>3196</v>
      </c>
      <c r="E227" t="n">
        <v>319789.606187089</v>
      </c>
      <c r="F227" t="n">
        <v>402</v>
      </c>
      <c r="G227" t="n">
        <v>14</v>
      </c>
      <c r="H227" t="n">
        <v>9999</v>
      </c>
      <c r="I227" t="s">
        <v>3196</v>
      </c>
      <c r="J227" t="n">
        <v>1</v>
      </c>
      <c r="K227" t="s">
        <v>3188</v>
      </c>
      <c r="L227" t="n">
        <v>0.273181189530847</v>
      </c>
      <c r="M227" t="n">
        <v>0.270524899057873</v>
      </c>
      <c r="N227" t="n">
        <v>0.040747484409796</v>
      </c>
    </row>
    <row r="228">
      <c r="A228" t="n">
        <v>2015</v>
      </c>
      <c r="B228" t="s">
        <v>3189</v>
      </c>
      <c r="C228" t="n">
        <v>1.22162075245196</v>
      </c>
      <c r="D228" t="s">
        <v>3192</v>
      </c>
      <c r="E228" t="n">
        <v>201437.932354813</v>
      </c>
      <c r="F228" t="n">
        <v>216</v>
      </c>
      <c r="G228" t="n">
        <v>15</v>
      </c>
      <c r="H228" t="n">
        <v>9999</v>
      </c>
      <c r="I228" t="s">
        <v>3196</v>
      </c>
      <c r="J228" t="n">
        <v>1</v>
      </c>
      <c r="K228" t="s">
        <v>3188</v>
      </c>
      <c r="L228" t="n">
        <v>0.671953381283237</v>
      </c>
      <c r="M228" t="n">
        <v>0.668730650154799</v>
      </c>
      <c r="N228" t="n">
        <v>0.06002551814391</v>
      </c>
    </row>
    <row r="229">
      <c r="A229" t="n">
        <v>2015</v>
      </c>
      <c r="B229" t="s">
        <v>3189</v>
      </c>
      <c r="C229" t="n">
        <v>1.22162075245196</v>
      </c>
      <c r="D229" t="s">
        <v>3196</v>
      </c>
      <c r="E229" t="n">
        <v>98341.692193135</v>
      </c>
      <c r="F229" t="n">
        <v>107</v>
      </c>
      <c r="G229" t="n">
        <v>15</v>
      </c>
      <c r="H229" t="n">
        <v>9999</v>
      </c>
      <c r="I229" t="s">
        <v>3196</v>
      </c>
      <c r="J229" t="n">
        <v>1</v>
      </c>
      <c r="K229" t="s">
        <v>3188</v>
      </c>
      <c r="L229" t="n">
        <v>0.328046618716763</v>
      </c>
      <c r="M229" t="n">
        <v>0.331269349845201</v>
      </c>
      <c r="N229" t="n">
        <v>0.0649085929040066</v>
      </c>
    </row>
    <row r="230">
      <c r="A230" t="n">
        <v>2015</v>
      </c>
      <c r="B230" t="s">
        <v>3190</v>
      </c>
      <c r="C230" t="n">
        <v>1.27992651442337</v>
      </c>
      <c r="D230" t="s">
        <v>3192</v>
      </c>
      <c r="E230" t="n">
        <v>1366.96151740416</v>
      </c>
      <c r="F230" t="n">
        <v>1</v>
      </c>
      <c r="G230" t="n">
        <v>15</v>
      </c>
      <c r="H230" t="n">
        <v>9999</v>
      </c>
      <c r="I230" t="s">
        <v>3196</v>
      </c>
      <c r="J230" t="n">
        <v>1</v>
      </c>
      <c r="K230" t="s">
        <v>3188</v>
      </c>
      <c r="L230" t="n">
        <v>1</v>
      </c>
      <c r="M230" t="n">
        <v>1</v>
      </c>
      <c r="N230" t="n">
        <v>0.127522388059702</v>
      </c>
    </row>
    <row r="231">
      <c r="A231" t="n">
        <v>2015</v>
      </c>
      <c r="B231" t="s">
        <v>3194</v>
      </c>
      <c r="C231" t="n">
        <v>1.15287441734783</v>
      </c>
      <c r="D231" t="s">
        <v>3192</v>
      </c>
      <c r="E231" t="n">
        <v>718.240762007701</v>
      </c>
      <c r="F231" t="n">
        <v>1</v>
      </c>
      <c r="G231" t="n">
        <v>15</v>
      </c>
      <c r="H231" t="n">
        <v>9999</v>
      </c>
      <c r="I231" t="s">
        <v>3196</v>
      </c>
      <c r="J231" t="n">
        <v>1</v>
      </c>
      <c r="K231" t="s">
        <v>3188</v>
      </c>
      <c r="L231" t="n">
        <v>0.327894736842105</v>
      </c>
      <c r="M231" t="n">
        <v>0.333333333333333</v>
      </c>
      <c r="N231" t="n">
        <v>0.0114215524511422</v>
      </c>
    </row>
    <row r="232">
      <c r="A232" t="n">
        <v>2015</v>
      </c>
      <c r="B232" t="s">
        <v>3194</v>
      </c>
      <c r="C232" t="n">
        <v>1.15287441734783</v>
      </c>
      <c r="D232" t="s">
        <v>3196</v>
      </c>
      <c r="E232" t="n">
        <v>1472.22063095319</v>
      </c>
      <c r="F232" t="n">
        <v>2</v>
      </c>
      <c r="G232" t="n">
        <v>15</v>
      </c>
      <c r="H232" t="n">
        <v>9999</v>
      </c>
      <c r="I232" t="s">
        <v>3196</v>
      </c>
      <c r="J232" t="n">
        <v>1</v>
      </c>
      <c r="K232" t="s">
        <v>3188</v>
      </c>
      <c r="L232" t="n">
        <v>0.672105263157895</v>
      </c>
      <c r="M232" t="n">
        <v>0.666666666666667</v>
      </c>
      <c r="N232" t="n">
        <v>0.0453528429875342</v>
      </c>
    </row>
    <row r="233">
      <c r="A233" t="n">
        <v>2015</v>
      </c>
      <c r="B233" t="s">
        <v>3198</v>
      </c>
      <c r="C233" t="n">
        <v>1.2019273790783</v>
      </c>
      <c r="D233" t="s">
        <v>3192</v>
      </c>
      <c r="E233" t="n">
        <v>1187408.09633903</v>
      </c>
      <c r="F233" t="n">
        <v>1560</v>
      </c>
      <c r="G233" t="n">
        <v>15</v>
      </c>
      <c r="H233" t="n">
        <v>9999</v>
      </c>
      <c r="I233" t="s">
        <v>3196</v>
      </c>
      <c r="J233" t="n">
        <v>1</v>
      </c>
      <c r="K233" t="s">
        <v>3188</v>
      </c>
      <c r="L233" t="n">
        <v>0.755601887933942</v>
      </c>
      <c r="M233" t="n">
        <v>0.76060458313018</v>
      </c>
      <c r="N233" t="n">
        <v>0.0656827725267935</v>
      </c>
    </row>
    <row r="234">
      <c r="A234" t="n">
        <v>2015</v>
      </c>
      <c r="B234" t="s">
        <v>3198</v>
      </c>
      <c r="C234" t="n">
        <v>1.2019273790783</v>
      </c>
      <c r="D234" t="s">
        <v>3194</v>
      </c>
      <c r="E234" t="n">
        <v>5198.33591451364</v>
      </c>
      <c r="F234" t="n">
        <v>7</v>
      </c>
      <c r="G234" t="n">
        <v>15</v>
      </c>
      <c r="H234" t="n">
        <v>9999</v>
      </c>
      <c r="I234" t="s">
        <v>3196</v>
      </c>
      <c r="J234" t="n">
        <v>1</v>
      </c>
      <c r="K234" t="s">
        <v>3188</v>
      </c>
      <c r="L234" t="n">
        <v>0.00330793805704338</v>
      </c>
      <c r="M234" t="n">
        <v>0.00341296928327645</v>
      </c>
      <c r="N234" t="n">
        <v>0.235310119695321</v>
      </c>
    </row>
    <row r="235">
      <c r="A235" t="n">
        <v>2015</v>
      </c>
      <c r="B235" t="s">
        <v>3198</v>
      </c>
      <c r="C235" t="n">
        <v>1.2019273790783</v>
      </c>
      <c r="D235" t="s">
        <v>3196</v>
      </c>
      <c r="E235" t="n">
        <v>378866.740723545</v>
      </c>
      <c r="F235" t="n">
        <v>484</v>
      </c>
      <c r="G235" t="n">
        <v>15</v>
      </c>
      <c r="H235" t="n">
        <v>9999</v>
      </c>
      <c r="I235" t="s">
        <v>3196</v>
      </c>
      <c r="J235" t="n">
        <v>1</v>
      </c>
      <c r="K235" t="s">
        <v>3188</v>
      </c>
      <c r="L235" t="n">
        <v>0.241090174009014</v>
      </c>
      <c r="M235" t="n">
        <v>0.235982447586543</v>
      </c>
      <c r="N235" t="n">
        <v>0.0482750730866192</v>
      </c>
    </row>
    <row r="236">
      <c r="A236" t="n">
        <v>2015</v>
      </c>
      <c r="B236" t="s">
        <v>3189</v>
      </c>
      <c r="C236" t="n">
        <v>1.22162075245196</v>
      </c>
      <c r="D236" t="s">
        <v>3192</v>
      </c>
      <c r="E236" t="n">
        <v>374583.128082839</v>
      </c>
      <c r="F236" t="n">
        <v>392</v>
      </c>
      <c r="G236" t="n">
        <v>16</v>
      </c>
      <c r="H236" t="n">
        <v>9999</v>
      </c>
      <c r="I236" t="s">
        <v>3196</v>
      </c>
      <c r="J236" t="n">
        <v>1</v>
      </c>
      <c r="K236" t="s">
        <v>3188</v>
      </c>
      <c r="L236" t="n">
        <v>0.787833629664649</v>
      </c>
      <c r="M236" t="n">
        <v>0.793522267206478</v>
      </c>
      <c r="N236" t="n">
        <v>0.111620220125843</v>
      </c>
    </row>
    <row r="237">
      <c r="A237" t="n">
        <v>2015</v>
      </c>
      <c r="B237" t="s">
        <v>3189</v>
      </c>
      <c r="C237" t="n">
        <v>1.22162075245196</v>
      </c>
      <c r="D237" t="s">
        <v>3196</v>
      </c>
      <c r="E237" t="n">
        <v>100876.555254473</v>
      </c>
      <c r="F237" t="n">
        <v>102</v>
      </c>
      <c r="G237" t="n">
        <v>16</v>
      </c>
      <c r="H237" t="n">
        <v>9999</v>
      </c>
      <c r="I237" t="s">
        <v>3196</v>
      </c>
      <c r="J237" t="n">
        <v>1</v>
      </c>
      <c r="K237" t="s">
        <v>3188</v>
      </c>
      <c r="L237" t="n">
        <v>0.212166370335351</v>
      </c>
      <c r="M237" t="n">
        <v>0.206477732793522</v>
      </c>
      <c r="N237" t="n">
        <v>0.0665816818131607</v>
      </c>
    </row>
    <row r="238">
      <c r="A238" t="n">
        <v>2015</v>
      </c>
      <c r="B238" t="s">
        <v>3194</v>
      </c>
      <c r="C238" t="n">
        <v>1.15287441734783</v>
      </c>
      <c r="D238" t="s">
        <v>3192</v>
      </c>
      <c r="E238" t="n">
        <v>4181.4755117206</v>
      </c>
      <c r="F238" t="n">
        <v>6</v>
      </c>
      <c r="G238" t="n">
        <v>16</v>
      </c>
      <c r="H238" t="n">
        <v>9999</v>
      </c>
      <c r="I238" t="s">
        <v>3196</v>
      </c>
      <c r="J238" t="n">
        <v>1</v>
      </c>
      <c r="K238" t="s">
        <v>3188</v>
      </c>
      <c r="L238" t="n">
        <v>0.691383911551658</v>
      </c>
      <c r="M238" t="n">
        <v>0.75</v>
      </c>
      <c r="N238" t="n">
        <v>0.0664943350566494</v>
      </c>
    </row>
    <row r="239">
      <c r="A239" t="n">
        <v>2015</v>
      </c>
      <c r="B239" t="s">
        <v>3194</v>
      </c>
      <c r="C239" t="n">
        <v>1.15287441734783</v>
      </c>
      <c r="D239" t="s">
        <v>3196</v>
      </c>
      <c r="E239" t="n">
        <v>1866.50368168614</v>
      </c>
      <c r="F239" t="n">
        <v>2</v>
      </c>
      <c r="G239" t="n">
        <v>16</v>
      </c>
      <c r="H239" t="n">
        <v>9999</v>
      </c>
      <c r="I239" t="s">
        <v>3196</v>
      </c>
      <c r="J239" t="n">
        <v>1</v>
      </c>
      <c r="K239" t="s">
        <v>3188</v>
      </c>
      <c r="L239" t="n">
        <v>0.308616088448342</v>
      </c>
      <c r="M239" t="n">
        <v>0.25</v>
      </c>
      <c r="N239" t="n">
        <v>0.0574990233334517</v>
      </c>
    </row>
    <row r="240">
      <c r="A240" t="n">
        <v>2015</v>
      </c>
      <c r="B240" t="s">
        <v>3198</v>
      </c>
      <c r="C240" t="n">
        <v>1.2019273790783</v>
      </c>
      <c r="D240" t="s">
        <v>3192</v>
      </c>
      <c r="E240" t="n">
        <v>2272687.2213504</v>
      </c>
      <c r="F240" t="n">
        <v>2996</v>
      </c>
      <c r="G240" t="n">
        <v>16</v>
      </c>
      <c r="H240" t="n">
        <v>9999</v>
      </c>
      <c r="I240" t="s">
        <v>3196</v>
      </c>
      <c r="J240" t="n">
        <v>1</v>
      </c>
      <c r="K240" t="s">
        <v>3188</v>
      </c>
      <c r="L240" t="n">
        <v>0.781352440810828</v>
      </c>
      <c r="M240" t="n">
        <v>0.782449725776965</v>
      </c>
      <c r="N240" t="n">
        <v>0.125716169735369</v>
      </c>
    </row>
    <row r="241">
      <c r="A241" t="n">
        <v>2015</v>
      </c>
      <c r="B241" t="s">
        <v>3198</v>
      </c>
      <c r="C241" t="n">
        <v>1.2019273790783</v>
      </c>
      <c r="D241" t="s">
        <v>3194</v>
      </c>
      <c r="E241" t="n">
        <v>1012.02285318393</v>
      </c>
      <c r="F241" t="n">
        <v>1</v>
      </c>
      <c r="G241" t="n">
        <v>16</v>
      </c>
      <c r="H241" t="n">
        <v>9999</v>
      </c>
      <c r="I241" t="s">
        <v>3196</v>
      </c>
      <c r="J241" t="n">
        <v>1</v>
      </c>
      <c r="K241" t="s">
        <v>3188</v>
      </c>
      <c r="L241" t="n">
        <v>0.000347934603170668</v>
      </c>
      <c r="M241" t="n">
        <v>0.000261164794985636</v>
      </c>
      <c r="N241" t="n">
        <v>0.0458106637649619</v>
      </c>
    </row>
    <row r="242">
      <c r="A242" t="n">
        <v>2015</v>
      </c>
      <c r="B242" t="s">
        <v>3198</v>
      </c>
      <c r="C242" t="n">
        <v>1.2019273790783</v>
      </c>
      <c r="D242" t="s">
        <v>3196</v>
      </c>
      <c r="E242" t="n">
        <v>634959.003529</v>
      </c>
      <c r="F242" t="n">
        <v>832</v>
      </c>
      <c r="G242" t="n">
        <v>16</v>
      </c>
      <c r="H242" t="n">
        <v>9999</v>
      </c>
      <c r="I242" t="s">
        <v>3196</v>
      </c>
      <c r="J242" t="n">
        <v>1</v>
      </c>
      <c r="K242" t="s">
        <v>3188</v>
      </c>
      <c r="L242" t="n">
        <v>0.218299624586001</v>
      </c>
      <c r="M242" t="n">
        <v>0.217289109428049</v>
      </c>
      <c r="N242" t="n">
        <v>0.0809062633574804</v>
      </c>
    </row>
    <row r="243">
      <c r="A243" t="n">
        <v>2015</v>
      </c>
      <c r="B243" t="s">
        <v>3189</v>
      </c>
      <c r="C243" t="n">
        <v>1.22162075245196</v>
      </c>
      <c r="D243" t="s">
        <v>3192</v>
      </c>
      <c r="E243" t="n">
        <v>336419.69577624</v>
      </c>
      <c r="F243" t="n">
        <v>343</v>
      </c>
      <c r="G243" t="n">
        <v>17</v>
      </c>
      <c r="H243" t="n">
        <v>9999</v>
      </c>
      <c r="I243" t="s">
        <v>3196</v>
      </c>
      <c r="J243" t="n">
        <v>1</v>
      </c>
      <c r="K243" t="s">
        <v>3188</v>
      </c>
      <c r="L243" t="n">
        <v>0.652602942291651</v>
      </c>
      <c r="M243" t="n">
        <v>0.648393194706994</v>
      </c>
      <c r="N243" t="n">
        <v>0.100248082953989</v>
      </c>
    </row>
    <row r="244">
      <c r="A244" t="n">
        <v>2015</v>
      </c>
      <c r="B244" t="s">
        <v>3189</v>
      </c>
      <c r="C244" t="n">
        <v>1.22162075245196</v>
      </c>
      <c r="D244" t="s">
        <v>3196</v>
      </c>
      <c r="E244" t="n">
        <v>179084.715826447</v>
      </c>
      <c r="F244" t="n">
        <v>186</v>
      </c>
      <c r="G244" t="n">
        <v>17</v>
      </c>
      <c r="H244" t="n">
        <v>9999</v>
      </c>
      <c r="I244" t="s">
        <v>3196</v>
      </c>
      <c r="J244" t="n">
        <v>1</v>
      </c>
      <c r="K244" t="s">
        <v>3188</v>
      </c>
      <c r="L244" t="n">
        <v>0.347397057708349</v>
      </c>
      <c r="M244" t="n">
        <v>0.351606805293006</v>
      </c>
      <c r="N244" t="n">
        <v>0.11820151408499</v>
      </c>
    </row>
    <row r="245">
      <c r="A245" t="n">
        <v>2015</v>
      </c>
      <c r="B245" t="s">
        <v>3190</v>
      </c>
      <c r="C245" t="n">
        <v>1.27992651442337</v>
      </c>
      <c r="D245" t="s">
        <v>3192</v>
      </c>
      <c r="E245" t="n">
        <v>1876.37227014466</v>
      </c>
      <c r="F245" t="n">
        <v>2</v>
      </c>
      <c r="G245" t="n">
        <v>17</v>
      </c>
      <c r="H245" t="n">
        <v>9999</v>
      </c>
      <c r="I245" t="s">
        <v>3196</v>
      </c>
      <c r="J245" t="n">
        <v>1</v>
      </c>
      <c r="K245" t="s">
        <v>3188</v>
      </c>
      <c r="L245" t="n">
        <v>1</v>
      </c>
      <c r="M245" t="n">
        <v>1</v>
      </c>
      <c r="N245" t="n">
        <v>0.175044776119403</v>
      </c>
    </row>
    <row r="246">
      <c r="A246" t="n">
        <v>2015</v>
      </c>
      <c r="B246" t="s">
        <v>3194</v>
      </c>
      <c r="C246" t="n">
        <v>1.15287441734783</v>
      </c>
      <c r="D246" t="s">
        <v>3192</v>
      </c>
      <c r="E246" t="n">
        <v>11695.9109639938</v>
      </c>
      <c r="F246" t="n">
        <v>14</v>
      </c>
      <c r="G246" t="n">
        <v>17</v>
      </c>
      <c r="H246" t="n">
        <v>9999</v>
      </c>
      <c r="I246" t="s">
        <v>3196</v>
      </c>
      <c r="J246" t="n">
        <v>1</v>
      </c>
      <c r="K246" t="s">
        <v>3188</v>
      </c>
      <c r="L246" t="n">
        <v>0.696007135016465</v>
      </c>
      <c r="M246" t="n">
        <v>0.666666666666667</v>
      </c>
      <c r="N246" t="n">
        <v>0.185989806768599</v>
      </c>
    </row>
    <row r="247">
      <c r="A247" t="n">
        <v>2015</v>
      </c>
      <c r="B247" t="s">
        <v>3194</v>
      </c>
      <c r="C247" t="n">
        <v>1.15287441734783</v>
      </c>
      <c r="D247" t="s">
        <v>3194</v>
      </c>
      <c r="E247" t="n">
        <v>679.043031817875</v>
      </c>
      <c r="F247" t="n">
        <v>1</v>
      </c>
      <c r="G247" t="n">
        <v>17</v>
      </c>
      <c r="H247" t="n">
        <v>9999</v>
      </c>
      <c r="I247" t="s">
        <v>3196</v>
      </c>
      <c r="J247" t="n">
        <v>1</v>
      </c>
      <c r="K247" t="s">
        <v>3188</v>
      </c>
      <c r="L247" t="n">
        <v>0.0404088913282108</v>
      </c>
      <c r="M247" t="n">
        <v>0.0476190476190476</v>
      </c>
      <c r="N247" t="n">
        <v>0.0963205233033524</v>
      </c>
    </row>
    <row r="248">
      <c r="A248" t="n">
        <v>2015</v>
      </c>
      <c r="B248" t="s">
        <v>3194</v>
      </c>
      <c r="C248" t="n">
        <v>1.15287441734783</v>
      </c>
      <c r="D248" t="s">
        <v>3196</v>
      </c>
      <c r="E248" t="n">
        <v>4429.34351145038</v>
      </c>
      <c r="F248" t="n">
        <v>6</v>
      </c>
      <c r="G248" t="n">
        <v>17</v>
      </c>
      <c r="H248" t="n">
        <v>9999</v>
      </c>
      <c r="I248" t="s">
        <v>3196</v>
      </c>
      <c r="J248" t="n">
        <v>1</v>
      </c>
      <c r="K248" t="s">
        <v>3188</v>
      </c>
      <c r="L248" t="n">
        <v>0.263583973655324</v>
      </c>
      <c r="M248" t="n">
        <v>0.285714285714286</v>
      </c>
      <c r="N248" t="n">
        <v>0.136449195581916</v>
      </c>
    </row>
    <row r="249">
      <c r="A249" t="n">
        <v>2015</v>
      </c>
      <c r="B249" t="s">
        <v>3198</v>
      </c>
      <c r="C249" t="n">
        <v>1.2019273790783</v>
      </c>
      <c r="D249" t="s">
        <v>3192</v>
      </c>
      <c r="E249" t="n">
        <v>2203729.04183054</v>
      </c>
      <c r="F249" t="n">
        <v>2924</v>
      </c>
      <c r="G249" t="n">
        <v>17</v>
      </c>
      <c r="H249" t="n">
        <v>9999</v>
      </c>
      <c r="I249" t="s">
        <v>3196</v>
      </c>
      <c r="J249" t="n">
        <v>1</v>
      </c>
      <c r="K249" t="s">
        <v>3188</v>
      </c>
      <c r="L249" t="n">
        <v>0.601199056179363</v>
      </c>
      <c r="M249" t="n">
        <v>0.606135986733002</v>
      </c>
      <c r="N249" t="n">
        <v>0.121901672905484</v>
      </c>
    </row>
    <row r="250">
      <c r="A250" t="n">
        <v>2015</v>
      </c>
      <c r="B250" t="s">
        <v>3198</v>
      </c>
      <c r="C250" t="n">
        <v>1.2019273790783</v>
      </c>
      <c r="D250" t="s">
        <v>3194</v>
      </c>
      <c r="E250" t="n">
        <v>1977.1705385838</v>
      </c>
      <c r="F250" t="n">
        <v>2</v>
      </c>
      <c r="G250" t="n">
        <v>17</v>
      </c>
      <c r="H250" t="n">
        <v>9999</v>
      </c>
      <c r="I250" t="s">
        <v>3196</v>
      </c>
      <c r="J250" t="n">
        <v>1</v>
      </c>
      <c r="K250" t="s">
        <v>3188</v>
      </c>
      <c r="L250" t="n">
        <v>0.000539391658021098</v>
      </c>
      <c r="M250" t="n">
        <v>0.000414593698175788</v>
      </c>
      <c r="N250" t="n">
        <v>0.0894994559303591</v>
      </c>
    </row>
    <row r="251">
      <c r="A251" t="n">
        <v>2015</v>
      </c>
      <c r="B251" t="s">
        <v>3198</v>
      </c>
      <c r="C251" t="n">
        <v>1.2019273790783</v>
      </c>
      <c r="D251" t="s">
        <v>3196</v>
      </c>
      <c r="E251" t="n">
        <v>1459850.17728209</v>
      </c>
      <c r="F251" t="n">
        <v>1898</v>
      </c>
      <c r="G251" t="n">
        <v>17</v>
      </c>
      <c r="H251" t="n">
        <v>9999</v>
      </c>
      <c r="I251" t="s">
        <v>3196</v>
      </c>
      <c r="J251" t="n">
        <v>1</v>
      </c>
      <c r="K251" t="s">
        <v>3188</v>
      </c>
      <c r="L251" t="n">
        <v>0.398261552162616</v>
      </c>
      <c r="M251" t="n">
        <v>0.393449419568823</v>
      </c>
      <c r="N251" t="n">
        <v>0.186013620169502</v>
      </c>
    </row>
    <row r="252">
      <c r="A252" t="n">
        <v>2015</v>
      </c>
      <c r="B252" t="s">
        <v>3189</v>
      </c>
      <c r="C252" t="n">
        <v>1.22162075245196</v>
      </c>
      <c r="D252" t="s">
        <v>3192</v>
      </c>
      <c r="E252" t="n">
        <v>168412.636933027</v>
      </c>
      <c r="F252" t="n">
        <v>168</v>
      </c>
      <c r="G252" t="n">
        <v>18</v>
      </c>
      <c r="H252" t="n">
        <v>9999</v>
      </c>
      <c r="I252" t="s">
        <v>3196</v>
      </c>
      <c r="J252" t="n">
        <v>1</v>
      </c>
      <c r="K252" t="s">
        <v>3188</v>
      </c>
      <c r="L252" t="n">
        <v>0.56546349466776</v>
      </c>
      <c r="M252" t="n">
        <v>0.573378839590444</v>
      </c>
      <c r="N252" t="n">
        <v>0.0501844696066529</v>
      </c>
    </row>
    <row r="253">
      <c r="A253" t="n">
        <v>2015</v>
      </c>
      <c r="B253" t="s">
        <v>3189</v>
      </c>
      <c r="C253" t="n">
        <v>1.22162075245196</v>
      </c>
      <c r="D253" t="s">
        <v>3196</v>
      </c>
      <c r="E253" t="n">
        <v>129418.50251476</v>
      </c>
      <c r="F253" t="n">
        <v>125</v>
      </c>
      <c r="G253" t="n">
        <v>18</v>
      </c>
      <c r="H253" t="n">
        <v>9999</v>
      </c>
      <c r="I253" t="s">
        <v>3196</v>
      </c>
      <c r="J253" t="n">
        <v>1</v>
      </c>
      <c r="K253" t="s">
        <v>3188</v>
      </c>
      <c r="L253" t="n">
        <v>0.43453650533224</v>
      </c>
      <c r="M253" t="n">
        <v>0.426621160409556</v>
      </c>
      <c r="N253" t="n">
        <v>0.0854202597762818</v>
      </c>
    </row>
    <row r="254">
      <c r="A254" t="n">
        <v>2015</v>
      </c>
      <c r="B254" t="s">
        <v>3190</v>
      </c>
      <c r="C254" t="n">
        <v>1.27992651442337</v>
      </c>
      <c r="D254" t="s">
        <v>3192</v>
      </c>
      <c r="E254" t="n">
        <v>1014.98172593773</v>
      </c>
      <c r="F254" t="n">
        <v>1</v>
      </c>
      <c r="G254" t="n">
        <v>18</v>
      </c>
      <c r="H254" t="n">
        <v>9999</v>
      </c>
      <c r="I254" t="s">
        <v>3196</v>
      </c>
      <c r="J254" t="n">
        <v>1</v>
      </c>
      <c r="K254" t="s">
        <v>3188</v>
      </c>
      <c r="L254" t="n">
        <v>0.284535342662361</v>
      </c>
      <c r="M254" t="n">
        <v>0.25</v>
      </c>
      <c r="N254" t="n">
        <v>0.0946865671641791</v>
      </c>
    </row>
    <row r="255">
      <c r="A255" t="n">
        <v>2015</v>
      </c>
      <c r="B255" t="s">
        <v>3190</v>
      </c>
      <c r="C255" t="n">
        <v>1.27992651442337</v>
      </c>
      <c r="D255" t="s">
        <v>3196</v>
      </c>
      <c r="E255" t="n">
        <v>2552.1734697602</v>
      </c>
      <c r="F255" t="n">
        <v>3</v>
      </c>
      <c r="G255" t="n">
        <v>18</v>
      </c>
      <c r="H255" t="n">
        <v>9999</v>
      </c>
      <c r="I255" t="s">
        <v>3196</v>
      </c>
      <c r="J255" t="n">
        <v>1</v>
      </c>
      <c r="K255" t="s">
        <v>3188</v>
      </c>
      <c r="L255" t="n">
        <v>0.715464657337639</v>
      </c>
      <c r="M255" t="n">
        <v>0.75</v>
      </c>
      <c r="N255" t="n">
        <v>0.655059132720105</v>
      </c>
    </row>
    <row r="256">
      <c r="A256" t="n">
        <v>2015</v>
      </c>
      <c r="B256" t="s">
        <v>3194</v>
      </c>
      <c r="C256" t="n">
        <v>1.15287441734783</v>
      </c>
      <c r="D256" t="s">
        <v>3192</v>
      </c>
      <c r="E256" t="n">
        <v>4446.6366277106</v>
      </c>
      <c r="F256" t="n">
        <v>5</v>
      </c>
      <c r="G256" t="n">
        <v>18</v>
      </c>
      <c r="H256" t="n">
        <v>9999</v>
      </c>
      <c r="I256" t="s">
        <v>3196</v>
      </c>
      <c r="J256" t="n">
        <v>1</v>
      </c>
      <c r="K256" t="s">
        <v>3188</v>
      </c>
      <c r="L256" t="n">
        <v>0.399523513569505</v>
      </c>
      <c r="M256" t="n">
        <v>0.384615384615385</v>
      </c>
      <c r="N256" t="n">
        <v>0.0707109595570711</v>
      </c>
    </row>
    <row r="257">
      <c r="A257" t="n">
        <v>2015</v>
      </c>
      <c r="B257" t="s">
        <v>3194</v>
      </c>
      <c r="C257" t="n">
        <v>1.15287441734783</v>
      </c>
      <c r="D257" t="s">
        <v>3196</v>
      </c>
      <c r="E257" t="n">
        <v>6683.2129973654</v>
      </c>
      <c r="F257" t="n">
        <v>8</v>
      </c>
      <c r="G257" t="n">
        <v>18</v>
      </c>
      <c r="H257" t="n">
        <v>9999</v>
      </c>
      <c r="I257" t="s">
        <v>3196</v>
      </c>
      <c r="J257" t="n">
        <v>1</v>
      </c>
      <c r="K257" t="s">
        <v>3188</v>
      </c>
      <c r="L257" t="n">
        <v>0.600476486430495</v>
      </c>
      <c r="M257" t="n">
        <v>0.615384615384615</v>
      </c>
      <c r="N257" t="n">
        <v>0.205881308378023</v>
      </c>
    </row>
    <row r="258">
      <c r="A258" t="n">
        <v>2015</v>
      </c>
      <c r="B258" t="s">
        <v>3198</v>
      </c>
      <c r="C258" t="n">
        <v>1.2019273790783</v>
      </c>
      <c r="D258" t="s">
        <v>3192</v>
      </c>
      <c r="E258" t="n">
        <v>825361.12735831</v>
      </c>
      <c r="F258" t="n">
        <v>1053</v>
      </c>
      <c r="G258" t="n">
        <v>18</v>
      </c>
      <c r="H258" t="n">
        <v>9999</v>
      </c>
      <c r="I258" t="s">
        <v>3196</v>
      </c>
      <c r="J258" t="n">
        <v>1</v>
      </c>
      <c r="K258" t="s">
        <v>3188</v>
      </c>
      <c r="L258" t="n">
        <v>0.611397109232684</v>
      </c>
      <c r="M258" t="n">
        <v>0.618320610687023</v>
      </c>
      <c r="N258" t="n">
        <v>0.0456557499884647</v>
      </c>
    </row>
    <row r="259">
      <c r="A259" t="n">
        <v>2015</v>
      </c>
      <c r="B259" t="s">
        <v>3198</v>
      </c>
      <c r="C259" t="n">
        <v>1.2019273790783</v>
      </c>
      <c r="D259" t="s">
        <v>3194</v>
      </c>
      <c r="E259" t="n">
        <v>793.272070191677</v>
      </c>
      <c r="F259" t="n">
        <v>1</v>
      </c>
      <c r="G259" t="n">
        <v>18</v>
      </c>
      <c r="H259" t="n">
        <v>9999</v>
      </c>
      <c r="I259" t="s">
        <v>3196</v>
      </c>
      <c r="J259" t="n">
        <v>1</v>
      </c>
      <c r="K259" t="s">
        <v>3188</v>
      </c>
      <c r="L259" t="n">
        <v>0.000587626718140393</v>
      </c>
      <c r="M259" t="n">
        <v>0.000587199060481503</v>
      </c>
      <c r="N259" t="n">
        <v>0.0359085963003264</v>
      </c>
    </row>
    <row r="260">
      <c r="A260" t="n">
        <v>2015</v>
      </c>
      <c r="B260" t="s">
        <v>3198</v>
      </c>
      <c r="C260" t="n">
        <v>1.2019273790783</v>
      </c>
      <c r="D260" t="s">
        <v>3196</v>
      </c>
      <c r="E260" t="n">
        <v>523804.759511839</v>
      </c>
      <c r="F260" t="n">
        <v>649</v>
      </c>
      <c r="G260" t="n">
        <v>18</v>
      </c>
      <c r="H260" t="n">
        <v>9999</v>
      </c>
      <c r="I260" t="s">
        <v>3196</v>
      </c>
      <c r="J260" t="n">
        <v>1</v>
      </c>
      <c r="K260" t="s">
        <v>3188</v>
      </c>
      <c r="L260" t="n">
        <v>0.388015264049175</v>
      </c>
      <c r="M260" t="n">
        <v>0.381092190252496</v>
      </c>
      <c r="N260" t="n">
        <v>0.0667430268496554</v>
      </c>
    </row>
    <row r="261">
      <c r="A261" t="n">
        <v>2015</v>
      </c>
      <c r="B261" t="s">
        <v>3189</v>
      </c>
      <c r="C261" t="n">
        <v>1.22162075245196</v>
      </c>
      <c r="D261" t="s">
        <v>3192</v>
      </c>
      <c r="E261" t="n">
        <v>8157.98338487417</v>
      </c>
      <c r="F261" t="n">
        <v>10</v>
      </c>
      <c r="G261" t="n">
        <v>20</v>
      </c>
      <c r="H261" t="n">
        <v>9999</v>
      </c>
      <c r="I261" t="s">
        <v>3196</v>
      </c>
      <c r="J261" t="n">
        <v>1</v>
      </c>
      <c r="K261" t="s">
        <v>3188</v>
      </c>
      <c r="L261" t="n">
        <v>0.655992141453831</v>
      </c>
      <c r="M261" t="n">
        <v>0.666666666666667</v>
      </c>
      <c r="N261" t="n">
        <v>0.00243095813167872</v>
      </c>
    </row>
    <row r="262">
      <c r="A262" t="n">
        <v>2015</v>
      </c>
      <c r="B262" t="s">
        <v>3189</v>
      </c>
      <c r="C262" t="n">
        <v>1.22162075245196</v>
      </c>
      <c r="D262" t="s">
        <v>3196</v>
      </c>
      <c r="E262" t="n">
        <v>4278.11587508675</v>
      </c>
      <c r="F262" t="n">
        <v>5</v>
      </c>
      <c r="G262" t="n">
        <v>20</v>
      </c>
      <c r="H262" t="n">
        <v>9999</v>
      </c>
      <c r="I262" t="s">
        <v>3196</v>
      </c>
      <c r="J262" t="n">
        <v>1</v>
      </c>
      <c r="K262" t="s">
        <v>3188</v>
      </c>
      <c r="L262" t="n">
        <v>0.344007858546169</v>
      </c>
      <c r="M262" t="n">
        <v>0.333333333333333</v>
      </c>
      <c r="N262" t="n">
        <v>0.0028236902939073</v>
      </c>
    </row>
    <row r="263">
      <c r="A263" t="n">
        <v>2015</v>
      </c>
      <c r="B263" t="s">
        <v>3194</v>
      </c>
      <c r="C263" t="n">
        <v>1.15287441734783</v>
      </c>
      <c r="D263" t="s">
        <v>3192</v>
      </c>
      <c r="E263" t="n">
        <v>764.355738701615</v>
      </c>
      <c r="F263" t="n">
        <v>1</v>
      </c>
      <c r="G263" t="n">
        <v>20</v>
      </c>
      <c r="H263" t="n">
        <v>9999</v>
      </c>
      <c r="I263" t="s">
        <v>3196</v>
      </c>
      <c r="J263" t="n">
        <v>1</v>
      </c>
      <c r="K263" t="s">
        <v>3188</v>
      </c>
      <c r="L263" t="n">
        <v>1</v>
      </c>
      <c r="M263" t="n">
        <v>1</v>
      </c>
      <c r="N263" t="n">
        <v>0.0121548784512155</v>
      </c>
    </row>
    <row r="264">
      <c r="A264" t="n">
        <v>2015</v>
      </c>
      <c r="B264" t="s">
        <v>3198</v>
      </c>
      <c r="C264" t="n">
        <v>1.2019273790783</v>
      </c>
      <c r="D264" t="s">
        <v>3192</v>
      </c>
      <c r="E264" t="n">
        <v>38417.2048174797</v>
      </c>
      <c r="F264" t="n">
        <v>52</v>
      </c>
      <c r="G264" t="n">
        <v>20</v>
      </c>
      <c r="H264" t="n">
        <v>9999</v>
      </c>
      <c r="I264" t="s">
        <v>3196</v>
      </c>
      <c r="J264" t="n">
        <v>1</v>
      </c>
      <c r="K264" t="s">
        <v>3188</v>
      </c>
      <c r="L264" t="n">
        <v>0.743792613966909</v>
      </c>
      <c r="M264" t="n">
        <v>0.753623188405797</v>
      </c>
      <c r="N264" t="n">
        <v>0.00212508953991609</v>
      </c>
    </row>
    <row r="265">
      <c r="A265" t="n">
        <v>2015</v>
      </c>
      <c r="B265" t="s">
        <v>3198</v>
      </c>
      <c r="C265" t="n">
        <v>1.2019273790783</v>
      </c>
      <c r="D265" t="s">
        <v>3196</v>
      </c>
      <c r="E265" t="n">
        <v>13233.2204436521</v>
      </c>
      <c r="F265" t="n">
        <v>17</v>
      </c>
      <c r="G265" t="n">
        <v>20</v>
      </c>
      <c r="H265" t="n">
        <v>9999</v>
      </c>
      <c r="I265" t="s">
        <v>3196</v>
      </c>
      <c r="J265" t="n">
        <v>1</v>
      </c>
      <c r="K265" t="s">
        <v>3188</v>
      </c>
      <c r="L265" t="n">
        <v>0.256207386033091</v>
      </c>
      <c r="M265" t="n">
        <v>0.246376811594203</v>
      </c>
      <c r="N265" t="n">
        <v>0.00168617251244758</v>
      </c>
    </row>
    <row r="266">
      <c r="A266" t="n">
        <v>2015</v>
      </c>
      <c r="B266" t="s">
        <v>3189</v>
      </c>
      <c r="C266" t="n">
        <v>1.22162075245196</v>
      </c>
      <c r="D266" t="s">
        <v>3192</v>
      </c>
      <c r="E266" t="n">
        <v>13154.4122624027</v>
      </c>
      <c r="F266" t="n">
        <v>14</v>
      </c>
      <c r="G266" t="n">
        <v>21</v>
      </c>
      <c r="H266" t="n">
        <v>9999</v>
      </c>
      <c r="I266" t="s">
        <v>3196</v>
      </c>
      <c r="J266" t="n">
        <v>1</v>
      </c>
      <c r="K266" t="s">
        <v>3188</v>
      </c>
      <c r="L266" t="n">
        <v>0.803582089552239</v>
      </c>
      <c r="M266" t="n">
        <v>0.823529411764706</v>
      </c>
      <c r="N266" t="n">
        <v>0.00391981988049063</v>
      </c>
    </row>
    <row r="267">
      <c r="A267" t="n">
        <v>2015</v>
      </c>
      <c r="B267" t="s">
        <v>3189</v>
      </c>
      <c r="C267" t="n">
        <v>1.22162075245196</v>
      </c>
      <c r="D267" t="s">
        <v>3196</v>
      </c>
      <c r="E267" t="n">
        <v>3215.30582045355</v>
      </c>
      <c r="F267" t="n">
        <v>3</v>
      </c>
      <c r="G267" t="n">
        <v>21</v>
      </c>
      <c r="H267" t="n">
        <v>9999</v>
      </c>
      <c r="I267" t="s">
        <v>3196</v>
      </c>
      <c r="J267" t="n">
        <v>1</v>
      </c>
      <c r="K267" t="s">
        <v>3188</v>
      </c>
      <c r="L267" t="n">
        <v>0.196417910447761</v>
      </c>
      <c r="M267" t="n">
        <v>0.176470588235294</v>
      </c>
      <c r="N267" t="n">
        <v>0.00212220241392461</v>
      </c>
    </row>
    <row r="268">
      <c r="A268" t="n">
        <v>2015</v>
      </c>
      <c r="B268" t="s">
        <v>3194</v>
      </c>
      <c r="C268" t="n">
        <v>1.15287441734783</v>
      </c>
      <c r="D268" t="s">
        <v>3196</v>
      </c>
      <c r="E268" t="n">
        <v>1428.41140309397</v>
      </c>
      <c r="F268" t="n">
        <v>2</v>
      </c>
      <c r="G268" t="n">
        <v>21</v>
      </c>
      <c r="H268" t="n">
        <v>9999</v>
      </c>
      <c r="I268" t="s">
        <v>3196</v>
      </c>
      <c r="J268" t="n">
        <v>1</v>
      </c>
      <c r="K268" t="s">
        <v>3188</v>
      </c>
      <c r="L268" t="n">
        <v>1</v>
      </c>
      <c r="M268" t="n">
        <v>1</v>
      </c>
      <c r="N268" t="n">
        <v>0.0440032673935433</v>
      </c>
    </row>
    <row r="269">
      <c r="A269" t="n">
        <v>2015</v>
      </c>
      <c r="B269" t="s">
        <v>3198</v>
      </c>
      <c r="C269" t="n">
        <v>1.2019273790783</v>
      </c>
      <c r="D269" t="s">
        <v>3192</v>
      </c>
      <c r="E269" t="n">
        <v>15539.7190841033</v>
      </c>
      <c r="F269" t="n">
        <v>20</v>
      </c>
      <c r="G269" t="n">
        <v>21</v>
      </c>
      <c r="H269" t="n">
        <v>9999</v>
      </c>
      <c r="I269" t="s">
        <v>3196</v>
      </c>
      <c r="J269" t="n">
        <v>1</v>
      </c>
      <c r="K269" t="s">
        <v>3188</v>
      </c>
      <c r="L269" t="n">
        <v>0.652617232850437</v>
      </c>
      <c r="M269" t="n">
        <v>0.666666666666667</v>
      </c>
      <c r="N269" t="n">
        <v>0.000859596491617654</v>
      </c>
    </row>
    <row r="270">
      <c r="A270" t="n">
        <v>2015</v>
      </c>
      <c r="B270" t="s">
        <v>3198</v>
      </c>
      <c r="C270" t="n">
        <v>1.2019273790783</v>
      </c>
      <c r="D270" t="s">
        <v>3196</v>
      </c>
      <c r="E270" t="n">
        <v>8271.66422281685</v>
      </c>
      <c r="F270" t="n">
        <v>10</v>
      </c>
      <c r="G270" t="n">
        <v>21</v>
      </c>
      <c r="H270" t="n">
        <v>9999</v>
      </c>
      <c r="I270" t="s">
        <v>3196</v>
      </c>
      <c r="J270" t="n">
        <v>1</v>
      </c>
      <c r="K270" t="s">
        <v>3188</v>
      </c>
      <c r="L270" t="n">
        <v>0.347382767149563</v>
      </c>
      <c r="M270" t="n">
        <v>0.333333333333333</v>
      </c>
      <c r="N270" t="n">
        <v>0.00105397268216751</v>
      </c>
    </row>
    <row r="271">
      <c r="A271" t="n">
        <v>2015</v>
      </c>
      <c r="B271" t="s">
        <v>3190</v>
      </c>
      <c r="C271"/>
      <c r="D271" t="s">
        <v>3190</v>
      </c>
      <c r="E271"/>
      <c r="F271" t="n">
        <v>1</v>
      </c>
      <c r="G271" t="n">
        <v>9999</v>
      </c>
      <c r="H271" t="n">
        <v>-9</v>
      </c>
      <c r="I271" t="s">
        <v>3190</v>
      </c>
      <c r="J271" t="n">
        <v>2</v>
      </c>
      <c r="K271" t="s">
        <v>3188</v>
      </c>
      <c r="L271"/>
      <c r="M271" t="n">
        <v>1</v>
      </c>
      <c r="N271"/>
    </row>
    <row r="272">
      <c r="A272" t="n">
        <v>2015</v>
      </c>
      <c r="B272" t="s">
        <v>3190</v>
      </c>
      <c r="C272"/>
      <c r="D272" t="s">
        <v>3190</v>
      </c>
      <c r="E272"/>
      <c r="F272" t="n">
        <v>7785</v>
      </c>
      <c r="G272" t="n">
        <v>9999</v>
      </c>
      <c r="H272" t="n">
        <v>-9</v>
      </c>
      <c r="I272" t="s">
        <v>3190</v>
      </c>
      <c r="J272" t="n">
        <v>3</v>
      </c>
      <c r="K272" t="s">
        <v>3188</v>
      </c>
      <c r="L272"/>
      <c r="M272" t="n">
        <v>1</v>
      </c>
      <c r="N272"/>
    </row>
    <row r="273">
      <c r="A273" t="n">
        <v>2015</v>
      </c>
      <c r="B273" t="s">
        <v>3190</v>
      </c>
      <c r="C273"/>
      <c r="D273" t="s">
        <v>3190</v>
      </c>
      <c r="E273"/>
      <c r="F273" t="n">
        <v>16994</v>
      </c>
      <c r="G273" t="n">
        <v>9999</v>
      </c>
      <c r="H273" t="n">
        <v>-9</v>
      </c>
      <c r="I273" t="s">
        <v>3190</v>
      </c>
      <c r="J273" t="n">
        <v>4</v>
      </c>
      <c r="K273" t="s">
        <v>3188</v>
      </c>
      <c r="L273"/>
      <c r="M273" t="n">
        <v>1</v>
      </c>
      <c r="N273"/>
    </row>
    <row r="274">
      <c r="A274" t="n">
        <v>2015</v>
      </c>
      <c r="B274" t="s">
        <v>3190</v>
      </c>
      <c r="C274" t="n">
        <v>1.27992651442337</v>
      </c>
      <c r="D274" t="s">
        <v>3190</v>
      </c>
      <c r="E274" t="n">
        <v>22809.5704135389</v>
      </c>
      <c r="F274" t="n">
        <v>25</v>
      </c>
      <c r="G274" t="n">
        <v>9999</v>
      </c>
      <c r="H274" t="n">
        <v>-9</v>
      </c>
      <c r="I274" t="s">
        <v>3192</v>
      </c>
      <c r="J274" t="n">
        <v>1</v>
      </c>
      <c r="K274" t="s">
        <v>3188</v>
      </c>
      <c r="L274" t="n">
        <v>1</v>
      </c>
      <c r="M274" t="n">
        <v>1</v>
      </c>
      <c r="N274" t="n">
        <v>0.774556675938804</v>
      </c>
    </row>
    <row r="275">
      <c r="A275" t="n">
        <v>2015</v>
      </c>
      <c r="B275" t="s">
        <v>3190</v>
      </c>
      <c r="C275"/>
      <c r="D275" t="s">
        <v>3190</v>
      </c>
      <c r="E275"/>
      <c r="F275" t="n">
        <v>447</v>
      </c>
      <c r="G275" t="n">
        <v>9999</v>
      </c>
      <c r="H275" t="n">
        <v>-9</v>
      </c>
      <c r="I275" t="s">
        <v>3192</v>
      </c>
      <c r="J275" t="n">
        <v>2</v>
      </c>
      <c r="K275" t="s">
        <v>3188</v>
      </c>
      <c r="L275"/>
      <c r="M275" t="n">
        <v>1</v>
      </c>
      <c r="N275"/>
    </row>
    <row r="276">
      <c r="A276" t="n">
        <v>2015</v>
      </c>
      <c r="B276" t="s">
        <v>3190</v>
      </c>
      <c r="C276"/>
      <c r="D276" t="s">
        <v>3190</v>
      </c>
      <c r="E276"/>
      <c r="F276" t="n">
        <v>2511</v>
      </c>
      <c r="G276" t="n">
        <v>9999</v>
      </c>
      <c r="H276" t="n">
        <v>-9</v>
      </c>
      <c r="I276" t="s">
        <v>3192</v>
      </c>
      <c r="J276" t="n">
        <v>3</v>
      </c>
      <c r="K276" t="s">
        <v>3188</v>
      </c>
      <c r="L276"/>
      <c r="M276" t="n">
        <v>1</v>
      </c>
      <c r="N276"/>
    </row>
    <row r="277">
      <c r="A277" t="n">
        <v>2015</v>
      </c>
      <c r="B277" t="s">
        <v>3190</v>
      </c>
      <c r="C277"/>
      <c r="D277" t="s">
        <v>3190</v>
      </c>
      <c r="E277"/>
      <c r="F277" t="n">
        <v>3456</v>
      </c>
      <c r="G277" t="n">
        <v>9999</v>
      </c>
      <c r="H277" t="n">
        <v>-9</v>
      </c>
      <c r="I277" t="s">
        <v>3192</v>
      </c>
      <c r="J277" t="n">
        <v>4</v>
      </c>
      <c r="K277" t="s">
        <v>3188</v>
      </c>
      <c r="L277"/>
      <c r="M277" t="n">
        <v>1</v>
      </c>
      <c r="N277"/>
    </row>
    <row r="278">
      <c r="A278" t="n">
        <v>2015</v>
      </c>
      <c r="B278" t="s">
        <v>3189</v>
      </c>
      <c r="C278" t="n">
        <v>1.22162075245196</v>
      </c>
      <c r="D278" t="s">
        <v>3190</v>
      </c>
      <c r="E278" t="n">
        <v>3278.83009958105</v>
      </c>
      <c r="F278" t="n">
        <v>3</v>
      </c>
      <c r="G278" t="n">
        <v>9999</v>
      </c>
      <c r="H278" t="n">
        <v>-8</v>
      </c>
      <c r="I278" t="s">
        <v>3192</v>
      </c>
      <c r="J278" t="n">
        <v>1</v>
      </c>
      <c r="K278" t="s">
        <v>3188</v>
      </c>
      <c r="L278" t="n">
        <v>1</v>
      </c>
      <c r="M278" t="n">
        <v>1</v>
      </c>
      <c r="N278" t="n">
        <v>0.0030347503793438</v>
      </c>
    </row>
    <row r="279">
      <c r="A279" t="n">
        <v>2015</v>
      </c>
      <c r="B279" t="s">
        <v>3194</v>
      </c>
      <c r="C279" t="n">
        <v>1.15287441734783</v>
      </c>
      <c r="D279" t="s">
        <v>3190</v>
      </c>
      <c r="E279" t="n">
        <v>843.904073498615</v>
      </c>
      <c r="F279" t="n">
        <v>1</v>
      </c>
      <c r="G279" t="n">
        <v>9999</v>
      </c>
      <c r="H279" t="n">
        <v>-8</v>
      </c>
      <c r="I279" t="s">
        <v>3192</v>
      </c>
      <c r="J279" t="n">
        <v>1</v>
      </c>
      <c r="K279" t="s">
        <v>3188</v>
      </c>
      <c r="L279" t="n">
        <v>1</v>
      </c>
      <c r="M279" t="n">
        <v>1</v>
      </c>
      <c r="N279" t="n">
        <v>0.0539107379584622</v>
      </c>
    </row>
    <row r="280">
      <c r="A280" t="n">
        <v>2015</v>
      </c>
      <c r="B280" t="s">
        <v>3198</v>
      </c>
      <c r="C280" t="n">
        <v>1.2019273790783</v>
      </c>
      <c r="D280" t="s">
        <v>3190</v>
      </c>
      <c r="E280" t="n">
        <v>2152.65193592923</v>
      </c>
      <c r="F280" t="n">
        <v>3</v>
      </c>
      <c r="G280" t="n">
        <v>9999</v>
      </c>
      <c r="H280" t="n">
        <v>-8</v>
      </c>
      <c r="I280" t="s">
        <v>3192</v>
      </c>
      <c r="J280" t="n">
        <v>1</v>
      </c>
      <c r="K280" t="s">
        <v>3188</v>
      </c>
      <c r="L280" t="n">
        <v>1</v>
      </c>
      <c r="M280" t="n">
        <v>1</v>
      </c>
      <c r="N280" t="n">
        <v>0.00042052638351067</v>
      </c>
    </row>
    <row r="281">
      <c r="A281" t="n">
        <v>2015</v>
      </c>
      <c r="B281" t="s">
        <v>3189</v>
      </c>
      <c r="C281" t="n">
        <v>1.22162075245196</v>
      </c>
      <c r="D281" t="s">
        <v>3190</v>
      </c>
      <c r="E281" t="n">
        <v>123323.836580778</v>
      </c>
      <c r="F281" t="n">
        <v>119</v>
      </c>
      <c r="G281" t="n">
        <v>9999</v>
      </c>
      <c r="H281" t="n">
        <v>1</v>
      </c>
      <c r="I281" t="s">
        <v>3192</v>
      </c>
      <c r="J281" t="n">
        <v>1</v>
      </c>
      <c r="K281" t="s">
        <v>3188</v>
      </c>
      <c r="L281" t="n">
        <v>1</v>
      </c>
      <c r="M281" t="n">
        <v>1</v>
      </c>
      <c r="N281" t="n">
        <v>0.114143474495207</v>
      </c>
    </row>
    <row r="282">
      <c r="A282" t="n">
        <v>2015</v>
      </c>
      <c r="B282" t="s">
        <v>3194</v>
      </c>
      <c r="C282" t="n">
        <v>1.15287441734783</v>
      </c>
      <c r="D282" t="s">
        <v>3190</v>
      </c>
      <c r="E282" t="n">
        <v>1461.84476119705</v>
      </c>
      <c r="F282" t="n">
        <v>2</v>
      </c>
      <c r="G282" t="n">
        <v>9999</v>
      </c>
      <c r="H282" t="n">
        <v>1</v>
      </c>
      <c r="I282" t="s">
        <v>3192</v>
      </c>
      <c r="J282" t="n">
        <v>1</v>
      </c>
      <c r="K282" t="s">
        <v>3188</v>
      </c>
      <c r="L282" t="n">
        <v>1</v>
      </c>
      <c r="M282" t="n">
        <v>1</v>
      </c>
      <c r="N282" t="n">
        <v>0.0933863602887023</v>
      </c>
    </row>
    <row r="283">
      <c r="A283" t="n">
        <v>2015</v>
      </c>
      <c r="B283" t="s">
        <v>3198</v>
      </c>
      <c r="C283" t="n">
        <v>1.2019273790783</v>
      </c>
      <c r="D283" t="s">
        <v>3190</v>
      </c>
      <c r="E283" t="n">
        <v>490173.629517849</v>
      </c>
      <c r="F283" t="n">
        <v>620</v>
      </c>
      <c r="G283" t="n">
        <v>9999</v>
      </c>
      <c r="H283" t="n">
        <v>1</v>
      </c>
      <c r="I283" t="s">
        <v>3192</v>
      </c>
      <c r="J283" t="n">
        <v>1</v>
      </c>
      <c r="K283" t="s">
        <v>3188</v>
      </c>
      <c r="L283" t="n">
        <v>0.988498865641543</v>
      </c>
      <c r="M283" t="n">
        <v>0.98256735340729</v>
      </c>
      <c r="N283" t="n">
        <v>0.0957567455625192</v>
      </c>
    </row>
    <row r="284">
      <c r="A284" t="n">
        <v>2015</v>
      </c>
      <c r="B284" t="s">
        <v>3198</v>
      </c>
      <c r="C284" t="n">
        <v>1.2019273790783</v>
      </c>
      <c r="D284" t="s">
        <v>3192</v>
      </c>
      <c r="E284" t="n">
        <v>5189.9224228601</v>
      </c>
      <c r="F284" t="n">
        <v>10</v>
      </c>
      <c r="G284" t="n">
        <v>9999</v>
      </c>
      <c r="H284" t="n">
        <v>1</v>
      </c>
      <c r="I284" t="s">
        <v>3192</v>
      </c>
      <c r="J284" t="n">
        <v>1</v>
      </c>
      <c r="K284" t="s">
        <v>3188</v>
      </c>
      <c r="L284" t="n">
        <v>0.010466153458339</v>
      </c>
      <c r="M284" t="n">
        <v>0.0158478605388273</v>
      </c>
      <c r="N284" t="n">
        <v>0.0459620850053754</v>
      </c>
    </row>
    <row r="285">
      <c r="A285" t="n">
        <v>2015</v>
      </c>
      <c r="B285" t="s">
        <v>3198</v>
      </c>
      <c r="C285" t="n">
        <v>1.2019273790783</v>
      </c>
      <c r="D285" t="s">
        <v>3196</v>
      </c>
      <c r="E285" t="n">
        <v>513.222990866434</v>
      </c>
      <c r="F285" t="n">
        <v>1</v>
      </c>
      <c r="G285" t="n">
        <v>9999</v>
      </c>
      <c r="H285" t="n">
        <v>1</v>
      </c>
      <c r="I285" t="s">
        <v>3192</v>
      </c>
      <c r="J285" t="n">
        <v>1</v>
      </c>
      <c r="K285" t="s">
        <v>3188</v>
      </c>
      <c r="L285" t="n">
        <v>0.00103498090011828</v>
      </c>
      <c r="M285" t="n">
        <v>0.00158478605388273</v>
      </c>
      <c r="N285" t="n">
        <v>0.0630910165484634</v>
      </c>
    </row>
    <row r="286">
      <c r="A286" t="n">
        <v>2015</v>
      </c>
      <c r="B286" t="s">
        <v>3189</v>
      </c>
      <c r="C286" t="n">
        <v>1.22162075245196</v>
      </c>
      <c r="D286" t="s">
        <v>3190</v>
      </c>
      <c r="E286" t="n">
        <v>229822.290538034</v>
      </c>
      <c r="F286" t="n">
        <v>228</v>
      </c>
      <c r="G286" t="n">
        <v>9999</v>
      </c>
      <c r="H286" t="n">
        <v>2</v>
      </c>
      <c r="I286" t="s">
        <v>3192</v>
      </c>
      <c r="J286" t="n">
        <v>1</v>
      </c>
      <c r="K286" t="s">
        <v>3188</v>
      </c>
      <c r="L286" t="n">
        <v>1</v>
      </c>
      <c r="M286" t="n">
        <v>1</v>
      </c>
      <c r="N286" t="n">
        <v>0.212714066361986</v>
      </c>
    </row>
    <row r="287">
      <c r="A287" t="n">
        <v>2015</v>
      </c>
      <c r="B287" t="s">
        <v>3190</v>
      </c>
      <c r="C287" t="n">
        <v>1.27992651442337</v>
      </c>
      <c r="D287" t="s">
        <v>3190</v>
      </c>
      <c r="E287" t="n">
        <v>840.911719976154</v>
      </c>
      <c r="F287" t="n">
        <v>1</v>
      </c>
      <c r="G287" t="n">
        <v>9999</v>
      </c>
      <c r="H287" t="n">
        <v>2</v>
      </c>
      <c r="I287" t="s">
        <v>3192</v>
      </c>
      <c r="J287" t="n">
        <v>1</v>
      </c>
      <c r="K287" t="s">
        <v>3188</v>
      </c>
      <c r="L287" t="n">
        <v>1</v>
      </c>
      <c r="M287" t="n">
        <v>1</v>
      </c>
      <c r="N287" t="n">
        <v>0.0285552851182197</v>
      </c>
    </row>
    <row r="288">
      <c r="A288" t="n">
        <v>2015</v>
      </c>
      <c r="B288" t="s">
        <v>3194</v>
      </c>
      <c r="C288" t="n">
        <v>1.15287441734783</v>
      </c>
      <c r="D288" t="s">
        <v>3190</v>
      </c>
      <c r="E288" t="n">
        <v>682.501655069918</v>
      </c>
      <c r="F288" t="n">
        <v>1</v>
      </c>
      <c r="G288" t="n">
        <v>9999</v>
      </c>
      <c r="H288" t="n">
        <v>2</v>
      </c>
      <c r="I288" t="s">
        <v>3192</v>
      </c>
      <c r="J288" t="n">
        <v>1</v>
      </c>
      <c r="K288" t="s">
        <v>3188</v>
      </c>
      <c r="L288" t="n">
        <v>1</v>
      </c>
      <c r="M288" t="n">
        <v>1</v>
      </c>
      <c r="N288" t="n">
        <v>0.0435999410811607</v>
      </c>
    </row>
    <row r="289">
      <c r="A289" t="n">
        <v>2015</v>
      </c>
      <c r="B289" t="s">
        <v>3198</v>
      </c>
      <c r="C289" t="n">
        <v>1.2019273790783</v>
      </c>
      <c r="D289" t="s">
        <v>3190</v>
      </c>
      <c r="E289" t="n">
        <v>809810.590927795</v>
      </c>
      <c r="F289" t="n">
        <v>1007</v>
      </c>
      <c r="G289" t="n">
        <v>9999</v>
      </c>
      <c r="H289" t="n">
        <v>2</v>
      </c>
      <c r="I289" t="s">
        <v>3192</v>
      </c>
      <c r="J289" t="n">
        <v>1</v>
      </c>
      <c r="K289" t="s">
        <v>3188</v>
      </c>
      <c r="L289" t="n">
        <v>0.973292808357698</v>
      </c>
      <c r="M289" t="n">
        <v>0.959961868446139</v>
      </c>
      <c r="N289" t="n">
        <v>0.158198691320016</v>
      </c>
    </row>
    <row r="290">
      <c r="A290" t="n">
        <v>2015</v>
      </c>
      <c r="B290" t="s">
        <v>3198</v>
      </c>
      <c r="C290" t="n">
        <v>1.2019273790783</v>
      </c>
      <c r="D290" t="s">
        <v>3192</v>
      </c>
      <c r="E290" t="n">
        <v>20308.966924286</v>
      </c>
      <c r="F290" t="n">
        <v>38</v>
      </c>
      <c r="G290" t="n">
        <v>9999</v>
      </c>
      <c r="H290" t="n">
        <v>2</v>
      </c>
      <c r="I290" t="s">
        <v>3192</v>
      </c>
      <c r="J290" t="n">
        <v>1</v>
      </c>
      <c r="K290" t="s">
        <v>3188</v>
      </c>
      <c r="L290" t="n">
        <v>0.0244088823658573</v>
      </c>
      <c r="M290" t="n">
        <v>0.0362249761677788</v>
      </c>
      <c r="N290" t="n">
        <v>0.179856727729464</v>
      </c>
    </row>
    <row r="291">
      <c r="A291" t="n">
        <v>2015</v>
      </c>
      <c r="B291" t="s">
        <v>3198</v>
      </c>
      <c r="C291" t="n">
        <v>1.2019273790783</v>
      </c>
      <c r="D291" t="s">
        <v>3196</v>
      </c>
      <c r="E291" t="n">
        <v>1912.26646011357</v>
      </c>
      <c r="F291" t="n">
        <v>4</v>
      </c>
      <c r="G291" t="n">
        <v>9999</v>
      </c>
      <c r="H291" t="n">
        <v>2</v>
      </c>
      <c r="I291" t="s">
        <v>3192</v>
      </c>
      <c r="J291" t="n">
        <v>1</v>
      </c>
      <c r="K291" t="s">
        <v>3188</v>
      </c>
      <c r="L291" t="n">
        <v>0.00229830927644428</v>
      </c>
      <c r="M291" t="n">
        <v>0.00381315538608198</v>
      </c>
      <c r="N291" t="n">
        <v>0.2350768321513</v>
      </c>
    </row>
    <row r="292">
      <c r="A292" t="n">
        <v>2015</v>
      </c>
      <c r="B292" t="s">
        <v>3189</v>
      </c>
      <c r="C292" t="n">
        <v>1.22162075245196</v>
      </c>
      <c r="D292" t="s">
        <v>3190</v>
      </c>
      <c r="E292" t="n">
        <v>219646.189670109</v>
      </c>
      <c r="F292" t="n">
        <v>205</v>
      </c>
      <c r="G292" t="n">
        <v>9999</v>
      </c>
      <c r="H292" t="n">
        <v>3</v>
      </c>
      <c r="I292" t="s">
        <v>3192</v>
      </c>
      <c r="J292" t="n">
        <v>1</v>
      </c>
      <c r="K292" t="s">
        <v>3188</v>
      </c>
      <c r="L292" t="n">
        <v>1</v>
      </c>
      <c r="M292" t="n">
        <v>1</v>
      </c>
      <c r="N292" t="n">
        <v>0.203295485639208</v>
      </c>
    </row>
    <row r="293">
      <c r="A293" t="n">
        <v>2015</v>
      </c>
      <c r="B293" t="s">
        <v>3194</v>
      </c>
      <c r="C293" t="n">
        <v>1.15287441734783</v>
      </c>
      <c r="D293" t="s">
        <v>3190</v>
      </c>
      <c r="E293" t="n">
        <v>4012.00297237047</v>
      </c>
      <c r="F293" t="n">
        <v>4</v>
      </c>
      <c r="G293" t="n">
        <v>9999</v>
      </c>
      <c r="H293" t="n">
        <v>3</v>
      </c>
      <c r="I293" t="s">
        <v>3192</v>
      </c>
      <c r="J293" t="n">
        <v>1</v>
      </c>
      <c r="K293" t="s">
        <v>3188</v>
      </c>
      <c r="L293" t="n">
        <v>1</v>
      </c>
      <c r="M293" t="n">
        <v>1</v>
      </c>
      <c r="N293" t="n">
        <v>0.256296950950066</v>
      </c>
    </row>
    <row r="294">
      <c r="A294" t="n">
        <v>2015</v>
      </c>
      <c r="B294" t="s">
        <v>3198</v>
      </c>
      <c r="C294" t="n">
        <v>1.2019273790783</v>
      </c>
      <c r="D294" t="s">
        <v>3190</v>
      </c>
      <c r="E294" t="n">
        <v>701852.271811603</v>
      </c>
      <c r="F294" t="n">
        <v>856</v>
      </c>
      <c r="G294" t="n">
        <v>9999</v>
      </c>
      <c r="H294" t="n">
        <v>3</v>
      </c>
      <c r="I294" t="s">
        <v>3192</v>
      </c>
      <c r="J294" t="n">
        <v>1</v>
      </c>
      <c r="K294" t="s">
        <v>3188</v>
      </c>
      <c r="L294" t="n">
        <v>0.979213026235254</v>
      </c>
      <c r="M294" t="n">
        <v>0.969422423556059</v>
      </c>
      <c r="N294" t="n">
        <v>0.137108741407503</v>
      </c>
    </row>
    <row r="295">
      <c r="A295" t="n">
        <v>2015</v>
      </c>
      <c r="B295" t="s">
        <v>3198</v>
      </c>
      <c r="C295" t="n">
        <v>1.2019273790783</v>
      </c>
      <c r="D295" t="s">
        <v>3192</v>
      </c>
      <c r="E295" t="n">
        <v>13907.501703315</v>
      </c>
      <c r="F295" t="n">
        <v>25</v>
      </c>
      <c r="G295" t="n">
        <v>9999</v>
      </c>
      <c r="H295" t="n">
        <v>3</v>
      </c>
      <c r="I295" t="s">
        <v>3192</v>
      </c>
      <c r="J295" t="n">
        <v>1</v>
      </c>
      <c r="K295" t="s">
        <v>3188</v>
      </c>
      <c r="L295" t="n">
        <v>0.0194035231874701</v>
      </c>
      <c r="M295" t="n">
        <v>0.028312570781427</v>
      </c>
      <c r="N295" t="n">
        <v>0.123165188883094</v>
      </c>
    </row>
    <row r="296">
      <c r="A296" t="n">
        <v>2015</v>
      </c>
      <c r="B296" t="s">
        <v>3198</v>
      </c>
      <c r="C296" t="n">
        <v>1.2019273790783</v>
      </c>
      <c r="D296" t="s">
        <v>3196</v>
      </c>
      <c r="E296" t="n">
        <v>991.590087739597</v>
      </c>
      <c r="F296" t="n">
        <v>2</v>
      </c>
      <c r="G296" t="n">
        <v>9999</v>
      </c>
      <c r="H296" t="n">
        <v>3</v>
      </c>
      <c r="I296" t="s">
        <v>3192</v>
      </c>
      <c r="J296" t="n">
        <v>1</v>
      </c>
      <c r="K296" t="s">
        <v>3188</v>
      </c>
      <c r="L296" t="n">
        <v>0.0013834505772762</v>
      </c>
      <c r="M296" t="n">
        <v>0.00226500566251416</v>
      </c>
      <c r="N296" t="n">
        <v>0.121897163120567</v>
      </c>
    </row>
    <row r="297">
      <c r="A297" t="n">
        <v>2015</v>
      </c>
      <c r="B297" t="s">
        <v>3190</v>
      </c>
      <c r="C297"/>
      <c r="D297" t="s">
        <v>3190</v>
      </c>
      <c r="E297"/>
      <c r="F297" t="n">
        <v>1</v>
      </c>
      <c r="G297" t="n">
        <v>9999</v>
      </c>
      <c r="H297" t="n">
        <v>3</v>
      </c>
      <c r="I297" t="s">
        <v>3192</v>
      </c>
      <c r="J297" t="n">
        <v>3</v>
      </c>
      <c r="K297" t="s">
        <v>3188</v>
      </c>
      <c r="L297"/>
      <c r="M297" t="n">
        <v>1</v>
      </c>
      <c r="N297"/>
    </row>
    <row r="298">
      <c r="A298" t="n">
        <v>2015</v>
      </c>
      <c r="B298" t="s">
        <v>3189</v>
      </c>
      <c r="C298" t="n">
        <v>1.22162075245196</v>
      </c>
      <c r="D298" t="s">
        <v>3190</v>
      </c>
      <c r="E298" t="n">
        <v>93306.171451528</v>
      </c>
      <c r="F298" t="n">
        <v>96</v>
      </c>
      <c r="G298" t="n">
        <v>9999</v>
      </c>
      <c r="H298" t="n">
        <v>4</v>
      </c>
      <c r="I298" t="s">
        <v>3192</v>
      </c>
      <c r="J298" t="n">
        <v>1</v>
      </c>
      <c r="K298" t="s">
        <v>3188</v>
      </c>
      <c r="L298" t="n">
        <v>1</v>
      </c>
      <c r="M298" t="n">
        <v>1</v>
      </c>
      <c r="N298" t="n">
        <v>0.0863603573859538</v>
      </c>
    </row>
    <row r="299">
      <c r="A299" t="n">
        <v>2015</v>
      </c>
      <c r="B299" t="s">
        <v>3190</v>
      </c>
      <c r="C299" t="n">
        <v>1.27992651442337</v>
      </c>
      <c r="D299" t="s">
        <v>3190</v>
      </c>
      <c r="E299" t="n">
        <v>1991.56565644276</v>
      </c>
      <c r="F299" t="n">
        <v>2</v>
      </c>
      <c r="G299" t="n">
        <v>9999</v>
      </c>
      <c r="H299" t="n">
        <v>4</v>
      </c>
      <c r="I299" t="s">
        <v>3192</v>
      </c>
      <c r="J299" t="n">
        <v>1</v>
      </c>
      <c r="K299" t="s">
        <v>3188</v>
      </c>
      <c r="L299" t="n">
        <v>1</v>
      </c>
      <c r="M299" t="n">
        <v>1</v>
      </c>
      <c r="N299" t="n">
        <v>0.0676286509040334</v>
      </c>
    </row>
    <row r="300">
      <c r="A300" t="n">
        <v>2015</v>
      </c>
      <c r="B300" t="s">
        <v>3194</v>
      </c>
      <c r="C300" t="n">
        <v>1.15287441734783</v>
      </c>
      <c r="D300" t="s">
        <v>3190</v>
      </c>
      <c r="E300" t="n">
        <v>1913.77153279741</v>
      </c>
      <c r="F300" t="n">
        <v>2</v>
      </c>
      <c r="G300" t="n">
        <v>9999</v>
      </c>
      <c r="H300" t="n">
        <v>4</v>
      </c>
      <c r="I300" t="s">
        <v>3192</v>
      </c>
      <c r="J300" t="n">
        <v>1</v>
      </c>
      <c r="K300" t="s">
        <v>3188</v>
      </c>
      <c r="L300" t="n">
        <v>1</v>
      </c>
      <c r="M300" t="n">
        <v>1</v>
      </c>
      <c r="N300" t="n">
        <v>0.122256591545147</v>
      </c>
    </row>
    <row r="301">
      <c r="A301" t="n">
        <v>2015</v>
      </c>
      <c r="B301" t="s">
        <v>3198</v>
      </c>
      <c r="C301" t="n">
        <v>1.2019273790783</v>
      </c>
      <c r="D301" t="s">
        <v>3190</v>
      </c>
      <c r="E301" t="n">
        <v>541286.793240533</v>
      </c>
      <c r="F301" t="n">
        <v>682</v>
      </c>
      <c r="G301" t="n">
        <v>9999</v>
      </c>
      <c r="H301" t="n">
        <v>4</v>
      </c>
      <c r="I301" t="s">
        <v>3192</v>
      </c>
      <c r="J301" t="n">
        <v>1</v>
      </c>
      <c r="K301" t="s">
        <v>3188</v>
      </c>
      <c r="L301" t="n">
        <v>0.971456983784926</v>
      </c>
      <c r="M301" t="n">
        <v>0.959212376933896</v>
      </c>
      <c r="N301" t="n">
        <v>0.105741840473281</v>
      </c>
    </row>
    <row r="302">
      <c r="A302" t="n">
        <v>2015</v>
      </c>
      <c r="B302" t="s">
        <v>3198</v>
      </c>
      <c r="C302" t="n">
        <v>1.2019273790783</v>
      </c>
      <c r="D302" t="s">
        <v>3192</v>
      </c>
      <c r="E302" t="n">
        <v>14802.9376007283</v>
      </c>
      <c r="F302" t="n">
        <v>27</v>
      </c>
      <c r="G302" t="n">
        <v>9999</v>
      </c>
      <c r="H302" t="n">
        <v>4</v>
      </c>
      <c r="I302" t="s">
        <v>3192</v>
      </c>
      <c r="J302" t="n">
        <v>1</v>
      </c>
      <c r="K302" t="s">
        <v>3188</v>
      </c>
      <c r="L302" t="n">
        <v>0.0265670939922042</v>
      </c>
      <c r="M302" t="n">
        <v>0.0379746835443038</v>
      </c>
      <c r="N302" t="n">
        <v>0.13109519196994</v>
      </c>
    </row>
    <row r="303">
      <c r="A303" t="n">
        <v>2015</v>
      </c>
      <c r="B303" t="s">
        <v>3198</v>
      </c>
      <c r="C303" t="n">
        <v>1.2019273790783</v>
      </c>
      <c r="D303" t="s">
        <v>3196</v>
      </c>
      <c r="E303" t="n">
        <v>1100.96547923572</v>
      </c>
      <c r="F303" t="n">
        <v>2</v>
      </c>
      <c r="G303" t="n">
        <v>9999</v>
      </c>
      <c r="H303" t="n">
        <v>4</v>
      </c>
      <c r="I303" t="s">
        <v>3192</v>
      </c>
      <c r="J303" t="n">
        <v>1</v>
      </c>
      <c r="K303" t="s">
        <v>3188</v>
      </c>
      <c r="L303" t="n">
        <v>0.00197592222286936</v>
      </c>
      <c r="M303" t="n">
        <v>0.00281293952180028</v>
      </c>
      <c r="N303" t="n">
        <v>0.135342789598109</v>
      </c>
    </row>
    <row r="304">
      <c r="A304" t="n">
        <v>2015</v>
      </c>
      <c r="B304" t="s">
        <v>3189</v>
      </c>
      <c r="C304" t="n">
        <v>1.22162075245196</v>
      </c>
      <c r="D304" t="s">
        <v>3190</v>
      </c>
      <c r="E304" t="n">
        <v>95640.6887094637</v>
      </c>
      <c r="F304" t="n">
        <v>90</v>
      </c>
      <c r="G304" t="n">
        <v>9999</v>
      </c>
      <c r="H304" t="n">
        <v>5</v>
      </c>
      <c r="I304" t="s">
        <v>3192</v>
      </c>
      <c r="J304" t="n">
        <v>1</v>
      </c>
      <c r="K304" t="s">
        <v>3188</v>
      </c>
      <c r="L304" t="n">
        <v>0.994575504655919</v>
      </c>
      <c r="M304" t="n">
        <v>0.989010989010989</v>
      </c>
      <c r="N304" t="n">
        <v>0.0885210906105909</v>
      </c>
    </row>
    <row r="305">
      <c r="A305" t="n">
        <v>2015</v>
      </c>
      <c r="B305" t="s">
        <v>3189</v>
      </c>
      <c r="C305" t="n">
        <v>1.22162075245196</v>
      </c>
      <c r="D305" t="s">
        <v>3192</v>
      </c>
      <c r="E305" t="n">
        <v>521.632061296986</v>
      </c>
      <c r="F305" t="n">
        <v>1</v>
      </c>
      <c r="G305" t="n">
        <v>9999</v>
      </c>
      <c r="H305" t="n">
        <v>5</v>
      </c>
      <c r="I305" t="s">
        <v>3192</v>
      </c>
      <c r="J305" t="n">
        <v>1</v>
      </c>
      <c r="K305" t="s">
        <v>3188</v>
      </c>
      <c r="L305" t="n">
        <v>0.0054244953440807</v>
      </c>
      <c r="M305" t="n">
        <v>0.010989010989011</v>
      </c>
      <c r="N305" t="n">
        <v>1</v>
      </c>
    </row>
    <row r="306">
      <c r="A306" t="n">
        <v>2015</v>
      </c>
      <c r="B306" t="s">
        <v>3190</v>
      </c>
      <c r="C306" t="n">
        <v>1.27992651442337</v>
      </c>
      <c r="D306" t="s">
        <v>3190</v>
      </c>
      <c r="E306" t="n">
        <v>1022.66128502427</v>
      </c>
      <c r="F306" t="n">
        <v>1</v>
      </c>
      <c r="G306" t="n">
        <v>9999</v>
      </c>
      <c r="H306" t="n">
        <v>5</v>
      </c>
      <c r="I306" t="s">
        <v>3192</v>
      </c>
      <c r="J306" t="n">
        <v>1</v>
      </c>
      <c r="K306" t="s">
        <v>3188</v>
      </c>
      <c r="L306" t="n">
        <v>1</v>
      </c>
      <c r="M306" t="n">
        <v>1</v>
      </c>
      <c r="N306" t="n">
        <v>0.0347270514603616</v>
      </c>
    </row>
    <row r="307">
      <c r="A307" t="n">
        <v>2015</v>
      </c>
      <c r="B307" t="s">
        <v>3194</v>
      </c>
      <c r="C307" t="n">
        <v>1.15287441734783</v>
      </c>
      <c r="D307" t="s">
        <v>3190</v>
      </c>
      <c r="E307" t="n">
        <v>4141.12490711342</v>
      </c>
      <c r="F307" t="n">
        <v>5</v>
      </c>
      <c r="G307" t="n">
        <v>9999</v>
      </c>
      <c r="H307" t="n">
        <v>5</v>
      </c>
      <c r="I307" t="s">
        <v>3192</v>
      </c>
      <c r="J307" t="n">
        <v>1</v>
      </c>
      <c r="K307" t="s">
        <v>3188</v>
      </c>
      <c r="L307" t="n">
        <v>1</v>
      </c>
      <c r="M307" t="n">
        <v>1</v>
      </c>
      <c r="N307" t="n">
        <v>0.264545588451908</v>
      </c>
    </row>
    <row r="308">
      <c r="A308" t="n">
        <v>2015</v>
      </c>
      <c r="B308" t="s">
        <v>3198</v>
      </c>
      <c r="C308" t="n">
        <v>1.2019273790783</v>
      </c>
      <c r="D308" t="s">
        <v>3190</v>
      </c>
      <c r="E308" t="n">
        <v>608722.1307711</v>
      </c>
      <c r="F308" t="n">
        <v>721</v>
      </c>
      <c r="G308" t="n">
        <v>9999</v>
      </c>
      <c r="H308" t="n">
        <v>5</v>
      </c>
      <c r="I308" t="s">
        <v>3192</v>
      </c>
      <c r="J308" t="n">
        <v>1</v>
      </c>
      <c r="K308" t="s">
        <v>3188</v>
      </c>
      <c r="L308" t="n">
        <v>0.979311771735305</v>
      </c>
      <c r="M308" t="n">
        <v>0.970390309555855</v>
      </c>
      <c r="N308" t="n">
        <v>0.118915516226073</v>
      </c>
    </row>
    <row r="309">
      <c r="A309" t="n">
        <v>2015</v>
      </c>
      <c r="B309" t="s">
        <v>3198</v>
      </c>
      <c r="C309" t="n">
        <v>1.2019273790783</v>
      </c>
      <c r="D309" t="s">
        <v>3192</v>
      </c>
      <c r="E309" t="n">
        <v>12251.2457749451</v>
      </c>
      <c r="F309" t="n">
        <v>21</v>
      </c>
      <c r="G309" t="n">
        <v>9999</v>
      </c>
      <c r="H309" t="n">
        <v>5</v>
      </c>
      <c r="I309" t="s">
        <v>3192</v>
      </c>
      <c r="J309" t="n">
        <v>1</v>
      </c>
      <c r="K309" t="s">
        <v>3188</v>
      </c>
      <c r="L309" t="n">
        <v>0.0197097963082563</v>
      </c>
      <c r="M309" t="n">
        <v>0.0282637954239569</v>
      </c>
      <c r="N309" t="n">
        <v>0.108497344247288</v>
      </c>
    </row>
    <row r="310">
      <c r="A310" t="n">
        <v>2015</v>
      </c>
      <c r="B310" t="s">
        <v>3198</v>
      </c>
      <c r="C310" t="n">
        <v>1.2019273790783</v>
      </c>
      <c r="D310" t="s">
        <v>3196</v>
      </c>
      <c r="E310" t="n">
        <v>608.175253813619</v>
      </c>
      <c r="F310" t="n">
        <v>1</v>
      </c>
      <c r="G310" t="n">
        <v>9999</v>
      </c>
      <c r="H310" t="n">
        <v>5</v>
      </c>
      <c r="I310" t="s">
        <v>3192</v>
      </c>
      <c r="J310" t="n">
        <v>1</v>
      </c>
      <c r="K310" t="s">
        <v>3188</v>
      </c>
      <c r="L310" t="n">
        <v>0.000978431956438508</v>
      </c>
      <c r="M310" t="n">
        <v>0.00134589502018843</v>
      </c>
      <c r="N310" t="n">
        <v>0.0747635933806147</v>
      </c>
    </row>
    <row r="311">
      <c r="A311" t="n">
        <v>2015</v>
      </c>
      <c r="B311" t="s">
        <v>3190</v>
      </c>
      <c r="C311"/>
      <c r="D311" t="s">
        <v>3190</v>
      </c>
      <c r="E311"/>
      <c r="F311" t="n">
        <v>1</v>
      </c>
      <c r="G311" t="n">
        <v>9999</v>
      </c>
      <c r="H311" t="n">
        <v>5</v>
      </c>
      <c r="I311" t="s">
        <v>3192</v>
      </c>
      <c r="J311" t="n">
        <v>3</v>
      </c>
      <c r="K311" t="s">
        <v>3188</v>
      </c>
      <c r="L311"/>
      <c r="M311" t="n">
        <v>1</v>
      </c>
      <c r="N311"/>
    </row>
    <row r="312">
      <c r="A312" t="n">
        <v>2015</v>
      </c>
      <c r="B312" t="s">
        <v>3189</v>
      </c>
      <c r="C312" t="n">
        <v>1.22162075245196</v>
      </c>
      <c r="D312" t="s">
        <v>3190</v>
      </c>
      <c r="E312" t="n">
        <v>79055.965374176</v>
      </c>
      <c r="F312" t="n">
        <v>80</v>
      </c>
      <c r="G312" t="n">
        <v>9999</v>
      </c>
      <c r="H312" t="n">
        <v>6</v>
      </c>
      <c r="I312" t="s">
        <v>3192</v>
      </c>
      <c r="J312" t="n">
        <v>1</v>
      </c>
      <c r="K312" t="s">
        <v>3188</v>
      </c>
      <c r="L312" t="n">
        <v>1</v>
      </c>
      <c r="M312" t="n">
        <v>1</v>
      </c>
      <c r="N312" t="n">
        <v>0.0731709523281872</v>
      </c>
    </row>
    <row r="313">
      <c r="A313" t="n">
        <v>2015</v>
      </c>
      <c r="B313" t="s">
        <v>3190</v>
      </c>
      <c r="C313" t="n">
        <v>1.27992651442337</v>
      </c>
      <c r="D313" t="s">
        <v>3190</v>
      </c>
      <c r="E313" t="n">
        <v>1008.58209336562</v>
      </c>
      <c r="F313" t="n">
        <v>1</v>
      </c>
      <c r="G313" t="n">
        <v>9999</v>
      </c>
      <c r="H313" t="n">
        <v>6</v>
      </c>
      <c r="I313" t="s">
        <v>3192</v>
      </c>
      <c r="J313" t="n">
        <v>1</v>
      </c>
      <c r="K313" t="s">
        <v>3188</v>
      </c>
      <c r="L313" t="n">
        <v>1</v>
      </c>
      <c r="M313" t="n">
        <v>1</v>
      </c>
      <c r="N313" t="n">
        <v>0.0342489568845619</v>
      </c>
    </row>
    <row r="314">
      <c r="A314" t="n">
        <v>2015</v>
      </c>
      <c r="B314" t="s">
        <v>3198</v>
      </c>
      <c r="C314" t="n">
        <v>1.2019273790783</v>
      </c>
      <c r="D314" t="s">
        <v>3190</v>
      </c>
      <c r="E314" t="n">
        <v>555197.900725985</v>
      </c>
      <c r="F314" t="n">
        <v>685</v>
      </c>
      <c r="G314" t="n">
        <v>9999</v>
      </c>
      <c r="H314" t="n">
        <v>6</v>
      </c>
      <c r="I314" t="s">
        <v>3192</v>
      </c>
      <c r="J314" t="n">
        <v>1</v>
      </c>
      <c r="K314" t="s">
        <v>3188</v>
      </c>
      <c r="L314" t="n">
        <v>0.983840599774233</v>
      </c>
      <c r="M314" t="n">
        <v>0.975783475783476</v>
      </c>
      <c r="N314" t="n">
        <v>0.108459412981797</v>
      </c>
    </row>
    <row r="315">
      <c r="A315" t="n">
        <v>2015</v>
      </c>
      <c r="B315" t="s">
        <v>3198</v>
      </c>
      <c r="C315" t="n">
        <v>1.2019273790783</v>
      </c>
      <c r="D315" t="s">
        <v>3192</v>
      </c>
      <c r="E315" t="n">
        <v>8567.33835807011</v>
      </c>
      <c r="F315" t="n">
        <v>16</v>
      </c>
      <c r="G315" t="n">
        <v>9999</v>
      </c>
      <c r="H315" t="n">
        <v>6</v>
      </c>
      <c r="I315" t="s">
        <v>3192</v>
      </c>
      <c r="J315" t="n">
        <v>1</v>
      </c>
      <c r="K315" t="s">
        <v>3188</v>
      </c>
      <c r="L315" t="n">
        <v>0.0151817852654896</v>
      </c>
      <c r="M315" t="n">
        <v>0.0227920227920228</v>
      </c>
      <c r="N315" t="n">
        <v>0.0758725664470393</v>
      </c>
    </row>
    <row r="316">
      <c r="A316" t="n">
        <v>2015</v>
      </c>
      <c r="B316" t="s">
        <v>3198</v>
      </c>
      <c r="C316" t="n">
        <v>1.2019273790783</v>
      </c>
      <c r="D316" t="s">
        <v>3196</v>
      </c>
      <c r="E316" t="n">
        <v>551.684666996939</v>
      </c>
      <c r="F316" t="n">
        <v>1</v>
      </c>
      <c r="G316" t="n">
        <v>9999</v>
      </c>
      <c r="H316" t="n">
        <v>6</v>
      </c>
      <c r="I316" t="s">
        <v>3192</v>
      </c>
      <c r="J316" t="n">
        <v>1</v>
      </c>
      <c r="K316" t="s">
        <v>3188</v>
      </c>
      <c r="L316" t="n">
        <v>0.000977614960277736</v>
      </c>
      <c r="M316" t="n">
        <v>0.00142450142450142</v>
      </c>
      <c r="N316" t="n">
        <v>0.0678191489361702</v>
      </c>
    </row>
    <row r="317">
      <c r="A317" t="n">
        <v>2015</v>
      </c>
      <c r="B317" t="s">
        <v>3190</v>
      </c>
      <c r="C317"/>
      <c r="D317" t="s">
        <v>3190</v>
      </c>
      <c r="E317"/>
      <c r="F317" t="n">
        <v>1</v>
      </c>
      <c r="G317" t="n">
        <v>9999</v>
      </c>
      <c r="H317" t="n">
        <v>6</v>
      </c>
      <c r="I317" t="s">
        <v>3192</v>
      </c>
      <c r="J317" t="n">
        <v>3</v>
      </c>
      <c r="K317" t="s">
        <v>3188</v>
      </c>
      <c r="L317"/>
      <c r="M317" t="n">
        <v>1</v>
      </c>
      <c r="N317"/>
    </row>
    <row r="318">
      <c r="A318" t="n">
        <v>2015</v>
      </c>
      <c r="B318" t="s">
        <v>3189</v>
      </c>
      <c r="C318" t="n">
        <v>1.22162075245196</v>
      </c>
      <c r="D318" t="s">
        <v>3190</v>
      </c>
      <c r="E318" t="n">
        <v>79336.9381472399</v>
      </c>
      <c r="F318" t="n">
        <v>77</v>
      </c>
      <c r="G318" t="n">
        <v>9999</v>
      </c>
      <c r="H318" t="n">
        <v>7</v>
      </c>
      <c r="I318" t="s">
        <v>3192</v>
      </c>
      <c r="J318" t="n">
        <v>1</v>
      </c>
      <c r="K318" t="s">
        <v>3188</v>
      </c>
      <c r="L318" t="n">
        <v>1</v>
      </c>
      <c r="M318" t="n">
        <v>1</v>
      </c>
      <c r="N318" t="n">
        <v>0.0734310091788761</v>
      </c>
    </row>
    <row r="319">
      <c r="A319" t="n">
        <v>2015</v>
      </c>
      <c r="B319" t="s">
        <v>3190</v>
      </c>
      <c r="C319" t="n">
        <v>1.27992651442337</v>
      </c>
      <c r="D319" t="s">
        <v>3190</v>
      </c>
      <c r="E319" t="n">
        <v>1775.25807550521</v>
      </c>
      <c r="F319" t="n">
        <v>2</v>
      </c>
      <c r="G319" t="n">
        <v>9999</v>
      </c>
      <c r="H319" t="n">
        <v>7</v>
      </c>
      <c r="I319" t="s">
        <v>3192</v>
      </c>
      <c r="J319" t="n">
        <v>1</v>
      </c>
      <c r="K319" t="s">
        <v>3188</v>
      </c>
      <c r="L319" t="n">
        <v>1</v>
      </c>
      <c r="M319" t="n">
        <v>1</v>
      </c>
      <c r="N319" t="n">
        <v>0.0602833796940195</v>
      </c>
    </row>
    <row r="320">
      <c r="A320" t="n">
        <v>2015</v>
      </c>
      <c r="B320" t="s">
        <v>3198</v>
      </c>
      <c r="C320" t="n">
        <v>1.2019273790783</v>
      </c>
      <c r="D320" t="s">
        <v>3190</v>
      </c>
      <c r="E320" t="n">
        <v>406375.25264851</v>
      </c>
      <c r="F320" t="n">
        <v>482</v>
      </c>
      <c r="G320" t="n">
        <v>9999</v>
      </c>
      <c r="H320" t="n">
        <v>7</v>
      </c>
      <c r="I320" t="s">
        <v>3192</v>
      </c>
      <c r="J320" t="n">
        <v>1</v>
      </c>
      <c r="K320" t="s">
        <v>3188</v>
      </c>
      <c r="L320" t="n">
        <v>0.972938674616626</v>
      </c>
      <c r="M320" t="n">
        <v>0.962075848303393</v>
      </c>
      <c r="N320" t="n">
        <v>0.0793865057756047</v>
      </c>
    </row>
    <row r="321">
      <c r="A321" t="n">
        <v>2015</v>
      </c>
      <c r="B321" t="s">
        <v>3198</v>
      </c>
      <c r="C321" t="n">
        <v>1.2019273790783</v>
      </c>
      <c r="D321" t="s">
        <v>3192</v>
      </c>
      <c r="E321" t="n">
        <v>9980.8049558662</v>
      </c>
      <c r="F321" t="n">
        <v>17</v>
      </c>
      <c r="G321" t="n">
        <v>9999</v>
      </c>
      <c r="H321" t="n">
        <v>7</v>
      </c>
      <c r="I321" t="s">
        <v>3192</v>
      </c>
      <c r="J321" t="n">
        <v>1</v>
      </c>
      <c r="K321" t="s">
        <v>3188</v>
      </c>
      <c r="L321" t="n">
        <v>0.0238959215210053</v>
      </c>
      <c r="M321" t="n">
        <v>0.0339321357285429</v>
      </c>
      <c r="N321" t="n">
        <v>0.0883902625948673</v>
      </c>
    </row>
    <row r="322">
      <c r="A322" t="n">
        <v>2015</v>
      </c>
      <c r="B322" t="s">
        <v>3198</v>
      </c>
      <c r="C322" t="n">
        <v>1.2019273790783</v>
      </c>
      <c r="D322" t="s">
        <v>3196</v>
      </c>
      <c r="E322" t="n">
        <v>1322.12011698613</v>
      </c>
      <c r="F322" t="n">
        <v>2</v>
      </c>
      <c r="G322" t="n">
        <v>9999</v>
      </c>
      <c r="H322" t="n">
        <v>7</v>
      </c>
      <c r="I322" t="s">
        <v>3192</v>
      </c>
      <c r="J322" t="n">
        <v>1</v>
      </c>
      <c r="K322" t="s">
        <v>3188</v>
      </c>
      <c r="L322" t="n">
        <v>0.00316540386236824</v>
      </c>
      <c r="M322" t="n">
        <v>0.00399201596806387</v>
      </c>
      <c r="N322" t="n">
        <v>0.162529550827423</v>
      </c>
    </row>
    <row r="323">
      <c r="A323" t="n">
        <v>2015</v>
      </c>
      <c r="B323" t="s">
        <v>3189</v>
      </c>
      <c r="C323" t="n">
        <v>1.22162075245196</v>
      </c>
      <c r="D323" t="s">
        <v>3190</v>
      </c>
      <c r="E323" t="n">
        <v>45847.4268395219</v>
      </c>
      <c r="F323" t="n">
        <v>44</v>
      </c>
      <c r="G323" t="n">
        <v>9999</v>
      </c>
      <c r="H323" t="n">
        <v>8</v>
      </c>
      <c r="I323" t="s">
        <v>3192</v>
      </c>
      <c r="J323" t="n">
        <v>1</v>
      </c>
      <c r="K323" t="s">
        <v>3188</v>
      </c>
      <c r="L323" t="n">
        <v>1</v>
      </c>
      <c r="M323" t="n">
        <v>1</v>
      </c>
      <c r="N323" t="n">
        <v>0.0424344939406754</v>
      </c>
    </row>
    <row r="324">
      <c r="A324" t="n">
        <v>2015</v>
      </c>
      <c r="B324" t="s">
        <v>3198</v>
      </c>
      <c r="C324" t="n">
        <v>1.2019273790783</v>
      </c>
      <c r="D324" t="s">
        <v>3190</v>
      </c>
      <c r="E324" t="n">
        <v>369401.562613303</v>
      </c>
      <c r="F324" t="n">
        <v>452</v>
      </c>
      <c r="G324" t="n">
        <v>9999</v>
      </c>
      <c r="H324" t="n">
        <v>8</v>
      </c>
      <c r="I324" t="s">
        <v>3192</v>
      </c>
      <c r="J324" t="n">
        <v>1</v>
      </c>
      <c r="K324" t="s">
        <v>3188</v>
      </c>
      <c r="L324" t="n">
        <v>0.959747807051785</v>
      </c>
      <c r="M324" t="n">
        <v>0.951578947368421</v>
      </c>
      <c r="N324" t="n">
        <v>0.0721635953291752</v>
      </c>
    </row>
    <row r="325">
      <c r="A325" t="n">
        <v>2015</v>
      </c>
      <c r="B325" t="s">
        <v>3198</v>
      </c>
      <c r="C325" t="n">
        <v>1.2019273790783</v>
      </c>
      <c r="D325" t="s">
        <v>3192</v>
      </c>
      <c r="E325" t="n">
        <v>14358.2244704694</v>
      </c>
      <c r="F325" t="n">
        <v>21</v>
      </c>
      <c r="G325" t="n">
        <v>9999</v>
      </c>
      <c r="H325" t="n">
        <v>8</v>
      </c>
      <c r="I325" t="s">
        <v>3192</v>
      </c>
      <c r="J325" t="n">
        <v>1</v>
      </c>
      <c r="K325" t="s">
        <v>3188</v>
      </c>
      <c r="L325" t="n">
        <v>0.037304320943319</v>
      </c>
      <c r="M325" t="n">
        <v>0.0442105263157895</v>
      </c>
      <c r="N325" t="n">
        <v>0.127156801175131</v>
      </c>
    </row>
    <row r="326">
      <c r="A326" t="n">
        <v>2015</v>
      </c>
      <c r="B326" t="s">
        <v>3198</v>
      </c>
      <c r="C326" t="n">
        <v>1.2019273790783</v>
      </c>
      <c r="D326" t="s">
        <v>3196</v>
      </c>
      <c r="E326" t="n">
        <v>1134.61944584991</v>
      </c>
      <c r="F326" t="n">
        <v>2</v>
      </c>
      <c r="G326" t="n">
        <v>9999</v>
      </c>
      <c r="H326" t="n">
        <v>8</v>
      </c>
      <c r="I326" t="s">
        <v>3192</v>
      </c>
      <c r="J326" t="n">
        <v>1</v>
      </c>
      <c r="K326" t="s">
        <v>3188</v>
      </c>
      <c r="L326" t="n">
        <v>0.00294787200489647</v>
      </c>
      <c r="M326" t="n">
        <v>0.00421052631578947</v>
      </c>
      <c r="N326" t="n">
        <v>0.139479905437352</v>
      </c>
    </row>
    <row r="327">
      <c r="A327" t="n">
        <v>2015</v>
      </c>
      <c r="B327" t="s">
        <v>3189</v>
      </c>
      <c r="C327" t="n">
        <v>1.22162075245196</v>
      </c>
      <c r="D327" t="s">
        <v>3190</v>
      </c>
      <c r="E327" t="n">
        <v>111169.931714633</v>
      </c>
      <c r="F327" t="n">
        <v>103</v>
      </c>
      <c r="G327" t="n">
        <v>9999</v>
      </c>
      <c r="H327" t="n">
        <v>9</v>
      </c>
      <c r="I327" t="s">
        <v>3192</v>
      </c>
      <c r="J327" t="n">
        <v>1</v>
      </c>
      <c r="K327" t="s">
        <v>3188</v>
      </c>
      <c r="L327" t="n">
        <v>1</v>
      </c>
      <c r="M327" t="n">
        <v>1</v>
      </c>
      <c r="N327" t="n">
        <v>0.102894319679972</v>
      </c>
    </row>
    <row r="328">
      <c r="A328" t="n">
        <v>2015</v>
      </c>
      <c r="B328" t="s">
        <v>3194</v>
      </c>
      <c r="C328" t="n">
        <v>1.15287441734783</v>
      </c>
      <c r="D328" t="s">
        <v>3190</v>
      </c>
      <c r="E328" t="n">
        <v>2598.57893670202</v>
      </c>
      <c r="F328" t="n">
        <v>3</v>
      </c>
      <c r="G328" t="n">
        <v>9999</v>
      </c>
      <c r="H328" t="n">
        <v>9</v>
      </c>
      <c r="I328" t="s">
        <v>3192</v>
      </c>
      <c r="J328" t="n">
        <v>1</v>
      </c>
      <c r="K328" t="s">
        <v>3188</v>
      </c>
      <c r="L328" t="n">
        <v>1</v>
      </c>
      <c r="M328" t="n">
        <v>1</v>
      </c>
      <c r="N328" t="n">
        <v>0.166003829724554</v>
      </c>
    </row>
    <row r="329">
      <c r="A329" t="n">
        <v>2015</v>
      </c>
      <c r="B329" t="s">
        <v>3198</v>
      </c>
      <c r="C329" t="n">
        <v>1.2019273790783</v>
      </c>
      <c r="D329" t="s">
        <v>3190</v>
      </c>
      <c r="E329" t="n">
        <v>633973.423078156</v>
      </c>
      <c r="F329" t="n">
        <v>759</v>
      </c>
      <c r="G329" t="n">
        <v>9999</v>
      </c>
      <c r="H329" t="n">
        <v>9</v>
      </c>
      <c r="I329" t="s">
        <v>3192</v>
      </c>
      <c r="J329" t="n">
        <v>1</v>
      </c>
      <c r="K329" t="s">
        <v>3188</v>
      </c>
      <c r="L329" t="n">
        <v>0.979073315786152</v>
      </c>
      <c r="M329" t="n">
        <v>0.969348659003831</v>
      </c>
      <c r="N329" t="n">
        <v>0.12384842454052</v>
      </c>
    </row>
    <row r="330">
      <c r="A330" t="n">
        <v>2015</v>
      </c>
      <c r="B330" t="s">
        <v>3198</v>
      </c>
      <c r="C330" t="n">
        <v>1.2019273790783</v>
      </c>
      <c r="D330" t="s">
        <v>3192</v>
      </c>
      <c r="E330" t="n">
        <v>13550.5292717287</v>
      </c>
      <c r="F330" t="n">
        <v>24</v>
      </c>
      <c r="G330" t="n">
        <v>9999</v>
      </c>
      <c r="H330" t="n">
        <v>9</v>
      </c>
      <c r="I330" t="s">
        <v>3192</v>
      </c>
      <c r="J330" t="n">
        <v>1</v>
      </c>
      <c r="K330" t="s">
        <v>3188</v>
      </c>
      <c r="L330" t="n">
        <v>0.0209266842138479</v>
      </c>
      <c r="M330" t="n">
        <v>0.0306513409961686</v>
      </c>
      <c r="N330" t="n">
        <v>0.1200038319478</v>
      </c>
    </row>
    <row r="331">
      <c r="A331" t="n">
        <v>2015</v>
      </c>
      <c r="B331" t="s">
        <v>3190</v>
      </c>
      <c r="C331"/>
      <c r="D331" t="s">
        <v>3190</v>
      </c>
      <c r="E331"/>
      <c r="F331" t="n">
        <v>1</v>
      </c>
      <c r="G331" t="n">
        <v>9999</v>
      </c>
      <c r="H331" t="n">
        <v>9</v>
      </c>
      <c r="I331" t="s">
        <v>3192</v>
      </c>
      <c r="J331" t="n">
        <v>3</v>
      </c>
      <c r="K331" t="s">
        <v>3188</v>
      </c>
      <c r="L331"/>
      <c r="M331" t="n">
        <v>1</v>
      </c>
      <c r="N331"/>
    </row>
    <row r="332">
      <c r="A332" t="n">
        <v>2015</v>
      </c>
      <c r="B332" t="s">
        <v>3190</v>
      </c>
      <c r="C332" t="n">
        <v>1.27992651442337</v>
      </c>
      <c r="D332" t="s">
        <v>3190</v>
      </c>
      <c r="E332" t="n">
        <v>89433.5852688185</v>
      </c>
      <c r="F332" t="n">
        <v>102</v>
      </c>
      <c r="G332" t="n">
        <v>9999</v>
      </c>
      <c r="H332" t="n">
        <v>-9</v>
      </c>
      <c r="I332" t="s">
        <v>3196</v>
      </c>
      <c r="J332" t="n">
        <v>1</v>
      </c>
      <c r="K332" t="s">
        <v>3188</v>
      </c>
      <c r="L332" t="n">
        <v>1</v>
      </c>
      <c r="M332" t="n">
        <v>1</v>
      </c>
      <c r="N332" t="n">
        <v>1</v>
      </c>
    </row>
    <row r="333">
      <c r="A333" t="n">
        <v>2015</v>
      </c>
      <c r="B333" t="s">
        <v>3190</v>
      </c>
      <c r="C333"/>
      <c r="D333" t="s">
        <v>3190</v>
      </c>
      <c r="E333"/>
      <c r="F333" t="n">
        <v>2057</v>
      </c>
      <c r="G333" t="n">
        <v>9999</v>
      </c>
      <c r="H333" t="n">
        <v>-9</v>
      </c>
      <c r="I333" t="s">
        <v>3196</v>
      </c>
      <c r="J333" t="n">
        <v>2</v>
      </c>
      <c r="K333" t="s">
        <v>3188</v>
      </c>
      <c r="L333"/>
      <c r="M333" t="n">
        <v>1</v>
      </c>
      <c r="N333"/>
    </row>
    <row r="334">
      <c r="A334" t="n">
        <v>2015</v>
      </c>
      <c r="B334" t="s">
        <v>3190</v>
      </c>
      <c r="C334"/>
      <c r="D334" t="s">
        <v>3190</v>
      </c>
      <c r="E334"/>
      <c r="F334" t="n">
        <v>16224</v>
      </c>
      <c r="G334" t="n">
        <v>9999</v>
      </c>
      <c r="H334" t="n">
        <v>-9</v>
      </c>
      <c r="I334" t="s">
        <v>3196</v>
      </c>
      <c r="J334" t="n">
        <v>3</v>
      </c>
      <c r="K334" t="s">
        <v>3188</v>
      </c>
      <c r="L334"/>
      <c r="M334" t="n">
        <v>1</v>
      </c>
      <c r="N334"/>
    </row>
    <row r="335">
      <c r="A335" t="n">
        <v>2015</v>
      </c>
      <c r="B335" t="s">
        <v>3189</v>
      </c>
      <c r="C335" t="n">
        <v>1.22162075245196</v>
      </c>
      <c r="D335" t="s">
        <v>3192</v>
      </c>
      <c r="E335" t="n">
        <v>4383.17525979762</v>
      </c>
      <c r="F335" t="n">
        <v>4</v>
      </c>
      <c r="G335" t="n">
        <v>9999</v>
      </c>
      <c r="H335" t="n">
        <v>-8</v>
      </c>
      <c r="I335" t="s">
        <v>3196</v>
      </c>
      <c r="J335" t="n">
        <v>1</v>
      </c>
      <c r="K335" t="s">
        <v>3188</v>
      </c>
      <c r="L335" t="n">
        <v>1</v>
      </c>
      <c r="M335" t="n">
        <v>1</v>
      </c>
      <c r="N335" t="n">
        <v>0.00130612126032693</v>
      </c>
    </row>
    <row r="336">
      <c r="A336" t="n">
        <v>2015</v>
      </c>
      <c r="B336" t="s">
        <v>3194</v>
      </c>
      <c r="C336" t="n">
        <v>1.15287441734783</v>
      </c>
      <c r="D336" t="s">
        <v>3192</v>
      </c>
      <c r="E336" t="n">
        <v>2273.46835100993</v>
      </c>
      <c r="F336" t="n">
        <v>3</v>
      </c>
      <c r="G336" t="n">
        <v>9999</v>
      </c>
      <c r="H336" t="n">
        <v>-8</v>
      </c>
      <c r="I336" t="s">
        <v>3196</v>
      </c>
      <c r="J336" t="n">
        <v>1</v>
      </c>
      <c r="K336" t="s">
        <v>3188</v>
      </c>
      <c r="L336" t="n">
        <v>0.306306306306306</v>
      </c>
      <c r="M336" t="n">
        <v>0.333333333333333</v>
      </c>
      <c r="N336" t="n">
        <v>0.0361529718036153</v>
      </c>
    </row>
    <row r="337">
      <c r="A337" t="n">
        <v>2015</v>
      </c>
      <c r="B337" t="s">
        <v>3194</v>
      </c>
      <c r="C337" t="n">
        <v>1.15287441734783</v>
      </c>
      <c r="D337" t="s">
        <v>3194</v>
      </c>
      <c r="E337" t="n">
        <v>2980.18036884415</v>
      </c>
      <c r="F337" t="n">
        <v>3</v>
      </c>
      <c r="G337" t="n">
        <v>9999</v>
      </c>
      <c r="H337" t="n">
        <v>-8</v>
      </c>
      <c r="I337" t="s">
        <v>3196</v>
      </c>
      <c r="J337" t="n">
        <v>1</v>
      </c>
      <c r="K337" t="s">
        <v>3188</v>
      </c>
      <c r="L337" t="n">
        <v>0.401522211867039</v>
      </c>
      <c r="M337" t="n">
        <v>0.333333333333333</v>
      </c>
      <c r="N337" t="n">
        <v>0.422730989370401</v>
      </c>
    </row>
    <row r="338">
      <c r="A338" t="n">
        <v>2015</v>
      </c>
      <c r="B338" t="s">
        <v>3194</v>
      </c>
      <c r="C338" t="n">
        <v>1.15287441734783</v>
      </c>
      <c r="D338" t="s">
        <v>3196</v>
      </c>
      <c r="E338" t="n">
        <v>2168.55677903128</v>
      </c>
      <c r="F338" t="n">
        <v>3</v>
      </c>
      <c r="G338" t="n">
        <v>9999</v>
      </c>
      <c r="H338" t="n">
        <v>-8</v>
      </c>
      <c r="I338" t="s">
        <v>3196</v>
      </c>
      <c r="J338" t="n">
        <v>1</v>
      </c>
      <c r="K338" t="s">
        <v>3188</v>
      </c>
      <c r="L338" t="n">
        <v>0.292171481826654</v>
      </c>
      <c r="M338" t="n">
        <v>0.333333333333333</v>
      </c>
      <c r="N338" t="n">
        <v>0.0668039919025464</v>
      </c>
    </row>
    <row r="339">
      <c r="A339" t="n">
        <v>2015</v>
      </c>
      <c r="B339" t="s">
        <v>3198</v>
      </c>
      <c r="C339" t="n">
        <v>1.2019273790783</v>
      </c>
      <c r="D339" t="s">
        <v>3192</v>
      </c>
      <c r="E339" t="n">
        <v>17217.6097052966</v>
      </c>
      <c r="F339" t="n">
        <v>20</v>
      </c>
      <c r="G339" t="n">
        <v>9999</v>
      </c>
      <c r="H339" t="n">
        <v>-8</v>
      </c>
      <c r="I339" t="s">
        <v>3196</v>
      </c>
      <c r="J339" t="n">
        <v>1</v>
      </c>
      <c r="K339" t="s">
        <v>3188</v>
      </c>
      <c r="L339" t="n">
        <v>0.754781600716581</v>
      </c>
      <c r="M339" t="n">
        <v>0.714285714285714</v>
      </c>
      <c r="N339" t="n">
        <v>0.000952410839386101</v>
      </c>
    </row>
    <row r="340">
      <c r="A340" t="n">
        <v>2015</v>
      </c>
      <c r="B340" t="s">
        <v>3198</v>
      </c>
      <c r="C340" t="n">
        <v>1.2019273790783</v>
      </c>
      <c r="D340" t="s">
        <v>3194</v>
      </c>
      <c r="E340" t="n">
        <v>670.675477525691</v>
      </c>
      <c r="F340" t="n">
        <v>1</v>
      </c>
      <c r="G340" t="n">
        <v>9999</v>
      </c>
      <c r="H340" t="n">
        <v>-8</v>
      </c>
      <c r="I340" t="s">
        <v>3196</v>
      </c>
      <c r="J340" t="n">
        <v>1</v>
      </c>
      <c r="K340" t="s">
        <v>3188</v>
      </c>
      <c r="L340" t="n">
        <v>0.029400916802782</v>
      </c>
      <c r="M340" t="n">
        <v>0.0357142857142857</v>
      </c>
      <c r="N340" t="n">
        <v>0.0303590859630033</v>
      </c>
    </row>
    <row r="341">
      <c r="A341" t="n">
        <v>2015</v>
      </c>
      <c r="B341" t="s">
        <v>3198</v>
      </c>
      <c r="C341" t="n">
        <v>1.2019273790783</v>
      </c>
      <c r="D341" t="s">
        <v>3196</v>
      </c>
      <c r="E341" t="n">
        <v>4923.09454470471</v>
      </c>
      <c r="F341" t="n">
        <v>7</v>
      </c>
      <c r="G341" t="n">
        <v>9999</v>
      </c>
      <c r="H341" t="n">
        <v>-8</v>
      </c>
      <c r="I341" t="s">
        <v>3196</v>
      </c>
      <c r="J341" t="n">
        <v>1</v>
      </c>
      <c r="K341" t="s">
        <v>3188</v>
      </c>
      <c r="L341" t="n">
        <v>0.215817482480636</v>
      </c>
      <c r="M341" t="n">
        <v>0.25</v>
      </c>
      <c r="N341" t="n">
        <v>0.000627299056401935</v>
      </c>
    </row>
    <row r="342">
      <c r="A342" t="n">
        <v>2015</v>
      </c>
      <c r="B342" t="s">
        <v>3189</v>
      </c>
      <c r="C342" t="n">
        <v>1.22162075245196</v>
      </c>
      <c r="D342" t="s">
        <v>3192</v>
      </c>
      <c r="E342" t="n">
        <v>414148.981013253</v>
      </c>
      <c r="F342" t="n">
        <v>438</v>
      </c>
      <c r="G342" t="n">
        <v>9999</v>
      </c>
      <c r="H342" t="n">
        <v>1</v>
      </c>
      <c r="I342" t="s">
        <v>3196</v>
      </c>
      <c r="J342" t="n">
        <v>1</v>
      </c>
      <c r="K342" t="s">
        <v>3188</v>
      </c>
      <c r="L342" t="n">
        <v>0.647581426178247</v>
      </c>
      <c r="M342" t="n">
        <v>0.658646616541353</v>
      </c>
      <c r="N342" t="n">
        <v>0.123410257857022</v>
      </c>
    </row>
    <row r="343">
      <c r="A343" t="n">
        <v>2015</v>
      </c>
      <c r="B343" t="s">
        <v>3189</v>
      </c>
      <c r="C343" t="n">
        <v>1.22162075245196</v>
      </c>
      <c r="D343" t="s">
        <v>3194</v>
      </c>
      <c r="E343" t="n">
        <v>811.156179628099</v>
      </c>
      <c r="F343" t="n">
        <v>1</v>
      </c>
      <c r="G343" t="n">
        <v>9999</v>
      </c>
      <c r="H343" t="n">
        <v>1</v>
      </c>
      <c r="I343" t="s">
        <v>3196</v>
      </c>
      <c r="J343" t="n">
        <v>1</v>
      </c>
      <c r="K343" t="s">
        <v>3188</v>
      </c>
      <c r="L343" t="n">
        <v>0.00126835921308244</v>
      </c>
      <c r="M343" t="n">
        <v>0.00150375939849624</v>
      </c>
      <c r="N343" t="n">
        <v>0.142857142857143</v>
      </c>
    </row>
    <row r="344">
      <c r="A344" t="n">
        <v>2015</v>
      </c>
      <c r="B344" t="s">
        <v>3189</v>
      </c>
      <c r="C344" t="n">
        <v>1.22162075245196</v>
      </c>
      <c r="D344" t="s">
        <v>3196</v>
      </c>
      <c r="E344" t="n">
        <v>224571.764543996</v>
      </c>
      <c r="F344" t="n">
        <v>226</v>
      </c>
      <c r="G344" t="n">
        <v>9999</v>
      </c>
      <c r="H344" t="n">
        <v>1</v>
      </c>
      <c r="I344" t="s">
        <v>3196</v>
      </c>
      <c r="J344" t="n">
        <v>1</v>
      </c>
      <c r="K344" t="s">
        <v>3188</v>
      </c>
      <c r="L344" t="n">
        <v>0.351150214608671</v>
      </c>
      <c r="M344" t="n">
        <v>0.33984962406015</v>
      </c>
      <c r="N344" t="n">
        <v>0.14822438904034</v>
      </c>
    </row>
    <row r="345">
      <c r="A345" t="n">
        <v>2015</v>
      </c>
      <c r="B345" t="s">
        <v>3190</v>
      </c>
      <c r="C345" t="n">
        <v>1.27992651442337</v>
      </c>
      <c r="D345" t="s">
        <v>3194</v>
      </c>
      <c r="E345" t="n">
        <v>1151.93386298103</v>
      </c>
      <c r="F345" t="n">
        <v>1</v>
      </c>
      <c r="G345" t="n">
        <v>9999</v>
      </c>
      <c r="H345" t="n">
        <v>1</v>
      </c>
      <c r="I345" t="s">
        <v>3196</v>
      </c>
      <c r="J345" t="n">
        <v>1</v>
      </c>
      <c r="K345" t="s">
        <v>3188</v>
      </c>
      <c r="L345" t="n">
        <v>0.461538461538461</v>
      </c>
      <c r="M345" t="n">
        <v>0.333333333333333</v>
      </c>
      <c r="N345" t="n">
        <v>1</v>
      </c>
    </row>
    <row r="346">
      <c r="A346" t="n">
        <v>2015</v>
      </c>
      <c r="B346" t="s">
        <v>3190</v>
      </c>
      <c r="C346" t="n">
        <v>1.27992651442337</v>
      </c>
      <c r="D346" t="s">
        <v>3196</v>
      </c>
      <c r="E346" t="n">
        <v>1343.92284014454</v>
      </c>
      <c r="F346" t="n">
        <v>2</v>
      </c>
      <c r="G346" t="n">
        <v>9999</v>
      </c>
      <c r="H346" t="n">
        <v>1</v>
      </c>
      <c r="I346" t="s">
        <v>3196</v>
      </c>
      <c r="J346" t="n">
        <v>1</v>
      </c>
      <c r="K346" t="s">
        <v>3188</v>
      </c>
      <c r="L346" t="n">
        <v>0.538461538461538</v>
      </c>
      <c r="M346" t="n">
        <v>0.666666666666667</v>
      </c>
      <c r="N346" t="n">
        <v>0.344940867279895</v>
      </c>
    </row>
    <row r="347">
      <c r="A347" t="n">
        <v>2015</v>
      </c>
      <c r="B347" t="s">
        <v>3194</v>
      </c>
      <c r="C347" t="n">
        <v>1.15287441734783</v>
      </c>
      <c r="D347" t="s">
        <v>3192</v>
      </c>
      <c r="E347" t="n">
        <v>2415.27190434371</v>
      </c>
      <c r="F347" t="n">
        <v>2</v>
      </c>
      <c r="G347" t="n">
        <v>9999</v>
      </c>
      <c r="H347" t="n">
        <v>1</v>
      </c>
      <c r="I347" t="s">
        <v>3196</v>
      </c>
      <c r="J347" t="n">
        <v>1</v>
      </c>
      <c r="K347" t="s">
        <v>3188</v>
      </c>
      <c r="L347" t="n">
        <v>0.436276551436901</v>
      </c>
      <c r="M347" t="n">
        <v>0.333333333333333</v>
      </c>
      <c r="N347" t="n">
        <v>0.0384079492538408</v>
      </c>
    </row>
    <row r="348">
      <c r="A348" t="n">
        <v>2015</v>
      </c>
      <c r="B348" t="s">
        <v>3194</v>
      </c>
      <c r="C348" t="n">
        <v>1.15287441734783</v>
      </c>
      <c r="D348" t="s">
        <v>3196</v>
      </c>
      <c r="E348" t="n">
        <v>3120.83104776059</v>
      </c>
      <c r="F348" t="n">
        <v>4</v>
      </c>
      <c r="G348" t="n">
        <v>9999</v>
      </c>
      <c r="H348" t="n">
        <v>1</v>
      </c>
      <c r="I348" t="s">
        <v>3196</v>
      </c>
      <c r="J348" t="n">
        <v>1</v>
      </c>
      <c r="K348" t="s">
        <v>3188</v>
      </c>
      <c r="L348" t="n">
        <v>0.563723448563099</v>
      </c>
      <c r="M348" t="n">
        <v>0.666666666666667</v>
      </c>
      <c r="N348" t="n">
        <v>0.096139503498242</v>
      </c>
    </row>
    <row r="349">
      <c r="A349" t="n">
        <v>2015</v>
      </c>
      <c r="B349" t="s">
        <v>3198</v>
      </c>
      <c r="C349" t="n">
        <v>1.2019273790783</v>
      </c>
      <c r="D349" t="s">
        <v>3192</v>
      </c>
      <c r="E349" t="n">
        <v>1775705.87515746</v>
      </c>
      <c r="F349" t="n">
        <v>2357</v>
      </c>
      <c r="G349" t="n">
        <v>9999</v>
      </c>
      <c r="H349" t="n">
        <v>1</v>
      </c>
      <c r="I349" t="s">
        <v>3196</v>
      </c>
      <c r="J349" t="n">
        <v>1</v>
      </c>
      <c r="K349" t="s">
        <v>3188</v>
      </c>
      <c r="L349" t="n">
        <v>0.685928361537958</v>
      </c>
      <c r="M349" t="n">
        <v>0.692624155157214</v>
      </c>
      <c r="N349" t="n">
        <v>0.0982251051109191</v>
      </c>
    </row>
    <row r="350">
      <c r="A350" t="n">
        <v>2015</v>
      </c>
      <c r="B350" t="s">
        <v>3198</v>
      </c>
      <c r="C350" t="n">
        <v>1.2019273790783</v>
      </c>
      <c r="D350" t="s">
        <v>3194</v>
      </c>
      <c r="E350" t="n">
        <v>3979.58155212825</v>
      </c>
      <c r="F350" t="n">
        <v>6</v>
      </c>
      <c r="G350" t="n">
        <v>9999</v>
      </c>
      <c r="H350" t="n">
        <v>1</v>
      </c>
      <c r="I350" t="s">
        <v>3196</v>
      </c>
      <c r="J350" t="n">
        <v>1</v>
      </c>
      <c r="K350" t="s">
        <v>3188</v>
      </c>
      <c r="L350" t="n">
        <v>0.00153725225097651</v>
      </c>
      <c r="M350" t="n">
        <v>0.0017631501616221</v>
      </c>
      <c r="N350" t="n">
        <v>0.180141458106638</v>
      </c>
    </row>
    <row r="351">
      <c r="A351" t="n">
        <v>2015</v>
      </c>
      <c r="B351" t="s">
        <v>3198</v>
      </c>
      <c r="C351" t="n">
        <v>1.2019273790783</v>
      </c>
      <c r="D351" t="s">
        <v>3196</v>
      </c>
      <c r="E351" t="n">
        <v>809077.415226557</v>
      </c>
      <c r="F351" t="n">
        <v>1040</v>
      </c>
      <c r="G351" t="n">
        <v>9999</v>
      </c>
      <c r="H351" t="n">
        <v>1</v>
      </c>
      <c r="I351" t="s">
        <v>3196</v>
      </c>
      <c r="J351" t="n">
        <v>1</v>
      </c>
      <c r="K351" t="s">
        <v>3188</v>
      </c>
      <c r="L351" t="n">
        <v>0.312534386211066</v>
      </c>
      <c r="M351" t="n">
        <v>0.305612694681164</v>
      </c>
      <c r="N351" t="n">
        <v>0.103092373002188</v>
      </c>
    </row>
    <row r="352">
      <c r="A352" t="n">
        <v>2015</v>
      </c>
      <c r="B352" t="s">
        <v>3189</v>
      </c>
      <c r="C352" t="n">
        <v>1.22162075245196</v>
      </c>
      <c r="D352" t="s">
        <v>3190</v>
      </c>
      <c r="E352" t="n">
        <v>846.583181449206</v>
      </c>
      <c r="F352" t="n">
        <v>1</v>
      </c>
      <c r="G352" t="n">
        <v>9999</v>
      </c>
      <c r="H352" t="n">
        <v>2</v>
      </c>
      <c r="I352" t="s">
        <v>3196</v>
      </c>
      <c r="J352" t="n">
        <v>1</v>
      </c>
      <c r="K352" t="s">
        <v>3188</v>
      </c>
      <c r="L352" t="n">
        <v>0.000692902300775591</v>
      </c>
      <c r="M352" t="n">
        <v>0.000809716599190283</v>
      </c>
      <c r="N352" t="n">
        <v>1</v>
      </c>
    </row>
    <row r="353">
      <c r="A353" t="n">
        <v>2015</v>
      </c>
      <c r="B353" t="s">
        <v>3189</v>
      </c>
      <c r="C353" t="n">
        <v>1.22162075245196</v>
      </c>
      <c r="D353" t="s">
        <v>3192</v>
      </c>
      <c r="E353" t="n">
        <v>905661.982658535</v>
      </c>
      <c r="F353" t="n">
        <v>903</v>
      </c>
      <c r="G353" t="n">
        <v>9999</v>
      </c>
      <c r="H353" t="n">
        <v>2</v>
      </c>
      <c r="I353" t="s">
        <v>3196</v>
      </c>
      <c r="J353" t="n">
        <v>1</v>
      </c>
      <c r="K353" t="s">
        <v>3188</v>
      </c>
      <c r="L353" t="n">
        <v>0.74125648283592</v>
      </c>
      <c r="M353" t="n">
        <v>0.731174089068826</v>
      </c>
      <c r="N353" t="n">
        <v>0.269873847178716</v>
      </c>
    </row>
    <row r="354">
      <c r="A354" t="n">
        <v>2015</v>
      </c>
      <c r="B354" t="s">
        <v>3189</v>
      </c>
      <c r="C354" t="n">
        <v>1.22162075245196</v>
      </c>
      <c r="D354" t="s">
        <v>3194</v>
      </c>
      <c r="E354" t="n">
        <v>941.869600140459</v>
      </c>
      <c r="F354" t="n">
        <v>1</v>
      </c>
      <c r="G354" t="n">
        <v>9999</v>
      </c>
      <c r="H354" t="n">
        <v>2</v>
      </c>
      <c r="I354" t="s">
        <v>3196</v>
      </c>
      <c r="J354" t="n">
        <v>1</v>
      </c>
      <c r="K354" t="s">
        <v>3188</v>
      </c>
      <c r="L354" t="n">
        <v>0.00077089130432609</v>
      </c>
      <c r="M354" t="n">
        <v>0.000809716599190283</v>
      </c>
      <c r="N354" t="n">
        <v>0.165877796901893</v>
      </c>
    </row>
    <row r="355">
      <c r="A355" t="n">
        <v>2015</v>
      </c>
      <c r="B355" t="s">
        <v>3189</v>
      </c>
      <c r="C355" t="n">
        <v>1.22162075245196</v>
      </c>
      <c r="D355" t="s">
        <v>3196</v>
      </c>
      <c r="E355" t="n">
        <v>314342.565537928</v>
      </c>
      <c r="F355" t="n">
        <v>330</v>
      </c>
      <c r="G355" t="n">
        <v>9999</v>
      </c>
      <c r="H355" t="n">
        <v>2</v>
      </c>
      <c r="I355" t="s">
        <v>3196</v>
      </c>
      <c r="J355" t="n">
        <v>1</v>
      </c>
      <c r="K355" t="s">
        <v>3188</v>
      </c>
      <c r="L355" t="n">
        <v>0.257279723558978</v>
      </c>
      <c r="M355" t="n">
        <v>0.267206477732794</v>
      </c>
      <c r="N355" t="n">
        <v>0.207475925661636</v>
      </c>
    </row>
    <row r="356">
      <c r="A356" t="n">
        <v>2015</v>
      </c>
      <c r="B356" t="s">
        <v>3190</v>
      </c>
      <c r="C356" t="n">
        <v>1.27992651442337</v>
      </c>
      <c r="D356" t="s">
        <v>3192</v>
      </c>
      <c r="E356" t="n">
        <v>2132.35757302933</v>
      </c>
      <c r="F356" t="n">
        <v>2</v>
      </c>
      <c r="G356" t="n">
        <v>9999</v>
      </c>
      <c r="H356" t="n">
        <v>2</v>
      </c>
      <c r="I356" t="s">
        <v>3196</v>
      </c>
      <c r="J356" t="n">
        <v>1</v>
      </c>
      <c r="K356" t="s">
        <v>3188</v>
      </c>
      <c r="L356" t="n">
        <v>1</v>
      </c>
      <c r="M356" t="n">
        <v>1</v>
      </c>
      <c r="N356" t="n">
        <v>0.198925373134328</v>
      </c>
    </row>
    <row r="357">
      <c r="A357" t="n">
        <v>2015</v>
      </c>
      <c r="B357" t="s">
        <v>3194</v>
      </c>
      <c r="C357" t="n">
        <v>1.15287441734783</v>
      </c>
      <c r="D357" t="s">
        <v>3192</v>
      </c>
      <c r="E357" t="n">
        <v>9604.59677092481</v>
      </c>
      <c r="F357" t="n">
        <v>11</v>
      </c>
      <c r="G357" t="n">
        <v>9999</v>
      </c>
      <c r="H357" t="n">
        <v>2</v>
      </c>
      <c r="I357" t="s">
        <v>3196</v>
      </c>
      <c r="J357" t="n">
        <v>1</v>
      </c>
      <c r="K357" t="s">
        <v>3188</v>
      </c>
      <c r="L357" t="n">
        <v>0.554107083471899</v>
      </c>
      <c r="M357" t="n">
        <v>0.55</v>
      </c>
      <c r="N357" t="n">
        <v>0.152733472665273</v>
      </c>
    </row>
    <row r="358">
      <c r="A358" t="n">
        <v>2015</v>
      </c>
      <c r="B358" t="s">
        <v>3194</v>
      </c>
      <c r="C358" t="n">
        <v>1.15287441734783</v>
      </c>
      <c r="D358" t="s">
        <v>3194</v>
      </c>
      <c r="E358" t="n">
        <v>772.425859623049</v>
      </c>
      <c r="F358" t="n">
        <v>1</v>
      </c>
      <c r="G358" t="n">
        <v>9999</v>
      </c>
      <c r="H358" t="n">
        <v>2</v>
      </c>
      <c r="I358" t="s">
        <v>3196</v>
      </c>
      <c r="J358" t="n">
        <v>1</v>
      </c>
      <c r="K358" t="s">
        <v>3188</v>
      </c>
      <c r="L358" t="n">
        <v>0.0445626870635185</v>
      </c>
      <c r="M358" t="n">
        <v>0.05</v>
      </c>
      <c r="N358" t="n">
        <v>0.109566639411284</v>
      </c>
    </row>
    <row r="359">
      <c r="A359" t="n">
        <v>2015</v>
      </c>
      <c r="B359" t="s">
        <v>3194</v>
      </c>
      <c r="C359" t="n">
        <v>1.15287441734783</v>
      </c>
      <c r="D359" t="s">
        <v>3196</v>
      </c>
      <c r="E359" t="n">
        <v>6956.44423427684</v>
      </c>
      <c r="F359" t="n">
        <v>8</v>
      </c>
      <c r="G359" t="n">
        <v>9999</v>
      </c>
      <c r="H359" t="n">
        <v>2</v>
      </c>
      <c r="I359" t="s">
        <v>3196</v>
      </c>
      <c r="J359" t="n">
        <v>1</v>
      </c>
      <c r="K359" t="s">
        <v>3188</v>
      </c>
      <c r="L359" t="n">
        <v>0.401330229464583</v>
      </c>
      <c r="M359" t="n">
        <v>0.4</v>
      </c>
      <c r="N359" t="n">
        <v>0.214298398266861</v>
      </c>
    </row>
    <row r="360">
      <c r="A360" t="n">
        <v>2015</v>
      </c>
      <c r="B360" t="s">
        <v>3198</v>
      </c>
      <c r="C360" t="n">
        <v>1.2019273790783</v>
      </c>
      <c r="D360" t="s">
        <v>3192</v>
      </c>
      <c r="E360" t="n">
        <v>3586747.21333243</v>
      </c>
      <c r="F360" t="n">
        <v>4639</v>
      </c>
      <c r="G360" t="n">
        <v>9999</v>
      </c>
      <c r="H360" t="n">
        <v>2</v>
      </c>
      <c r="I360" t="s">
        <v>3196</v>
      </c>
      <c r="J360" t="n">
        <v>1</v>
      </c>
      <c r="K360" t="s">
        <v>3188</v>
      </c>
      <c r="L360" t="n">
        <v>0.709587130352406</v>
      </c>
      <c r="M360" t="n">
        <v>0.707596095179988</v>
      </c>
      <c r="N360" t="n">
        <v>0.198404829856541</v>
      </c>
    </row>
    <row r="361">
      <c r="A361" t="n">
        <v>2015</v>
      </c>
      <c r="B361" t="s">
        <v>3198</v>
      </c>
      <c r="C361" t="n">
        <v>1.2019273790783</v>
      </c>
      <c r="D361" t="s">
        <v>3194</v>
      </c>
      <c r="E361" t="n">
        <v>1012.02285318393</v>
      </c>
      <c r="F361" t="n">
        <v>1</v>
      </c>
      <c r="G361" t="n">
        <v>9999</v>
      </c>
      <c r="H361" t="n">
        <v>2</v>
      </c>
      <c r="I361" t="s">
        <v>3196</v>
      </c>
      <c r="J361" t="n">
        <v>1</v>
      </c>
      <c r="K361" t="s">
        <v>3188</v>
      </c>
      <c r="L361" t="n">
        <v>0.000200214386331017</v>
      </c>
      <c r="M361" t="n">
        <v>0.000152532031726663</v>
      </c>
      <c r="N361" t="n">
        <v>0.0458106637649619</v>
      </c>
    </row>
    <row r="362">
      <c r="A362" t="n">
        <v>2015</v>
      </c>
      <c r="B362" t="s">
        <v>3198</v>
      </c>
      <c r="C362" t="n">
        <v>1.2019273790783</v>
      </c>
      <c r="D362" t="s">
        <v>3196</v>
      </c>
      <c r="E362" t="n">
        <v>1466936.74110914</v>
      </c>
      <c r="F362" t="n">
        <v>1916</v>
      </c>
      <c r="G362" t="n">
        <v>9999</v>
      </c>
      <c r="H362" t="n">
        <v>2</v>
      </c>
      <c r="I362" t="s">
        <v>3196</v>
      </c>
      <c r="J362" t="n">
        <v>1</v>
      </c>
      <c r="K362" t="s">
        <v>3188</v>
      </c>
      <c r="L362" t="n">
        <v>0.290212655261263</v>
      </c>
      <c r="M362" t="n">
        <v>0.292251372788286</v>
      </c>
      <c r="N362" t="n">
        <v>0.18691658775655</v>
      </c>
    </row>
    <row r="363">
      <c r="A363" t="n">
        <v>2015</v>
      </c>
      <c r="B363" t="s">
        <v>3189</v>
      </c>
      <c r="C363" t="n">
        <v>1.22162075245196</v>
      </c>
      <c r="D363" t="s">
        <v>3192</v>
      </c>
      <c r="E363" t="n">
        <v>617791.938826242</v>
      </c>
      <c r="F363" t="n">
        <v>599</v>
      </c>
      <c r="G363" t="n">
        <v>9999</v>
      </c>
      <c r="H363" t="n">
        <v>3</v>
      </c>
      <c r="I363" t="s">
        <v>3196</v>
      </c>
      <c r="J363" t="n">
        <v>1</v>
      </c>
      <c r="K363" t="s">
        <v>3188</v>
      </c>
      <c r="L363" t="n">
        <v>0.668607956423444</v>
      </c>
      <c r="M363" t="n">
        <v>0.66927374301676</v>
      </c>
      <c r="N363" t="n">
        <v>0.184092840904747</v>
      </c>
    </row>
    <row r="364">
      <c r="A364" t="n">
        <v>2015</v>
      </c>
      <c r="B364" t="s">
        <v>3189</v>
      </c>
      <c r="C364" t="n">
        <v>1.22162075245196</v>
      </c>
      <c r="D364" t="s">
        <v>3194</v>
      </c>
      <c r="E364" t="n">
        <v>943.091220892911</v>
      </c>
      <c r="F364" t="n">
        <v>1</v>
      </c>
      <c r="G364" t="n">
        <v>9999</v>
      </c>
      <c r="H364" t="n">
        <v>3</v>
      </c>
      <c r="I364" t="s">
        <v>3196</v>
      </c>
      <c r="J364" t="n">
        <v>1</v>
      </c>
      <c r="K364" t="s">
        <v>3188</v>
      </c>
      <c r="L364" t="n">
        <v>0.00102066448960165</v>
      </c>
      <c r="M364" t="n">
        <v>0.00111731843575419</v>
      </c>
      <c r="N364" t="n">
        <v>0.166092943201377</v>
      </c>
    </row>
    <row r="365">
      <c r="A365" t="n">
        <v>2015</v>
      </c>
      <c r="B365" t="s">
        <v>3189</v>
      </c>
      <c r="C365" t="n">
        <v>1.22162075245196</v>
      </c>
      <c r="D365" t="s">
        <v>3196</v>
      </c>
      <c r="E365" t="n">
        <v>305262.258484952</v>
      </c>
      <c r="F365" t="n">
        <v>295</v>
      </c>
      <c r="G365" t="n">
        <v>9999</v>
      </c>
      <c r="H365" t="n">
        <v>3</v>
      </c>
      <c r="I365" t="s">
        <v>3196</v>
      </c>
      <c r="J365" t="n">
        <v>1</v>
      </c>
      <c r="K365" t="s">
        <v>3188</v>
      </c>
      <c r="L365" t="n">
        <v>0.330371379086955</v>
      </c>
      <c r="M365" t="n">
        <v>0.329608938547486</v>
      </c>
      <c r="N365" t="n">
        <v>0.201482638981278</v>
      </c>
    </row>
    <row r="366">
      <c r="A366" t="n">
        <v>2015</v>
      </c>
      <c r="B366" t="s">
        <v>3194</v>
      </c>
      <c r="C366" t="n">
        <v>1.15287441734783</v>
      </c>
      <c r="D366" t="s">
        <v>3192</v>
      </c>
      <c r="E366" t="n">
        <v>7050.97993649936</v>
      </c>
      <c r="F366" t="n">
        <v>9</v>
      </c>
      <c r="G366" t="n">
        <v>9999</v>
      </c>
      <c r="H366" t="n">
        <v>3</v>
      </c>
      <c r="I366" t="s">
        <v>3196</v>
      </c>
      <c r="J366" t="n">
        <v>1</v>
      </c>
      <c r="K366" t="s">
        <v>3188</v>
      </c>
      <c r="L366" t="n">
        <v>0.487369511514862</v>
      </c>
      <c r="M366" t="n">
        <v>0.529411764705882</v>
      </c>
      <c r="N366" t="n">
        <v>0.112125545411213</v>
      </c>
    </row>
    <row r="367">
      <c r="A367" t="n">
        <v>2015</v>
      </c>
      <c r="B367" t="s">
        <v>3194</v>
      </c>
      <c r="C367" t="n">
        <v>1.15287441734783</v>
      </c>
      <c r="D367" t="s">
        <v>3194</v>
      </c>
      <c r="E367" t="n">
        <v>728.616631763832</v>
      </c>
      <c r="F367" t="n">
        <v>1</v>
      </c>
      <c r="G367" t="n">
        <v>9999</v>
      </c>
      <c r="H367" t="n">
        <v>3</v>
      </c>
      <c r="I367" t="s">
        <v>3196</v>
      </c>
      <c r="J367" t="n">
        <v>1</v>
      </c>
      <c r="K367" t="s">
        <v>3188</v>
      </c>
      <c r="L367" t="n">
        <v>0.0503625786915292</v>
      </c>
      <c r="M367" t="n">
        <v>0.0588235294117647</v>
      </c>
      <c r="N367" t="n">
        <v>0.10335241210139</v>
      </c>
    </row>
    <row r="368">
      <c r="A368" t="n">
        <v>2015</v>
      </c>
      <c r="B368" t="s">
        <v>3194</v>
      </c>
      <c r="C368" t="n">
        <v>1.15287441734783</v>
      </c>
      <c r="D368" t="s">
        <v>3196</v>
      </c>
      <c r="E368" t="n">
        <v>6687.82449503479</v>
      </c>
      <c r="F368" t="n">
        <v>7</v>
      </c>
      <c r="G368" t="n">
        <v>9999</v>
      </c>
      <c r="H368" t="n">
        <v>3</v>
      </c>
      <c r="I368" t="s">
        <v>3196</v>
      </c>
      <c r="J368" t="n">
        <v>1</v>
      </c>
      <c r="K368" t="s">
        <v>3188</v>
      </c>
      <c r="L368" t="n">
        <v>0.462267909793609</v>
      </c>
      <c r="M368" t="n">
        <v>0.411764705882353</v>
      </c>
      <c r="N368" t="n">
        <v>0.206023368966864</v>
      </c>
    </row>
    <row r="369">
      <c r="A369" t="n">
        <v>2015</v>
      </c>
      <c r="B369" t="s">
        <v>3198</v>
      </c>
      <c r="C369" t="n">
        <v>1.2019273790783</v>
      </c>
      <c r="D369" t="s">
        <v>3192</v>
      </c>
      <c r="E369" t="n">
        <v>2338949.47775899</v>
      </c>
      <c r="F369" t="n">
        <v>3002</v>
      </c>
      <c r="G369" t="n">
        <v>9999</v>
      </c>
      <c r="H369" t="n">
        <v>3</v>
      </c>
      <c r="I369" t="s">
        <v>3196</v>
      </c>
      <c r="J369" t="n">
        <v>1</v>
      </c>
      <c r="K369" t="s">
        <v>3188</v>
      </c>
      <c r="L369" t="n">
        <v>0.707694416957327</v>
      </c>
      <c r="M369" t="n">
        <v>0.712894799335075</v>
      </c>
      <c r="N369" t="n">
        <v>0.129381538641153</v>
      </c>
    </row>
    <row r="370">
      <c r="A370" t="n">
        <v>2015</v>
      </c>
      <c r="B370" t="s">
        <v>3198</v>
      </c>
      <c r="C370" t="n">
        <v>1.2019273790783</v>
      </c>
      <c r="D370" t="s">
        <v>3194</v>
      </c>
      <c r="E370" t="n">
        <v>4330.54434681911</v>
      </c>
      <c r="F370" t="n">
        <v>5</v>
      </c>
      <c r="G370" t="n">
        <v>9999</v>
      </c>
      <c r="H370" t="n">
        <v>3</v>
      </c>
      <c r="I370" t="s">
        <v>3196</v>
      </c>
      <c r="J370" t="n">
        <v>1</v>
      </c>
      <c r="K370" t="s">
        <v>3188</v>
      </c>
      <c r="L370" t="n">
        <v>0.00131028997666353</v>
      </c>
      <c r="M370" t="n">
        <v>0.00118736642127761</v>
      </c>
      <c r="N370" t="n">
        <v>0.196028291621328</v>
      </c>
    </row>
    <row r="371">
      <c r="A371" t="n">
        <v>2015</v>
      </c>
      <c r="B371" t="s">
        <v>3198</v>
      </c>
      <c r="C371" t="n">
        <v>1.2019273790783</v>
      </c>
      <c r="D371" t="s">
        <v>3196</v>
      </c>
      <c r="E371" t="n">
        <v>961747.432844462</v>
      </c>
      <c r="F371" t="n">
        <v>1204</v>
      </c>
      <c r="G371" t="n">
        <v>9999</v>
      </c>
      <c r="H371" t="n">
        <v>3</v>
      </c>
      <c r="I371" t="s">
        <v>3196</v>
      </c>
      <c r="J371" t="n">
        <v>1</v>
      </c>
      <c r="K371" t="s">
        <v>3188</v>
      </c>
      <c r="L371" t="n">
        <v>0.290995293066009</v>
      </c>
      <c r="M371" t="n">
        <v>0.285917834243648</v>
      </c>
      <c r="N371" t="n">
        <v>0.122545535463914</v>
      </c>
    </row>
    <row r="372">
      <c r="A372" t="n">
        <v>2015</v>
      </c>
      <c r="B372" t="s">
        <v>3189</v>
      </c>
      <c r="C372" t="n">
        <v>1.22162075245196</v>
      </c>
      <c r="D372" t="s">
        <v>3192</v>
      </c>
      <c r="E372" t="n">
        <v>420649.22503705</v>
      </c>
      <c r="F372" t="n">
        <v>432</v>
      </c>
      <c r="G372" t="n">
        <v>9999</v>
      </c>
      <c r="H372" t="n">
        <v>4</v>
      </c>
      <c r="I372" t="s">
        <v>3196</v>
      </c>
      <c r="J372" t="n">
        <v>1</v>
      </c>
      <c r="K372" t="s">
        <v>3188</v>
      </c>
      <c r="L372" t="n">
        <v>0.85253877235724</v>
      </c>
      <c r="M372" t="n">
        <v>0.848722986247544</v>
      </c>
      <c r="N372" t="n">
        <v>0.125347234229987</v>
      </c>
    </row>
    <row r="373">
      <c r="A373" t="n">
        <v>2015</v>
      </c>
      <c r="B373" t="s">
        <v>3189</v>
      </c>
      <c r="C373" t="n">
        <v>1.22162075245196</v>
      </c>
      <c r="D373" t="s">
        <v>3194</v>
      </c>
      <c r="E373" t="n">
        <v>965.080394437046</v>
      </c>
      <c r="F373" t="n">
        <v>1</v>
      </c>
      <c r="G373" t="n">
        <v>9999</v>
      </c>
      <c r="H373" t="n">
        <v>4</v>
      </c>
      <c r="I373" t="s">
        <v>3196</v>
      </c>
      <c r="J373" t="n">
        <v>1</v>
      </c>
      <c r="K373" t="s">
        <v>3188</v>
      </c>
      <c r="L373" t="n">
        <v>0.00195594905619268</v>
      </c>
      <c r="M373" t="n">
        <v>0.00196463654223969</v>
      </c>
      <c r="N373" t="n">
        <v>0.169965576592083</v>
      </c>
    </row>
    <row r="374">
      <c r="A374" t="n">
        <v>2015</v>
      </c>
      <c r="B374" t="s">
        <v>3189</v>
      </c>
      <c r="C374" t="n">
        <v>1.22162075245196</v>
      </c>
      <c r="D374" t="s">
        <v>3196</v>
      </c>
      <c r="E374" t="n">
        <v>71793.4300008491</v>
      </c>
      <c r="F374" t="n">
        <v>76</v>
      </c>
      <c r="G374" t="n">
        <v>9999</v>
      </c>
      <c r="H374" t="n">
        <v>4</v>
      </c>
      <c r="I374" t="s">
        <v>3196</v>
      </c>
      <c r="J374" t="n">
        <v>1</v>
      </c>
      <c r="K374" t="s">
        <v>3188</v>
      </c>
      <c r="L374" t="n">
        <v>0.145505278586567</v>
      </c>
      <c r="M374" t="n">
        <v>0.149312377210216</v>
      </c>
      <c r="N374" t="n">
        <v>0.0473859094467841</v>
      </c>
    </row>
    <row r="375">
      <c r="A375" t="n">
        <v>2015</v>
      </c>
      <c r="B375" t="s">
        <v>3194</v>
      </c>
      <c r="C375" t="n">
        <v>1.15287441734783</v>
      </c>
      <c r="D375" t="s">
        <v>3192</v>
      </c>
      <c r="E375" t="n">
        <v>4541.17232993312</v>
      </c>
      <c r="F375" t="n">
        <v>6</v>
      </c>
      <c r="G375" t="n">
        <v>9999</v>
      </c>
      <c r="H375" t="n">
        <v>4</v>
      </c>
      <c r="I375" t="s">
        <v>3196</v>
      </c>
      <c r="J375" t="n">
        <v>1</v>
      </c>
      <c r="K375" t="s">
        <v>3188</v>
      </c>
      <c r="L375" t="n">
        <v>0.769786984561266</v>
      </c>
      <c r="M375" t="n">
        <v>0.75</v>
      </c>
      <c r="N375" t="n">
        <v>0.0722142778572214</v>
      </c>
    </row>
    <row r="376">
      <c r="A376" t="n">
        <v>2015</v>
      </c>
      <c r="B376" t="s">
        <v>3194</v>
      </c>
      <c r="C376" t="n">
        <v>1.15287441734783</v>
      </c>
      <c r="D376" t="s">
        <v>3194</v>
      </c>
      <c r="E376" t="n">
        <v>679.043031817875</v>
      </c>
      <c r="F376" t="n">
        <v>1</v>
      </c>
      <c r="G376" t="n">
        <v>9999</v>
      </c>
      <c r="H376" t="n">
        <v>4</v>
      </c>
      <c r="I376" t="s">
        <v>3196</v>
      </c>
      <c r="J376" t="n">
        <v>1</v>
      </c>
      <c r="K376" t="s">
        <v>3188</v>
      </c>
      <c r="L376" t="n">
        <v>0.115106507719367</v>
      </c>
      <c r="M376" t="n">
        <v>0.125</v>
      </c>
      <c r="N376" t="n">
        <v>0.0963205233033524</v>
      </c>
    </row>
    <row r="377">
      <c r="A377" t="n">
        <v>2015</v>
      </c>
      <c r="B377" t="s">
        <v>3194</v>
      </c>
      <c r="C377" t="n">
        <v>1.15287441734783</v>
      </c>
      <c r="D377" t="s">
        <v>3196</v>
      </c>
      <c r="E377" t="n">
        <v>679.043031817875</v>
      </c>
      <c r="F377" t="n">
        <v>1</v>
      </c>
      <c r="G377" t="n">
        <v>9999</v>
      </c>
      <c r="H377" t="n">
        <v>4</v>
      </c>
      <c r="I377" t="s">
        <v>3196</v>
      </c>
      <c r="J377" t="n">
        <v>1</v>
      </c>
      <c r="K377" t="s">
        <v>3188</v>
      </c>
      <c r="L377" t="n">
        <v>0.115106507719367</v>
      </c>
      <c r="M377" t="n">
        <v>0.125</v>
      </c>
      <c r="N377" t="n">
        <v>0.020918421706858</v>
      </c>
    </row>
    <row r="378">
      <c r="A378" t="n">
        <v>2015</v>
      </c>
      <c r="B378" t="s">
        <v>3198</v>
      </c>
      <c r="C378" t="n">
        <v>1.2019273790783</v>
      </c>
      <c r="D378" t="s">
        <v>3190</v>
      </c>
      <c r="E378" t="n">
        <v>677.887041800161</v>
      </c>
      <c r="F378" t="n">
        <v>1</v>
      </c>
      <c r="G378" t="n">
        <v>9999</v>
      </c>
      <c r="H378" t="n">
        <v>4</v>
      </c>
      <c r="I378" t="s">
        <v>3196</v>
      </c>
      <c r="J378" t="n">
        <v>1</v>
      </c>
      <c r="K378" t="s">
        <v>3188</v>
      </c>
      <c r="L378" t="n">
        <v>0.000235646949061402</v>
      </c>
      <c r="M378" t="n">
        <v>0.000265886732252061</v>
      </c>
      <c r="N378" t="n">
        <v>0.372769332452082</v>
      </c>
    </row>
    <row r="379">
      <c r="A379" t="n">
        <v>2015</v>
      </c>
      <c r="B379" t="s">
        <v>3198</v>
      </c>
      <c r="C379" t="n">
        <v>1.2019273790783</v>
      </c>
      <c r="D379" t="s">
        <v>3192</v>
      </c>
      <c r="E379" t="n">
        <v>2509355.13578257</v>
      </c>
      <c r="F379" t="n">
        <v>3298</v>
      </c>
      <c r="G379" t="n">
        <v>9999</v>
      </c>
      <c r="H379" t="n">
        <v>4</v>
      </c>
      <c r="I379" t="s">
        <v>3196</v>
      </c>
      <c r="J379" t="n">
        <v>1</v>
      </c>
      <c r="K379" t="s">
        <v>3188</v>
      </c>
      <c r="L379" t="n">
        <v>0.872301497736912</v>
      </c>
      <c r="M379" t="n">
        <v>0.876894442967296</v>
      </c>
      <c r="N379" t="n">
        <v>0.138807713271215</v>
      </c>
    </row>
    <row r="380">
      <c r="A380" t="n">
        <v>2015</v>
      </c>
      <c r="B380" t="s">
        <v>3198</v>
      </c>
      <c r="C380" t="n">
        <v>1.2019273790783</v>
      </c>
      <c r="D380" t="s">
        <v>3194</v>
      </c>
      <c r="E380" t="n">
        <v>3127.41504036173</v>
      </c>
      <c r="F380" t="n">
        <v>4</v>
      </c>
      <c r="G380" t="n">
        <v>9999</v>
      </c>
      <c r="H380" t="n">
        <v>4</v>
      </c>
      <c r="I380" t="s">
        <v>3196</v>
      </c>
      <c r="J380" t="n">
        <v>1</v>
      </c>
      <c r="K380" t="s">
        <v>3188</v>
      </c>
      <c r="L380" t="n">
        <v>0.00108715135010243</v>
      </c>
      <c r="M380" t="n">
        <v>0.00106354692900824</v>
      </c>
      <c r="N380" t="n">
        <v>0.141566920565832</v>
      </c>
    </row>
    <row r="381">
      <c r="A381" t="n">
        <v>2015</v>
      </c>
      <c r="B381" t="s">
        <v>3198</v>
      </c>
      <c r="C381" t="n">
        <v>1.2019273790783</v>
      </c>
      <c r="D381" t="s">
        <v>3196</v>
      </c>
      <c r="E381" t="n">
        <v>363545.772422434</v>
      </c>
      <c r="F381" t="n">
        <v>458</v>
      </c>
      <c r="G381" t="n">
        <v>9999</v>
      </c>
      <c r="H381" t="n">
        <v>4</v>
      </c>
      <c r="I381" t="s">
        <v>3196</v>
      </c>
      <c r="J381" t="n">
        <v>1</v>
      </c>
      <c r="K381" t="s">
        <v>3188</v>
      </c>
      <c r="L381" t="n">
        <v>0.126375703963924</v>
      </c>
      <c r="M381" t="n">
        <v>0.121776123371444</v>
      </c>
      <c r="N381" t="n">
        <v>0.0463228804420988</v>
      </c>
    </row>
    <row r="382">
      <c r="A382" t="n">
        <v>2015</v>
      </c>
      <c r="B382" t="s">
        <v>3189</v>
      </c>
      <c r="C382" t="n">
        <v>1.22162075245196</v>
      </c>
      <c r="D382" t="s">
        <v>3192</v>
      </c>
      <c r="E382" t="n">
        <v>275082.117795627</v>
      </c>
      <c r="F382" t="n">
        <v>266</v>
      </c>
      <c r="G382" t="n">
        <v>9999</v>
      </c>
      <c r="H382" t="n">
        <v>5</v>
      </c>
      <c r="I382" t="s">
        <v>3196</v>
      </c>
      <c r="J382" t="n">
        <v>1</v>
      </c>
      <c r="K382" t="s">
        <v>3188</v>
      </c>
      <c r="L382" t="n">
        <v>0.730457066856976</v>
      </c>
      <c r="M382" t="n">
        <v>0.734806629834254</v>
      </c>
      <c r="N382" t="n">
        <v>0.0819703938567162</v>
      </c>
    </row>
    <row r="383">
      <c r="A383" t="n">
        <v>2015</v>
      </c>
      <c r="B383" t="s">
        <v>3189</v>
      </c>
      <c r="C383" t="n">
        <v>1.22162075245196</v>
      </c>
      <c r="D383" t="s">
        <v>3194</v>
      </c>
      <c r="E383" t="n">
        <v>2016.89586229818</v>
      </c>
      <c r="F383" t="n">
        <v>2</v>
      </c>
      <c r="G383" t="n">
        <v>9999</v>
      </c>
      <c r="H383" t="n">
        <v>5</v>
      </c>
      <c r="I383" t="s">
        <v>3196</v>
      </c>
      <c r="J383" t="n">
        <v>1</v>
      </c>
      <c r="K383" t="s">
        <v>3188</v>
      </c>
      <c r="L383" t="n">
        <v>0.00535569468323223</v>
      </c>
      <c r="M383" t="n">
        <v>0.00552486187845304</v>
      </c>
      <c r="N383" t="n">
        <v>0.355206540447504</v>
      </c>
    </row>
    <row r="384">
      <c r="A384" t="n">
        <v>2015</v>
      </c>
      <c r="B384" t="s">
        <v>3189</v>
      </c>
      <c r="C384" t="n">
        <v>1.22162075245196</v>
      </c>
      <c r="D384" t="s">
        <v>3196</v>
      </c>
      <c r="E384" t="n">
        <v>99490.0157004398</v>
      </c>
      <c r="F384" t="n">
        <v>94</v>
      </c>
      <c r="G384" t="n">
        <v>9999</v>
      </c>
      <c r="H384" t="n">
        <v>5</v>
      </c>
      <c r="I384" t="s">
        <v>3196</v>
      </c>
      <c r="J384" t="n">
        <v>1</v>
      </c>
      <c r="K384" t="s">
        <v>3188</v>
      </c>
      <c r="L384" t="n">
        <v>0.264187238459792</v>
      </c>
      <c r="M384" t="n">
        <v>0.259668508287293</v>
      </c>
      <c r="N384" t="n">
        <v>0.0656665223375511</v>
      </c>
    </row>
    <row r="385">
      <c r="A385" t="n">
        <v>2015</v>
      </c>
      <c r="B385" t="s">
        <v>3190</v>
      </c>
      <c r="C385" t="n">
        <v>1.27992651442337</v>
      </c>
      <c r="D385" t="s">
        <v>3192</v>
      </c>
      <c r="E385" t="n">
        <v>1413.0388719234</v>
      </c>
      <c r="F385" t="n">
        <v>2</v>
      </c>
      <c r="G385" t="n">
        <v>9999</v>
      </c>
      <c r="H385" t="n">
        <v>5</v>
      </c>
      <c r="I385" t="s">
        <v>3196</v>
      </c>
      <c r="J385" t="n">
        <v>1</v>
      </c>
      <c r="K385" t="s">
        <v>3188</v>
      </c>
      <c r="L385" t="n">
        <v>1</v>
      </c>
      <c r="M385" t="n">
        <v>1</v>
      </c>
      <c r="N385" t="n">
        <v>0.131820895522388</v>
      </c>
    </row>
    <row r="386">
      <c r="A386" t="n">
        <v>2015</v>
      </c>
      <c r="B386" t="s">
        <v>3194</v>
      </c>
      <c r="C386" t="n">
        <v>1.15287441734783</v>
      </c>
      <c r="D386" t="s">
        <v>3192</v>
      </c>
      <c r="E386" t="n">
        <v>10291.7099236641</v>
      </c>
      <c r="F386" t="n">
        <v>12</v>
      </c>
      <c r="G386" t="n">
        <v>9999</v>
      </c>
      <c r="H386" t="n">
        <v>5</v>
      </c>
      <c r="I386" t="s">
        <v>3196</v>
      </c>
      <c r="J386" t="n">
        <v>1</v>
      </c>
      <c r="K386" t="s">
        <v>3188</v>
      </c>
      <c r="L386" t="n">
        <v>0.792524857954545</v>
      </c>
      <c r="M386" t="n">
        <v>0.8</v>
      </c>
      <c r="N386" t="n">
        <v>0.163660030066366</v>
      </c>
    </row>
    <row r="387">
      <c r="A387" t="n">
        <v>2015</v>
      </c>
      <c r="B387" t="s">
        <v>3194</v>
      </c>
      <c r="C387" t="n">
        <v>1.15287441734783</v>
      </c>
      <c r="D387" t="s">
        <v>3194</v>
      </c>
      <c r="E387" t="n">
        <v>1889.5611700331</v>
      </c>
      <c r="F387" t="n">
        <v>2</v>
      </c>
      <c r="G387" t="n">
        <v>9999</v>
      </c>
      <c r="H387" t="n">
        <v>5</v>
      </c>
      <c r="I387" t="s">
        <v>3196</v>
      </c>
      <c r="J387" t="n">
        <v>1</v>
      </c>
      <c r="K387" t="s">
        <v>3188</v>
      </c>
      <c r="L387" t="n">
        <v>0.1455078125</v>
      </c>
      <c r="M387" t="n">
        <v>0.133333333333333</v>
      </c>
      <c r="N387" t="n">
        <v>0.268029435813573</v>
      </c>
    </row>
    <row r="388">
      <c r="A388" t="n">
        <v>2015</v>
      </c>
      <c r="B388" t="s">
        <v>3194</v>
      </c>
      <c r="C388" t="n">
        <v>1.15287441734783</v>
      </c>
      <c r="D388" t="s">
        <v>3196</v>
      </c>
      <c r="E388" t="n">
        <v>804.706343308789</v>
      </c>
      <c r="F388" t="n">
        <v>1</v>
      </c>
      <c r="G388" t="n">
        <v>9999</v>
      </c>
      <c r="H388" t="n">
        <v>5</v>
      </c>
      <c r="I388" t="s">
        <v>3196</v>
      </c>
      <c r="J388" t="n">
        <v>1</v>
      </c>
      <c r="K388" t="s">
        <v>3188</v>
      </c>
      <c r="L388" t="n">
        <v>0.0619673295454545</v>
      </c>
      <c r="M388" t="n">
        <v>0.0666666666666667</v>
      </c>
      <c r="N388" t="n">
        <v>0.0247895727527791</v>
      </c>
    </row>
    <row r="389">
      <c r="A389" t="n">
        <v>2015</v>
      </c>
      <c r="B389" t="s">
        <v>3198</v>
      </c>
      <c r="C389" t="n">
        <v>1.2019273790783</v>
      </c>
      <c r="D389" t="s">
        <v>3192</v>
      </c>
      <c r="E389" t="n">
        <v>2165868.32938958</v>
      </c>
      <c r="F389" t="n">
        <v>2700</v>
      </c>
      <c r="G389" t="n">
        <v>9999</v>
      </c>
      <c r="H389" t="n">
        <v>5</v>
      </c>
      <c r="I389" t="s">
        <v>3196</v>
      </c>
      <c r="J389" t="n">
        <v>1</v>
      </c>
      <c r="K389" t="s">
        <v>3188</v>
      </c>
      <c r="L389" t="n">
        <v>0.739482156157475</v>
      </c>
      <c r="M389" t="n">
        <v>0.738916256157635</v>
      </c>
      <c r="N389" t="n">
        <v>0.119807366347672</v>
      </c>
    </row>
    <row r="390">
      <c r="A390" t="n">
        <v>2015</v>
      </c>
      <c r="B390" t="s">
        <v>3198</v>
      </c>
      <c r="C390" t="n">
        <v>1.2019273790783</v>
      </c>
      <c r="D390" t="s">
        <v>3196</v>
      </c>
      <c r="E390" t="n">
        <v>763030.375406688</v>
      </c>
      <c r="F390" t="n">
        <v>954</v>
      </c>
      <c r="G390" t="n">
        <v>9999</v>
      </c>
      <c r="H390" t="n">
        <v>5</v>
      </c>
      <c r="I390" t="s">
        <v>3196</v>
      </c>
      <c r="J390" t="n">
        <v>1</v>
      </c>
      <c r="K390" t="s">
        <v>3188</v>
      </c>
      <c r="L390" t="n">
        <v>0.260517843842525</v>
      </c>
      <c r="M390" t="n">
        <v>0.261083743842365</v>
      </c>
      <c r="N390" t="n">
        <v>0.0972250746257685</v>
      </c>
    </row>
    <row r="391">
      <c r="A391" t="n">
        <v>2015</v>
      </c>
      <c r="B391" t="s">
        <v>3189</v>
      </c>
      <c r="C391" t="n">
        <v>1.22162075245196</v>
      </c>
      <c r="D391" t="s">
        <v>3192</v>
      </c>
      <c r="E391" t="n">
        <v>225389.028827386</v>
      </c>
      <c r="F391" t="n">
        <v>241</v>
      </c>
      <c r="G391" t="n">
        <v>9999</v>
      </c>
      <c r="H391" t="n">
        <v>6</v>
      </c>
      <c r="I391" t="s">
        <v>3196</v>
      </c>
      <c r="J391" t="n">
        <v>1</v>
      </c>
      <c r="K391" t="s">
        <v>3188</v>
      </c>
      <c r="L391" t="n">
        <v>0.657986241133234</v>
      </c>
      <c r="M391" t="n">
        <v>0.66027397260274</v>
      </c>
      <c r="N391" t="n">
        <v>0.0671625898913932</v>
      </c>
    </row>
    <row r="392">
      <c r="A392" t="n">
        <v>2015</v>
      </c>
      <c r="B392" t="s">
        <v>3189</v>
      </c>
      <c r="C392" t="n">
        <v>1.22162075245196</v>
      </c>
      <c r="D392" t="s">
        <v>3196</v>
      </c>
      <c r="E392" t="n">
        <v>117154.651780895</v>
      </c>
      <c r="F392" t="n">
        <v>124</v>
      </c>
      <c r="G392" t="n">
        <v>9999</v>
      </c>
      <c r="H392" t="n">
        <v>6</v>
      </c>
      <c r="I392" t="s">
        <v>3196</v>
      </c>
      <c r="J392" t="n">
        <v>1</v>
      </c>
      <c r="K392" t="s">
        <v>3188</v>
      </c>
      <c r="L392" t="n">
        <v>0.342013758866766</v>
      </c>
      <c r="M392" t="n">
        <v>0.33972602739726</v>
      </c>
      <c r="N392" t="n">
        <v>0.0773257346876081</v>
      </c>
    </row>
    <row r="393">
      <c r="A393" t="n">
        <v>2015</v>
      </c>
      <c r="B393" t="s">
        <v>3190</v>
      </c>
      <c r="C393" t="n">
        <v>1.27992651442337</v>
      </c>
      <c r="D393" t="s">
        <v>3192</v>
      </c>
      <c r="E393" t="n">
        <v>1014.98172593773</v>
      </c>
      <c r="F393" t="n">
        <v>1</v>
      </c>
      <c r="G393" t="n">
        <v>9999</v>
      </c>
      <c r="H393" t="n">
        <v>6</v>
      </c>
      <c r="I393" t="s">
        <v>3196</v>
      </c>
      <c r="J393" t="n">
        <v>1</v>
      </c>
      <c r="K393" t="s">
        <v>3188</v>
      </c>
      <c r="L393" t="n">
        <v>0.284535342662361</v>
      </c>
      <c r="M393" t="n">
        <v>0.25</v>
      </c>
      <c r="N393" t="n">
        <v>0.0946865671641791</v>
      </c>
    </row>
    <row r="394">
      <c r="A394" t="n">
        <v>2015</v>
      </c>
      <c r="B394" t="s">
        <v>3190</v>
      </c>
      <c r="C394" t="n">
        <v>1.27992651442337</v>
      </c>
      <c r="D394" t="s">
        <v>3196</v>
      </c>
      <c r="E394" t="n">
        <v>2552.1734697602</v>
      </c>
      <c r="F394" t="n">
        <v>3</v>
      </c>
      <c r="G394" t="n">
        <v>9999</v>
      </c>
      <c r="H394" t="n">
        <v>6</v>
      </c>
      <c r="I394" t="s">
        <v>3196</v>
      </c>
      <c r="J394" t="n">
        <v>1</v>
      </c>
      <c r="K394" t="s">
        <v>3188</v>
      </c>
      <c r="L394" t="n">
        <v>0.715464657337639</v>
      </c>
      <c r="M394" t="n">
        <v>0.75</v>
      </c>
      <c r="N394" t="n">
        <v>0.655059132720105</v>
      </c>
    </row>
    <row r="395">
      <c r="A395" t="n">
        <v>2015</v>
      </c>
      <c r="B395" t="s">
        <v>3194</v>
      </c>
      <c r="C395" t="n">
        <v>1.15287441734783</v>
      </c>
      <c r="D395" t="s">
        <v>3192</v>
      </c>
      <c r="E395" t="n">
        <v>9333.67128284807</v>
      </c>
      <c r="F395" t="n">
        <v>11</v>
      </c>
      <c r="G395" t="n">
        <v>9999</v>
      </c>
      <c r="H395" t="n">
        <v>6</v>
      </c>
      <c r="I395" t="s">
        <v>3196</v>
      </c>
      <c r="J395" t="n">
        <v>1</v>
      </c>
      <c r="K395" t="s">
        <v>3188</v>
      </c>
      <c r="L395" t="n">
        <v>0.660089686098655</v>
      </c>
      <c r="M395" t="n">
        <v>0.647058823529412</v>
      </c>
      <c r="N395" t="n">
        <v>0.148425182414843</v>
      </c>
    </row>
    <row r="396">
      <c r="A396" t="n">
        <v>2015</v>
      </c>
      <c r="B396" t="s">
        <v>3194</v>
      </c>
      <c r="C396" t="n">
        <v>1.15287441734783</v>
      </c>
      <c r="D396" t="s">
        <v>3196</v>
      </c>
      <c r="E396" t="n">
        <v>4806.33344592312</v>
      </c>
      <c r="F396" t="n">
        <v>6</v>
      </c>
      <c r="G396" t="n">
        <v>9999</v>
      </c>
      <c r="H396" t="n">
        <v>6</v>
      </c>
      <c r="I396" t="s">
        <v>3196</v>
      </c>
      <c r="J396" t="n">
        <v>1</v>
      </c>
      <c r="K396" t="s">
        <v>3188</v>
      </c>
      <c r="L396" t="n">
        <v>0.339910313901345</v>
      </c>
      <c r="M396" t="n">
        <v>0.352941176470588</v>
      </c>
      <c r="N396" t="n">
        <v>0.148062648719679</v>
      </c>
    </row>
    <row r="397">
      <c r="A397" t="n">
        <v>2015</v>
      </c>
      <c r="B397" t="s">
        <v>3198</v>
      </c>
      <c r="C397" t="n">
        <v>1.2019273790783</v>
      </c>
      <c r="D397" t="s">
        <v>3192</v>
      </c>
      <c r="E397" t="n">
        <v>1526886.4749228</v>
      </c>
      <c r="F397" t="n">
        <v>1990</v>
      </c>
      <c r="G397" t="n">
        <v>9999</v>
      </c>
      <c r="H397" t="n">
        <v>6</v>
      </c>
      <c r="I397" t="s">
        <v>3196</v>
      </c>
      <c r="J397" t="n">
        <v>1</v>
      </c>
      <c r="K397" t="s">
        <v>3188</v>
      </c>
      <c r="L397" t="n">
        <v>0.613793336699369</v>
      </c>
      <c r="M397" t="n">
        <v>0.618396519577377</v>
      </c>
      <c r="N397" t="n">
        <v>0.0844613888988987</v>
      </c>
    </row>
    <row r="398">
      <c r="A398" t="n">
        <v>2015</v>
      </c>
      <c r="B398" t="s">
        <v>3198</v>
      </c>
      <c r="C398" t="n">
        <v>1.2019273790783</v>
      </c>
      <c r="D398" t="s">
        <v>3194</v>
      </c>
      <c r="E398" t="n">
        <v>2770.44260877548</v>
      </c>
      <c r="F398" t="n">
        <v>3</v>
      </c>
      <c r="G398" t="n">
        <v>9999</v>
      </c>
      <c r="H398" t="n">
        <v>6</v>
      </c>
      <c r="I398" t="s">
        <v>3196</v>
      </c>
      <c r="J398" t="n">
        <v>1</v>
      </c>
      <c r="K398" t="s">
        <v>3188</v>
      </c>
      <c r="L398" t="n">
        <v>0.00111369066456652</v>
      </c>
      <c r="M398" t="n">
        <v>0.000932256059664388</v>
      </c>
      <c r="N398" t="n">
        <v>0.125408052230686</v>
      </c>
    </row>
    <row r="399">
      <c r="A399" t="n">
        <v>2015</v>
      </c>
      <c r="B399" t="s">
        <v>3198</v>
      </c>
      <c r="C399" t="n">
        <v>1.2019273790783</v>
      </c>
      <c r="D399" t="s">
        <v>3196</v>
      </c>
      <c r="E399" t="n">
        <v>957966.169309881</v>
      </c>
      <c r="F399" t="n">
        <v>1225</v>
      </c>
      <c r="G399" t="n">
        <v>9999</v>
      </c>
      <c r="H399" t="n">
        <v>6</v>
      </c>
      <c r="I399" t="s">
        <v>3196</v>
      </c>
      <c r="J399" t="n">
        <v>1</v>
      </c>
      <c r="K399" t="s">
        <v>3188</v>
      </c>
      <c r="L399" t="n">
        <v>0.385092972636065</v>
      </c>
      <c r="M399" t="n">
        <v>0.380671224362958</v>
      </c>
      <c r="N399" t="n">
        <v>0.122063728132019</v>
      </c>
    </row>
    <row r="400">
      <c r="A400" t="n">
        <v>2015</v>
      </c>
      <c r="B400" t="s">
        <v>3189</v>
      </c>
      <c r="C400" t="n">
        <v>1.22162075245196</v>
      </c>
      <c r="D400" t="s">
        <v>3192</v>
      </c>
      <c r="E400" t="n">
        <v>161972.2523261</v>
      </c>
      <c r="F400" t="n">
        <v>162</v>
      </c>
      <c r="G400" t="n">
        <v>9999</v>
      </c>
      <c r="H400" t="n">
        <v>7</v>
      </c>
      <c r="I400" t="s">
        <v>3196</v>
      </c>
      <c r="J400" t="n">
        <v>1</v>
      </c>
      <c r="K400" t="s">
        <v>3188</v>
      </c>
      <c r="L400" t="n">
        <v>0.602245680335762</v>
      </c>
      <c r="M400" t="n">
        <v>0.613636363636364</v>
      </c>
      <c r="N400" t="n">
        <v>0.0482653304526831</v>
      </c>
    </row>
    <row r="401">
      <c r="A401" t="n">
        <v>2015</v>
      </c>
      <c r="B401" t="s">
        <v>3189</v>
      </c>
      <c r="C401" t="n">
        <v>1.22162075245196</v>
      </c>
      <c r="D401" t="s">
        <v>3196</v>
      </c>
      <c r="E401" t="n">
        <v>106974.886050713</v>
      </c>
      <c r="F401" t="n">
        <v>102</v>
      </c>
      <c r="G401" t="n">
        <v>9999</v>
      </c>
      <c r="H401" t="n">
        <v>7</v>
      </c>
      <c r="I401" t="s">
        <v>3196</v>
      </c>
      <c r="J401" t="n">
        <v>1</v>
      </c>
      <c r="K401" t="s">
        <v>3188</v>
      </c>
      <c r="L401" t="n">
        <v>0.397754319664238</v>
      </c>
      <c r="M401" t="n">
        <v>0.386363636363636</v>
      </c>
      <c r="N401" t="n">
        <v>0.0706067708900269</v>
      </c>
    </row>
    <row r="402">
      <c r="A402" t="n">
        <v>2015</v>
      </c>
      <c r="B402" t="s">
        <v>3190</v>
      </c>
      <c r="C402" t="n">
        <v>1.27992651442337</v>
      </c>
      <c r="D402" t="s">
        <v>3192</v>
      </c>
      <c r="E402" t="n">
        <v>2581.61177959194</v>
      </c>
      <c r="F402" t="n">
        <v>3</v>
      </c>
      <c r="G402" t="n">
        <v>9999</v>
      </c>
      <c r="H402" t="n">
        <v>7</v>
      </c>
      <c r="I402" t="s">
        <v>3196</v>
      </c>
      <c r="J402" t="n">
        <v>1</v>
      </c>
      <c r="K402" t="s">
        <v>3188</v>
      </c>
      <c r="L402" t="n">
        <v>1</v>
      </c>
      <c r="M402" t="n">
        <v>1</v>
      </c>
      <c r="N402" t="n">
        <v>0.240835820895522</v>
      </c>
    </row>
    <row r="403">
      <c r="A403" t="n">
        <v>2015</v>
      </c>
      <c r="B403" t="s">
        <v>3194</v>
      </c>
      <c r="C403" t="n">
        <v>1.15287441734783</v>
      </c>
      <c r="D403" t="s">
        <v>3192</v>
      </c>
      <c r="E403" t="n">
        <v>4095.00993041951</v>
      </c>
      <c r="F403" t="n">
        <v>4</v>
      </c>
      <c r="G403" t="n">
        <v>9999</v>
      </c>
      <c r="H403" t="n">
        <v>7</v>
      </c>
      <c r="I403" t="s">
        <v>3196</v>
      </c>
      <c r="J403" t="n">
        <v>1</v>
      </c>
      <c r="K403" t="s">
        <v>3188</v>
      </c>
      <c r="L403" t="n">
        <v>0.599797365754813</v>
      </c>
      <c r="M403" t="n">
        <v>0.571428571428571</v>
      </c>
      <c r="N403" t="n">
        <v>0.0651193488065119</v>
      </c>
    </row>
    <row r="404">
      <c r="A404" t="n">
        <v>2015</v>
      </c>
      <c r="B404" t="s">
        <v>3194</v>
      </c>
      <c r="C404" t="n">
        <v>1.15287441734783</v>
      </c>
      <c r="D404" t="s">
        <v>3196</v>
      </c>
      <c r="E404" t="n">
        <v>2732.31236911437</v>
      </c>
      <c r="F404" t="n">
        <v>3</v>
      </c>
      <c r="G404" t="n">
        <v>9999</v>
      </c>
      <c r="H404" t="n">
        <v>7</v>
      </c>
      <c r="I404" t="s">
        <v>3196</v>
      </c>
      <c r="J404" t="n">
        <v>1</v>
      </c>
      <c r="K404" t="s">
        <v>3188</v>
      </c>
      <c r="L404" t="n">
        <v>0.400202634245187</v>
      </c>
      <c r="M404" t="n">
        <v>0.428571428571429</v>
      </c>
      <c r="N404" t="n">
        <v>0.0841708988883759</v>
      </c>
    </row>
    <row r="405">
      <c r="A405" t="n">
        <v>2015</v>
      </c>
      <c r="B405" t="s">
        <v>3198</v>
      </c>
      <c r="C405" t="n">
        <v>1.2019273790783</v>
      </c>
      <c r="D405" t="s">
        <v>3192</v>
      </c>
      <c r="E405" t="n">
        <v>1334237.948822</v>
      </c>
      <c r="F405" t="n">
        <v>1673</v>
      </c>
      <c r="G405" t="n">
        <v>9999</v>
      </c>
      <c r="H405" t="n">
        <v>7</v>
      </c>
      <c r="I405" t="s">
        <v>3196</v>
      </c>
      <c r="J405" t="n">
        <v>1</v>
      </c>
      <c r="K405" t="s">
        <v>3188</v>
      </c>
      <c r="L405" t="n">
        <v>0.646893392850899</v>
      </c>
      <c r="M405" t="n">
        <v>0.654026583268178</v>
      </c>
      <c r="N405" t="n">
        <v>0.0738048257876022</v>
      </c>
    </row>
    <row r="406">
      <c r="A406" t="n">
        <v>2015</v>
      </c>
      <c r="B406" t="s">
        <v>3198</v>
      </c>
      <c r="C406" t="n">
        <v>1.2019273790783</v>
      </c>
      <c r="D406" t="s">
        <v>3194</v>
      </c>
      <c r="E406" t="n">
        <v>681.492823937396</v>
      </c>
      <c r="F406" t="n">
        <v>1</v>
      </c>
      <c r="G406" t="n">
        <v>9999</v>
      </c>
      <c r="H406" t="n">
        <v>7</v>
      </c>
      <c r="I406" t="s">
        <v>3196</v>
      </c>
      <c r="J406" t="n">
        <v>1</v>
      </c>
      <c r="K406" t="s">
        <v>3188</v>
      </c>
      <c r="L406" t="n">
        <v>0.000330415729420403</v>
      </c>
      <c r="M406" t="n">
        <v>0.000390930414386239</v>
      </c>
      <c r="N406" t="n">
        <v>0.0308487486398259</v>
      </c>
    </row>
    <row r="407">
      <c r="A407" t="n">
        <v>2015</v>
      </c>
      <c r="B407" t="s">
        <v>3198</v>
      </c>
      <c r="C407" t="n">
        <v>1.2019273790783</v>
      </c>
      <c r="D407" t="s">
        <v>3196</v>
      </c>
      <c r="E407" t="n">
        <v>727611.979400009</v>
      </c>
      <c r="F407" t="n">
        <v>884</v>
      </c>
      <c r="G407" t="n">
        <v>9999</v>
      </c>
      <c r="H407" t="n">
        <v>7</v>
      </c>
      <c r="I407" t="s">
        <v>3196</v>
      </c>
      <c r="J407" t="n">
        <v>1</v>
      </c>
      <c r="K407" t="s">
        <v>3188</v>
      </c>
      <c r="L407" t="n">
        <v>0.35277619141968</v>
      </c>
      <c r="M407" t="n">
        <v>0.345582486317435</v>
      </c>
      <c r="N407" t="n">
        <v>0.0927120744807362</v>
      </c>
    </row>
    <row r="408">
      <c r="A408" t="n">
        <v>2015</v>
      </c>
      <c r="B408" t="s">
        <v>3189</v>
      </c>
      <c r="C408" t="n">
        <v>1.22162075245196</v>
      </c>
      <c r="D408" t="s">
        <v>3192</v>
      </c>
      <c r="E408" t="n">
        <v>115308.78282394</v>
      </c>
      <c r="F408" t="n">
        <v>114</v>
      </c>
      <c r="G408" t="n">
        <v>9999</v>
      </c>
      <c r="H408" t="n">
        <v>8</v>
      </c>
      <c r="I408" t="s">
        <v>3196</v>
      </c>
      <c r="J408" t="n">
        <v>1</v>
      </c>
      <c r="K408" t="s">
        <v>3188</v>
      </c>
      <c r="L408" t="n">
        <v>0.535193858226642</v>
      </c>
      <c r="M408" t="n">
        <v>0.530232558139535</v>
      </c>
      <c r="N408" t="n">
        <v>0.0343603081834613</v>
      </c>
    </row>
    <row r="409">
      <c r="A409" t="n">
        <v>2015</v>
      </c>
      <c r="B409" t="s">
        <v>3189</v>
      </c>
      <c r="C409" t="n">
        <v>1.22162075245196</v>
      </c>
      <c r="D409" t="s">
        <v>3196</v>
      </c>
      <c r="E409" t="n">
        <v>100143.582803002</v>
      </c>
      <c r="F409" t="n">
        <v>101</v>
      </c>
      <c r="G409" t="n">
        <v>9999</v>
      </c>
      <c r="H409" t="n">
        <v>8</v>
      </c>
      <c r="I409" t="s">
        <v>3196</v>
      </c>
      <c r="J409" t="n">
        <v>1</v>
      </c>
      <c r="K409" t="s">
        <v>3188</v>
      </c>
      <c r="L409" t="n">
        <v>0.464806141773358</v>
      </c>
      <c r="M409" t="n">
        <v>0.469767441860465</v>
      </c>
      <c r="N409" t="n">
        <v>0.0660978970683451</v>
      </c>
    </row>
    <row r="410">
      <c r="A410" t="n">
        <v>2015</v>
      </c>
      <c r="B410" t="s">
        <v>3190</v>
      </c>
      <c r="C410" t="n">
        <v>1.27992651442337</v>
      </c>
      <c r="D410" t="s">
        <v>3192</v>
      </c>
      <c r="E410" t="n">
        <v>1040.5802562262</v>
      </c>
      <c r="F410" t="n">
        <v>1</v>
      </c>
      <c r="G410" t="n">
        <v>9999</v>
      </c>
      <c r="H410" t="n">
        <v>8</v>
      </c>
      <c r="I410" t="s">
        <v>3196</v>
      </c>
      <c r="J410" t="n">
        <v>1</v>
      </c>
      <c r="K410" t="s">
        <v>3188</v>
      </c>
      <c r="L410" t="n">
        <v>1</v>
      </c>
      <c r="M410" t="n">
        <v>1</v>
      </c>
      <c r="N410" t="n">
        <v>0.0970746268656716</v>
      </c>
    </row>
    <row r="411">
      <c r="A411" t="n">
        <v>2015</v>
      </c>
      <c r="B411" t="s">
        <v>3194</v>
      </c>
      <c r="C411" t="n">
        <v>1.15287441734783</v>
      </c>
      <c r="D411" t="s">
        <v>3192</v>
      </c>
      <c r="E411" t="n">
        <v>6008.78146321692</v>
      </c>
      <c r="F411" t="n">
        <v>8</v>
      </c>
      <c r="G411" t="n">
        <v>9999</v>
      </c>
      <c r="H411" t="n">
        <v>8</v>
      </c>
      <c r="I411" t="s">
        <v>3196</v>
      </c>
      <c r="J411" t="n">
        <v>1</v>
      </c>
      <c r="K411" t="s">
        <v>3188</v>
      </c>
      <c r="L411" t="n">
        <v>0.833253397282174</v>
      </c>
      <c r="M411" t="n">
        <v>0.888888888888889</v>
      </c>
      <c r="N411" t="n">
        <v>0.0955523778095552</v>
      </c>
    </row>
    <row r="412">
      <c r="A412" t="n">
        <v>2015</v>
      </c>
      <c r="B412" t="s">
        <v>3194</v>
      </c>
      <c r="C412" t="n">
        <v>1.15287441734783</v>
      </c>
      <c r="D412" t="s">
        <v>3196</v>
      </c>
      <c r="E412" t="n">
        <v>1202.44801729379</v>
      </c>
      <c r="F412" t="n">
        <v>1</v>
      </c>
      <c r="G412" t="n">
        <v>9999</v>
      </c>
      <c r="H412" t="n">
        <v>8</v>
      </c>
      <c r="I412" t="s">
        <v>3196</v>
      </c>
      <c r="J412" t="n">
        <v>1</v>
      </c>
      <c r="K412" t="s">
        <v>3188</v>
      </c>
      <c r="L412" t="n">
        <v>0.166746602717826</v>
      </c>
      <c r="M412" t="n">
        <v>0.111111111111111</v>
      </c>
      <c r="N412" t="n">
        <v>0.0370422985403275</v>
      </c>
    </row>
    <row r="413">
      <c r="A413" t="n">
        <v>2015</v>
      </c>
      <c r="B413" t="s">
        <v>3198</v>
      </c>
      <c r="C413" t="n">
        <v>1.2019273790783</v>
      </c>
      <c r="D413" t="s">
        <v>3192</v>
      </c>
      <c r="E413" t="n">
        <v>1026486.84726376</v>
      </c>
      <c r="F413" t="n">
        <v>1320</v>
      </c>
      <c r="G413" t="n">
        <v>9999</v>
      </c>
      <c r="H413" t="n">
        <v>8</v>
      </c>
      <c r="I413" t="s">
        <v>3196</v>
      </c>
      <c r="J413" t="n">
        <v>1</v>
      </c>
      <c r="K413" t="s">
        <v>3188</v>
      </c>
      <c r="L413" t="n">
        <v>0.598617207246484</v>
      </c>
      <c r="M413" t="n">
        <v>0.604118993135011</v>
      </c>
      <c r="N413" t="n">
        <v>0.0567812383109438</v>
      </c>
    </row>
    <row r="414">
      <c r="A414" t="n">
        <v>2015</v>
      </c>
      <c r="B414" t="s">
        <v>3198</v>
      </c>
      <c r="C414" t="n">
        <v>1.2019273790783</v>
      </c>
      <c r="D414" t="s">
        <v>3194</v>
      </c>
      <c r="E414" t="n">
        <v>3199.53068310643</v>
      </c>
      <c r="F414" t="n">
        <v>4</v>
      </c>
      <c r="G414" t="n">
        <v>9999</v>
      </c>
      <c r="H414" t="n">
        <v>8</v>
      </c>
      <c r="I414" t="s">
        <v>3196</v>
      </c>
      <c r="J414" t="n">
        <v>1</v>
      </c>
      <c r="K414" t="s">
        <v>3188</v>
      </c>
      <c r="L414" t="n">
        <v>0.00186587302811146</v>
      </c>
      <c r="M414" t="n">
        <v>0.00183066361556064</v>
      </c>
      <c r="N414" t="n">
        <v>0.144831338411317</v>
      </c>
    </row>
    <row r="415">
      <c r="A415" t="n">
        <v>2015</v>
      </c>
      <c r="B415" t="s">
        <v>3198</v>
      </c>
      <c r="C415" t="n">
        <v>1.2019273790783</v>
      </c>
      <c r="D415" t="s">
        <v>3196</v>
      </c>
      <c r="E415" t="n">
        <v>685076.971381807</v>
      </c>
      <c r="F415" t="n">
        <v>861</v>
      </c>
      <c r="G415" t="n">
        <v>9999</v>
      </c>
      <c r="H415" t="n">
        <v>8</v>
      </c>
      <c r="I415" t="s">
        <v>3196</v>
      </c>
      <c r="J415" t="n">
        <v>1</v>
      </c>
      <c r="K415" t="s">
        <v>3188</v>
      </c>
      <c r="L415" t="n">
        <v>0.399516919725404</v>
      </c>
      <c r="M415" t="n">
        <v>0.394050343249428</v>
      </c>
      <c r="N415" t="n">
        <v>0.0872922780190643</v>
      </c>
    </row>
    <row r="416">
      <c r="A416" t="n">
        <v>2015</v>
      </c>
      <c r="B416" t="s">
        <v>3189</v>
      </c>
      <c r="C416" t="n">
        <v>1.22162075245196</v>
      </c>
      <c r="D416" t="s">
        <v>3192</v>
      </c>
      <c r="E416" t="n">
        <v>215484.127766506</v>
      </c>
      <c r="F416" t="n">
        <v>216</v>
      </c>
      <c r="G416" t="n">
        <v>9999</v>
      </c>
      <c r="H416" t="n">
        <v>9</v>
      </c>
      <c r="I416" t="s">
        <v>3196</v>
      </c>
      <c r="J416" t="n">
        <v>1</v>
      </c>
      <c r="K416" t="s">
        <v>3188</v>
      </c>
      <c r="L416" t="n">
        <v>0.551349053537046</v>
      </c>
      <c r="M416" t="n">
        <v>0.569920844327177</v>
      </c>
      <c r="N416" t="n">
        <v>0.0642110761849465</v>
      </c>
    </row>
    <row r="417">
      <c r="A417" t="n">
        <v>2015</v>
      </c>
      <c r="B417" t="s">
        <v>3189</v>
      </c>
      <c r="C417" t="n">
        <v>1.22162075245196</v>
      </c>
      <c r="D417" t="s">
        <v>3196</v>
      </c>
      <c r="E417" t="n">
        <v>175346.556323944</v>
      </c>
      <c r="F417" t="n">
        <v>163</v>
      </c>
      <c r="G417" t="n">
        <v>9999</v>
      </c>
      <c r="H417" t="n">
        <v>9</v>
      </c>
      <c r="I417" t="s">
        <v>3196</v>
      </c>
      <c r="J417" t="n">
        <v>1</v>
      </c>
      <c r="K417" t="s">
        <v>3188</v>
      </c>
      <c r="L417" t="n">
        <v>0.448650946462954</v>
      </c>
      <c r="M417" t="n">
        <v>0.430079155672823</v>
      </c>
      <c r="N417" t="n">
        <v>0.11573421188643</v>
      </c>
    </row>
    <row r="418">
      <c r="A418" t="n">
        <v>2015</v>
      </c>
      <c r="B418" t="s">
        <v>3190</v>
      </c>
      <c r="C418" t="n">
        <v>1.27992651442337</v>
      </c>
      <c r="D418" t="s">
        <v>3192</v>
      </c>
      <c r="E418" t="n">
        <v>2536.81435158712</v>
      </c>
      <c r="F418" t="n">
        <v>3</v>
      </c>
      <c r="G418" t="n">
        <v>9999</v>
      </c>
      <c r="H418" t="n">
        <v>9</v>
      </c>
      <c r="I418" t="s">
        <v>3196</v>
      </c>
      <c r="J418" t="n">
        <v>1</v>
      </c>
      <c r="K418" t="s">
        <v>3188</v>
      </c>
      <c r="L418" t="n">
        <v>1</v>
      </c>
      <c r="M418" t="n">
        <v>1</v>
      </c>
      <c r="N418" t="n">
        <v>0.23665671641791</v>
      </c>
    </row>
    <row r="419">
      <c r="A419" t="n">
        <v>2015</v>
      </c>
      <c r="B419" t="s">
        <v>3194</v>
      </c>
      <c r="C419" t="n">
        <v>1.15287441734783</v>
      </c>
      <c r="D419" t="s">
        <v>3192</v>
      </c>
      <c r="E419" t="n">
        <v>7270.02607579545</v>
      </c>
      <c r="F419" t="n">
        <v>10</v>
      </c>
      <c r="G419" t="n">
        <v>9999</v>
      </c>
      <c r="H419" t="n">
        <v>9</v>
      </c>
      <c r="I419" t="s">
        <v>3196</v>
      </c>
      <c r="J419" t="n">
        <v>1</v>
      </c>
      <c r="K419" t="s">
        <v>3188</v>
      </c>
      <c r="L419" t="n">
        <v>0.687602224403009</v>
      </c>
      <c r="M419" t="n">
        <v>0.714285714285714</v>
      </c>
      <c r="N419" t="n">
        <v>0.115608843911561</v>
      </c>
    </row>
    <row r="420">
      <c r="A420" t="n">
        <v>2015</v>
      </c>
      <c r="B420" t="s">
        <v>3194</v>
      </c>
      <c r="C420" t="n">
        <v>1.15287441734783</v>
      </c>
      <c r="D420" t="s">
        <v>3196</v>
      </c>
      <c r="E420" t="n">
        <v>3302.98520570155</v>
      </c>
      <c r="F420" t="n">
        <v>4</v>
      </c>
      <c r="G420" t="n">
        <v>9999</v>
      </c>
      <c r="H420" t="n">
        <v>9</v>
      </c>
      <c r="I420" t="s">
        <v>3196</v>
      </c>
      <c r="J420" t="n">
        <v>1</v>
      </c>
      <c r="K420" t="s">
        <v>3188</v>
      </c>
      <c r="L420" t="n">
        <v>0.312397775596991</v>
      </c>
      <c r="M420" t="n">
        <v>0.285714285714286</v>
      </c>
      <c r="N420" t="n">
        <v>0.101750896757467</v>
      </c>
    </row>
    <row r="421">
      <c r="A421" t="n">
        <v>2015</v>
      </c>
      <c r="B421" t="s">
        <v>3198</v>
      </c>
      <c r="C421" t="n">
        <v>1.2019273790783</v>
      </c>
      <c r="D421" t="s">
        <v>3190</v>
      </c>
      <c r="E421" t="n">
        <v>1140.62908274531</v>
      </c>
      <c r="F421" t="n">
        <v>1</v>
      </c>
      <c r="G421" t="n">
        <v>9999</v>
      </c>
      <c r="H421" t="n">
        <v>9</v>
      </c>
      <c r="I421" t="s">
        <v>3196</v>
      </c>
      <c r="J421" t="n">
        <v>1</v>
      </c>
      <c r="K421" t="s">
        <v>3188</v>
      </c>
      <c r="L421" t="n">
        <v>0.000392225584680636</v>
      </c>
      <c r="M421" t="n">
        <v>0.000278241513633834</v>
      </c>
      <c r="N421" t="n">
        <v>0.627230667547918</v>
      </c>
    </row>
    <row r="422">
      <c r="A422" t="n">
        <v>2015</v>
      </c>
      <c r="B422" t="s">
        <v>3198</v>
      </c>
      <c r="C422" t="n">
        <v>1.2019273790783</v>
      </c>
      <c r="D422" t="s">
        <v>3192</v>
      </c>
      <c r="E422" t="n">
        <v>1796467.96870365</v>
      </c>
      <c r="F422" t="n">
        <v>2252</v>
      </c>
      <c r="G422" t="n">
        <v>9999</v>
      </c>
      <c r="H422" t="n">
        <v>9</v>
      </c>
      <c r="I422" t="s">
        <v>3196</v>
      </c>
      <c r="J422" t="n">
        <v>1</v>
      </c>
      <c r="K422" t="s">
        <v>3188</v>
      </c>
      <c r="L422" t="n">
        <v>0.617747443094226</v>
      </c>
      <c r="M422" t="n">
        <v>0.626599888703395</v>
      </c>
      <c r="N422" t="n">
        <v>0.0993735829356699</v>
      </c>
    </row>
    <row r="423">
      <c r="A423" t="n">
        <v>2015</v>
      </c>
      <c r="B423" t="s">
        <v>3198</v>
      </c>
      <c r="C423" t="n">
        <v>1.2019273790783</v>
      </c>
      <c r="D423" t="s">
        <v>3194</v>
      </c>
      <c r="E423" t="n">
        <v>2319.71984162112</v>
      </c>
      <c r="F423" t="n">
        <v>2</v>
      </c>
      <c r="G423" t="n">
        <v>9999</v>
      </c>
      <c r="H423" t="n">
        <v>9</v>
      </c>
      <c r="I423" t="s">
        <v>3196</v>
      </c>
      <c r="J423" t="n">
        <v>1</v>
      </c>
      <c r="K423" t="s">
        <v>3188</v>
      </c>
      <c r="L423" t="n">
        <v>0.000797676900351556</v>
      </c>
      <c r="M423" t="n">
        <v>0.000556483027267668</v>
      </c>
      <c r="N423" t="n">
        <v>0.105005440696409</v>
      </c>
    </row>
    <row r="424">
      <c r="A424" t="n">
        <v>2015</v>
      </c>
      <c r="B424" t="s">
        <v>3198</v>
      </c>
      <c r="C424" t="n">
        <v>1.2019273790783</v>
      </c>
      <c r="D424" t="s">
        <v>3196</v>
      </c>
      <c r="E424" t="n">
        <v>1108166.22616378</v>
      </c>
      <c r="F424" t="n">
        <v>1339</v>
      </c>
      <c r="G424" t="n">
        <v>9999</v>
      </c>
      <c r="H424" t="n">
        <v>9</v>
      </c>
      <c r="I424" t="s">
        <v>3196</v>
      </c>
      <c r="J424" t="n">
        <v>1</v>
      </c>
      <c r="K424" t="s">
        <v>3188</v>
      </c>
      <c r="L424" t="n">
        <v>0.381062654420742</v>
      </c>
      <c r="M424" t="n">
        <v>0.372565386755704</v>
      </c>
      <c r="N424" t="n">
        <v>0.141202169021259</v>
      </c>
    </row>
    <row r="425">
      <c r="A425" t="n">
        <v>2016</v>
      </c>
      <c r="B425" t="s">
        <v>3190</v>
      </c>
      <c r="C425"/>
      <c r="D425" t="s">
        <v>3190</v>
      </c>
      <c r="E425"/>
      <c r="F425" t="n">
        <v>7591</v>
      </c>
      <c r="G425" t="n">
        <v>9999</v>
      </c>
      <c r="H425" t="n">
        <v>9999</v>
      </c>
      <c r="I425" t="s">
        <v>3190</v>
      </c>
      <c r="J425" t="n">
        <v>3</v>
      </c>
      <c r="K425" t="s">
        <v>3188</v>
      </c>
      <c r="L425"/>
      <c r="M425" t="n">
        <v>1</v>
      </c>
      <c r="N425"/>
    </row>
    <row r="426">
      <c r="A426" t="n">
        <v>2016</v>
      </c>
      <c r="B426" t="s">
        <v>3190</v>
      </c>
      <c r="C426"/>
      <c r="D426" t="s">
        <v>3190</v>
      </c>
      <c r="E426"/>
      <c r="F426" t="n">
        <v>15353</v>
      </c>
      <c r="G426" t="n">
        <v>9999</v>
      </c>
      <c r="H426" t="n">
        <v>9999</v>
      </c>
      <c r="I426" t="s">
        <v>3190</v>
      </c>
      <c r="J426" t="n">
        <v>4</v>
      </c>
      <c r="K426" t="s">
        <v>3188</v>
      </c>
      <c r="L426"/>
      <c r="M426" t="n">
        <v>1</v>
      </c>
      <c r="N426"/>
    </row>
    <row r="427">
      <c r="A427" t="n">
        <v>2016</v>
      </c>
      <c r="B427" t="s">
        <v>3189</v>
      </c>
      <c r="C427" t="n">
        <v>1.28260522559254</v>
      </c>
      <c r="D427" t="s">
        <v>3190</v>
      </c>
      <c r="E427" t="n">
        <v>1429835.47943831</v>
      </c>
      <c r="F427" t="n">
        <v>1234</v>
      </c>
      <c r="G427" t="n">
        <v>9999</v>
      </c>
      <c r="H427" t="n">
        <v>9999</v>
      </c>
      <c r="I427" t="s">
        <v>3192</v>
      </c>
      <c r="J427" t="n">
        <v>1</v>
      </c>
      <c r="K427" t="s">
        <v>3188</v>
      </c>
      <c r="L427" t="n">
        <v>0.999463863695862</v>
      </c>
      <c r="M427" t="n">
        <v>0.99919028340081</v>
      </c>
      <c r="N427" t="n">
        <v>1</v>
      </c>
    </row>
    <row r="428">
      <c r="A428" t="n">
        <v>2016</v>
      </c>
      <c r="B428" t="s">
        <v>3189</v>
      </c>
      <c r="C428" t="n">
        <v>1.28260522559254</v>
      </c>
      <c r="D428" t="s">
        <v>3192</v>
      </c>
      <c r="E428" t="n">
        <v>766.99792490434</v>
      </c>
      <c r="F428" t="n">
        <v>1</v>
      </c>
      <c r="G428" t="n">
        <v>9999</v>
      </c>
      <c r="H428" t="n">
        <v>9999</v>
      </c>
      <c r="I428" t="s">
        <v>3192</v>
      </c>
      <c r="J428" t="n">
        <v>1</v>
      </c>
      <c r="K428" t="s">
        <v>3188</v>
      </c>
      <c r="L428" t="n">
        <v>0.000536136304138112</v>
      </c>
      <c r="M428" t="n">
        <v>0.000809716599190283</v>
      </c>
      <c r="N428" t="n">
        <v>1</v>
      </c>
    </row>
    <row r="429">
      <c r="A429" t="n">
        <v>2016</v>
      </c>
      <c r="B429" t="s">
        <v>3190</v>
      </c>
      <c r="C429" t="n">
        <v>1.30137844611529</v>
      </c>
      <c r="D429" t="s">
        <v>3190</v>
      </c>
      <c r="E429" t="n">
        <v>25038.5213032581</v>
      </c>
      <c r="F429" t="n">
        <v>25</v>
      </c>
      <c r="G429" t="n">
        <v>9999</v>
      </c>
      <c r="H429" t="n">
        <v>9999</v>
      </c>
      <c r="I429" t="s">
        <v>3192</v>
      </c>
      <c r="J429" t="n">
        <v>1</v>
      </c>
      <c r="K429" t="s">
        <v>3188</v>
      </c>
      <c r="L429" t="n">
        <v>1</v>
      </c>
      <c r="M429" t="n">
        <v>1</v>
      </c>
      <c r="N429" t="n">
        <v>1</v>
      </c>
    </row>
    <row r="430">
      <c r="A430" t="n">
        <v>2016</v>
      </c>
      <c r="B430" t="s">
        <v>3194</v>
      </c>
      <c r="C430" t="n">
        <v>1.41714951408688</v>
      </c>
      <c r="D430" t="s">
        <v>3190</v>
      </c>
      <c r="E430" t="n">
        <v>37784.0403445844</v>
      </c>
      <c r="F430" t="n">
        <v>32</v>
      </c>
      <c r="G430" t="n">
        <v>9999</v>
      </c>
      <c r="H430" t="n">
        <v>9999</v>
      </c>
      <c r="I430" t="s">
        <v>3192</v>
      </c>
      <c r="J430" t="n">
        <v>1</v>
      </c>
      <c r="K430" t="s">
        <v>3188</v>
      </c>
      <c r="L430" t="n">
        <v>0.979716322481076</v>
      </c>
      <c r="M430" t="n">
        <v>0.96969696969697</v>
      </c>
      <c r="N430" t="n">
        <v>1</v>
      </c>
    </row>
    <row r="431">
      <c r="A431" t="n">
        <v>2016</v>
      </c>
      <c r="B431" t="s">
        <v>3194</v>
      </c>
      <c r="C431" t="n">
        <v>1.41714951408688</v>
      </c>
      <c r="D431" t="s">
        <v>3196</v>
      </c>
      <c r="E431" t="n">
        <v>782.266531775959</v>
      </c>
      <c r="F431" t="n">
        <v>1</v>
      </c>
      <c r="G431" t="n">
        <v>9999</v>
      </c>
      <c r="H431" t="n">
        <v>9999</v>
      </c>
      <c r="I431" t="s">
        <v>3192</v>
      </c>
      <c r="J431" t="n">
        <v>1</v>
      </c>
      <c r="K431" t="s">
        <v>3188</v>
      </c>
      <c r="L431" t="n">
        <v>0.0202836775189241</v>
      </c>
      <c r="M431" t="n">
        <v>0.0303030303030303</v>
      </c>
      <c r="N431" t="n">
        <v>1</v>
      </c>
    </row>
    <row r="432">
      <c r="A432" t="n">
        <v>2016</v>
      </c>
      <c r="B432" t="s">
        <v>3198</v>
      </c>
      <c r="C432" t="n">
        <v>1.25817219586731</v>
      </c>
      <c r="D432" t="s">
        <v>3190</v>
      </c>
      <c r="E432" t="n">
        <v>6738927.5525898</v>
      </c>
      <c r="F432" t="n">
        <v>7426</v>
      </c>
      <c r="G432" t="n">
        <v>9999</v>
      </c>
      <c r="H432" t="n">
        <v>9999</v>
      </c>
      <c r="I432" t="s">
        <v>3192</v>
      </c>
      <c r="J432" t="n">
        <v>1</v>
      </c>
      <c r="K432" t="s">
        <v>3188</v>
      </c>
      <c r="L432" t="n">
        <v>0.987420453764047</v>
      </c>
      <c r="M432" t="n">
        <v>0.980977542932629</v>
      </c>
      <c r="N432" t="n">
        <v>1</v>
      </c>
    </row>
    <row r="433">
      <c r="A433" t="n">
        <v>2016</v>
      </c>
      <c r="B433" t="s">
        <v>3198</v>
      </c>
      <c r="C433" t="n">
        <v>1.25817219586731</v>
      </c>
      <c r="D433" t="s">
        <v>3192</v>
      </c>
      <c r="E433" t="n">
        <v>78659.6675134284</v>
      </c>
      <c r="F433" t="n">
        <v>132</v>
      </c>
      <c r="G433" t="n">
        <v>9999</v>
      </c>
      <c r="H433" t="n">
        <v>9999</v>
      </c>
      <c r="I433" t="s">
        <v>3192</v>
      </c>
      <c r="J433" t="n">
        <v>1</v>
      </c>
      <c r="K433" t="s">
        <v>3188</v>
      </c>
      <c r="L433" t="n">
        <v>0.0115255972085929</v>
      </c>
      <c r="M433" t="n">
        <v>0.0174372523117569</v>
      </c>
      <c r="N433" t="n">
        <v>1</v>
      </c>
    </row>
    <row r="434">
      <c r="A434" t="n">
        <v>2016</v>
      </c>
      <c r="B434" t="s">
        <v>3198</v>
      </c>
      <c r="C434" t="n">
        <v>1.25817219586731</v>
      </c>
      <c r="D434" t="s">
        <v>3196</v>
      </c>
      <c r="E434" t="n">
        <v>7192.97044377342</v>
      </c>
      <c r="F434" t="n">
        <v>12</v>
      </c>
      <c r="G434" t="n">
        <v>9999</v>
      </c>
      <c r="H434" t="n">
        <v>9999</v>
      </c>
      <c r="I434" t="s">
        <v>3192</v>
      </c>
      <c r="J434" t="n">
        <v>1</v>
      </c>
      <c r="K434" t="s">
        <v>3188</v>
      </c>
      <c r="L434" t="n">
        <v>0.00105394902736009</v>
      </c>
      <c r="M434" t="n">
        <v>0.00158520475561427</v>
      </c>
      <c r="N434" t="n">
        <v>1</v>
      </c>
    </row>
    <row r="435">
      <c r="A435" t="n">
        <v>2016</v>
      </c>
      <c r="B435" t="s">
        <v>3190</v>
      </c>
      <c r="C435"/>
      <c r="D435" t="s">
        <v>3190</v>
      </c>
      <c r="E435"/>
      <c r="F435" t="n">
        <v>460</v>
      </c>
      <c r="G435" t="n">
        <v>9999</v>
      </c>
      <c r="H435" t="n">
        <v>9999</v>
      </c>
      <c r="I435" t="s">
        <v>3192</v>
      </c>
      <c r="J435" t="n">
        <v>2</v>
      </c>
      <c r="K435" t="s">
        <v>3188</v>
      </c>
      <c r="L435"/>
      <c r="M435" t="n">
        <v>1</v>
      </c>
      <c r="N435"/>
    </row>
    <row r="436">
      <c r="A436" t="n">
        <v>2016</v>
      </c>
      <c r="B436" t="s">
        <v>3190</v>
      </c>
      <c r="C436"/>
      <c r="D436" t="s">
        <v>3190</v>
      </c>
      <c r="E436"/>
      <c r="F436" t="n">
        <v>2815</v>
      </c>
      <c r="G436" t="n">
        <v>9999</v>
      </c>
      <c r="H436" t="n">
        <v>9999</v>
      </c>
      <c r="I436" t="s">
        <v>3192</v>
      </c>
      <c r="J436" t="n">
        <v>3</v>
      </c>
      <c r="K436" t="s">
        <v>3188</v>
      </c>
      <c r="L436"/>
      <c r="M436" t="n">
        <v>1</v>
      </c>
      <c r="N436"/>
    </row>
    <row r="437">
      <c r="A437" t="n">
        <v>2016</v>
      </c>
      <c r="B437" t="s">
        <v>3190</v>
      </c>
      <c r="C437"/>
      <c r="D437" t="s">
        <v>3190</v>
      </c>
      <c r="E437"/>
      <c r="F437" t="n">
        <v>4051</v>
      </c>
      <c r="G437" t="n">
        <v>9999</v>
      </c>
      <c r="H437" t="n">
        <v>9999</v>
      </c>
      <c r="I437" t="s">
        <v>3192</v>
      </c>
      <c r="J437" t="n">
        <v>4</v>
      </c>
      <c r="K437" t="s">
        <v>3188</v>
      </c>
      <c r="L437"/>
      <c r="M437" t="n">
        <v>1</v>
      </c>
      <c r="N437"/>
    </row>
    <row r="438">
      <c r="A438" t="n">
        <v>2016</v>
      </c>
      <c r="B438" t="s">
        <v>3189</v>
      </c>
      <c r="C438" t="n">
        <v>1.28260522559254</v>
      </c>
      <c r="D438" t="s">
        <v>3192</v>
      </c>
      <c r="E438" t="n">
        <v>3508483.22526874</v>
      </c>
      <c r="F438" t="n">
        <v>3106</v>
      </c>
      <c r="G438" t="n">
        <v>9999</v>
      </c>
      <c r="H438" t="n">
        <v>9999</v>
      </c>
      <c r="I438" t="s">
        <v>3196</v>
      </c>
      <c r="J438" t="n">
        <v>1</v>
      </c>
      <c r="K438" t="s">
        <v>3188</v>
      </c>
      <c r="L438" t="n">
        <v>0.693075616080446</v>
      </c>
      <c r="M438" t="n">
        <v>0.696881310298407</v>
      </c>
      <c r="N438" t="n">
        <v>1</v>
      </c>
    </row>
    <row r="439">
      <c r="A439" t="n">
        <v>2016</v>
      </c>
      <c r="B439" t="s">
        <v>3189</v>
      </c>
      <c r="C439" t="n">
        <v>1.28260522559254</v>
      </c>
      <c r="D439" t="s">
        <v>3194</v>
      </c>
      <c r="E439" t="n">
        <v>9318.12696392982</v>
      </c>
      <c r="F439" t="n">
        <v>9</v>
      </c>
      <c r="G439" t="n">
        <v>9999</v>
      </c>
      <c r="H439" t="n">
        <v>9999</v>
      </c>
      <c r="I439" t="s">
        <v>3196</v>
      </c>
      <c r="J439" t="n">
        <v>1</v>
      </c>
      <c r="K439" t="s">
        <v>3188</v>
      </c>
      <c r="L439" t="n">
        <v>0.00184072893372514</v>
      </c>
      <c r="M439" t="n">
        <v>0.00201929549024007</v>
      </c>
      <c r="N439" t="n">
        <v>1</v>
      </c>
    </row>
    <row r="440">
      <c r="A440" t="n">
        <v>2016</v>
      </c>
      <c r="B440" t="s">
        <v>3189</v>
      </c>
      <c r="C440" t="n">
        <v>1.28260522559254</v>
      </c>
      <c r="D440" t="s">
        <v>3196</v>
      </c>
      <c r="E440" t="n">
        <v>1544392.64776733</v>
      </c>
      <c r="F440" t="n">
        <v>1342</v>
      </c>
      <c r="G440" t="n">
        <v>9999</v>
      </c>
      <c r="H440" t="n">
        <v>9999</v>
      </c>
      <c r="I440" t="s">
        <v>3196</v>
      </c>
      <c r="J440" t="n">
        <v>1</v>
      </c>
      <c r="K440" t="s">
        <v>3188</v>
      </c>
      <c r="L440" t="n">
        <v>0.305083654985829</v>
      </c>
      <c r="M440" t="n">
        <v>0.301099394211353</v>
      </c>
      <c r="N440" t="n">
        <v>1</v>
      </c>
    </row>
    <row r="441">
      <c r="A441" t="n">
        <v>2016</v>
      </c>
      <c r="B441" t="s">
        <v>3190</v>
      </c>
      <c r="C441" t="n">
        <v>1.30137844611529</v>
      </c>
      <c r="D441" t="s">
        <v>3190</v>
      </c>
      <c r="E441" t="n">
        <v>55524.6127819549</v>
      </c>
      <c r="F441" t="n">
        <v>61</v>
      </c>
      <c r="G441" t="n">
        <v>9999</v>
      </c>
      <c r="H441" t="n">
        <v>9999</v>
      </c>
      <c r="I441" t="s">
        <v>3196</v>
      </c>
      <c r="J441" t="n">
        <v>1</v>
      </c>
      <c r="K441" t="s">
        <v>3188</v>
      </c>
      <c r="L441" t="n">
        <v>0.668327067669173</v>
      </c>
      <c r="M441" t="n">
        <v>0.677777777777778</v>
      </c>
      <c r="N441" t="n">
        <v>1</v>
      </c>
    </row>
    <row r="442">
      <c r="A442" t="n">
        <v>2016</v>
      </c>
      <c r="B442" t="s">
        <v>3190</v>
      </c>
      <c r="C442" t="n">
        <v>1.30137844611529</v>
      </c>
      <c r="D442" t="s">
        <v>3192</v>
      </c>
      <c r="E442" t="n">
        <v>26639.21679198</v>
      </c>
      <c r="F442" t="n">
        <v>28</v>
      </c>
      <c r="G442" t="n">
        <v>9999</v>
      </c>
      <c r="H442" t="n">
        <v>9999</v>
      </c>
      <c r="I442" t="s">
        <v>3196</v>
      </c>
      <c r="J442" t="n">
        <v>1</v>
      </c>
      <c r="K442" t="s">
        <v>3188</v>
      </c>
      <c r="L442" t="n">
        <v>0.320645363408521</v>
      </c>
      <c r="M442" t="n">
        <v>0.311111111111111</v>
      </c>
      <c r="N442" t="n">
        <v>1</v>
      </c>
    </row>
    <row r="443">
      <c r="A443" t="n">
        <v>2016</v>
      </c>
      <c r="B443" t="s">
        <v>3190</v>
      </c>
      <c r="C443" t="n">
        <v>1.30137844611529</v>
      </c>
      <c r="D443" t="s">
        <v>3196</v>
      </c>
      <c r="E443" t="n">
        <v>916.170426065163</v>
      </c>
      <c r="F443" t="n">
        <v>1</v>
      </c>
      <c r="G443" t="n">
        <v>9999</v>
      </c>
      <c r="H443" t="n">
        <v>9999</v>
      </c>
      <c r="I443" t="s">
        <v>3196</v>
      </c>
      <c r="J443" t="n">
        <v>1</v>
      </c>
      <c r="K443" t="s">
        <v>3188</v>
      </c>
      <c r="L443" t="n">
        <v>0.0110275689223058</v>
      </c>
      <c r="M443" t="n">
        <v>0.0111111111111111</v>
      </c>
      <c r="N443" t="n">
        <v>1</v>
      </c>
    </row>
    <row r="444">
      <c r="A444" t="n">
        <v>2016</v>
      </c>
      <c r="B444" t="s">
        <v>3194</v>
      </c>
      <c r="C444" t="n">
        <v>1.41714951408688</v>
      </c>
      <c r="D444" t="s">
        <v>3192</v>
      </c>
      <c r="E444" t="n">
        <v>61396.5855483001</v>
      </c>
      <c r="F444" t="n">
        <v>58</v>
      </c>
      <c r="G444" t="n">
        <v>9999</v>
      </c>
      <c r="H444" t="n">
        <v>9999</v>
      </c>
      <c r="I444" t="s">
        <v>3196</v>
      </c>
      <c r="J444" t="n">
        <v>1</v>
      </c>
      <c r="K444" t="s">
        <v>3188</v>
      </c>
      <c r="L444" t="n">
        <v>0.664091480425519</v>
      </c>
      <c r="M444" t="n">
        <v>0.69047619047619</v>
      </c>
      <c r="N444" t="n">
        <v>1</v>
      </c>
    </row>
    <row r="445">
      <c r="A445" t="n">
        <v>2016</v>
      </c>
      <c r="B445" t="s">
        <v>3194</v>
      </c>
      <c r="C445" t="n">
        <v>1.41714951408688</v>
      </c>
      <c r="D445" t="s">
        <v>3194</v>
      </c>
      <c r="E445" t="n">
        <v>4257.11714031699</v>
      </c>
      <c r="F445" t="n">
        <v>4</v>
      </c>
      <c r="G445" t="n">
        <v>9999</v>
      </c>
      <c r="H445" t="n">
        <v>9999</v>
      </c>
      <c r="I445" t="s">
        <v>3196</v>
      </c>
      <c r="J445" t="n">
        <v>1</v>
      </c>
      <c r="K445" t="s">
        <v>3188</v>
      </c>
      <c r="L445" t="n">
        <v>0.0460467825500475</v>
      </c>
      <c r="M445" t="n">
        <v>0.0476190476190476</v>
      </c>
      <c r="N445" t="n">
        <v>1</v>
      </c>
    </row>
    <row r="446">
      <c r="A446" t="n">
        <v>2016</v>
      </c>
      <c r="B446" t="s">
        <v>3194</v>
      </c>
      <c r="C446" t="n">
        <v>1.41714951408688</v>
      </c>
      <c r="D446" t="s">
        <v>3196</v>
      </c>
      <c r="E446" t="n">
        <v>26798.2973113829</v>
      </c>
      <c r="F446" t="n">
        <v>22</v>
      </c>
      <c r="G446" t="n">
        <v>9999</v>
      </c>
      <c r="H446" t="n">
        <v>9999</v>
      </c>
      <c r="I446" t="s">
        <v>3196</v>
      </c>
      <c r="J446" t="n">
        <v>1</v>
      </c>
      <c r="K446" t="s">
        <v>3188</v>
      </c>
      <c r="L446" t="n">
        <v>0.289861737024434</v>
      </c>
      <c r="M446" t="n">
        <v>0.261904761904762</v>
      </c>
      <c r="N446" t="n">
        <v>1</v>
      </c>
    </row>
    <row r="447">
      <c r="A447" t="n">
        <v>2016</v>
      </c>
      <c r="B447" t="s">
        <v>3198</v>
      </c>
      <c r="C447" t="n">
        <v>1.25817219586731</v>
      </c>
      <c r="D447" t="s">
        <v>3192</v>
      </c>
      <c r="E447" t="n">
        <v>18499816.7125069</v>
      </c>
      <c r="F447" t="n">
        <v>21220</v>
      </c>
      <c r="G447" t="n">
        <v>9999</v>
      </c>
      <c r="H447" t="n">
        <v>9999</v>
      </c>
      <c r="I447" t="s">
        <v>3196</v>
      </c>
      <c r="J447" t="n">
        <v>1</v>
      </c>
      <c r="K447" t="s">
        <v>3188</v>
      </c>
      <c r="L447" t="n">
        <v>0.699823022934293</v>
      </c>
      <c r="M447" t="n">
        <v>0.703161243289814</v>
      </c>
      <c r="N447" t="n">
        <v>1</v>
      </c>
    </row>
    <row r="448">
      <c r="A448" t="n">
        <v>2016</v>
      </c>
      <c r="B448" t="s">
        <v>3198</v>
      </c>
      <c r="C448" t="n">
        <v>1.25817219586731</v>
      </c>
      <c r="D448" t="s">
        <v>3194</v>
      </c>
      <c r="E448" t="n">
        <v>22766.625884219</v>
      </c>
      <c r="F448" t="n">
        <v>27</v>
      </c>
      <c r="G448" t="n">
        <v>9999</v>
      </c>
      <c r="H448" t="n">
        <v>9999</v>
      </c>
      <c r="I448" t="s">
        <v>3196</v>
      </c>
      <c r="J448" t="n">
        <v>1</v>
      </c>
      <c r="K448" t="s">
        <v>3188</v>
      </c>
      <c r="L448" t="n">
        <v>0.000861230637897994</v>
      </c>
      <c r="M448" t="n">
        <v>0.000894691497117105</v>
      </c>
      <c r="N448" t="n">
        <v>1</v>
      </c>
    </row>
    <row r="449">
      <c r="A449" t="n">
        <v>2016</v>
      </c>
      <c r="B449" t="s">
        <v>3198</v>
      </c>
      <c r="C449" t="n">
        <v>1.25817219586731</v>
      </c>
      <c r="D449" t="s">
        <v>3196</v>
      </c>
      <c r="E449" t="n">
        <v>7912409.66160889</v>
      </c>
      <c r="F449" t="n">
        <v>8931</v>
      </c>
      <c r="G449" t="n">
        <v>9999</v>
      </c>
      <c r="H449" t="n">
        <v>9999</v>
      </c>
      <c r="I449" t="s">
        <v>3196</v>
      </c>
      <c r="J449" t="n">
        <v>1</v>
      </c>
      <c r="K449" t="s">
        <v>3188</v>
      </c>
      <c r="L449" t="n">
        <v>0.299315746427809</v>
      </c>
      <c r="M449" t="n">
        <v>0.295944065213069</v>
      </c>
      <c r="N449" t="n">
        <v>1</v>
      </c>
    </row>
    <row r="450">
      <c r="A450" t="n">
        <v>2016</v>
      </c>
      <c r="B450" t="s">
        <v>3190</v>
      </c>
      <c r="C450"/>
      <c r="D450" t="s">
        <v>3190</v>
      </c>
      <c r="E450"/>
      <c r="F450" t="n">
        <v>1688</v>
      </c>
      <c r="G450" t="n">
        <v>9999</v>
      </c>
      <c r="H450" t="n">
        <v>9999</v>
      </c>
      <c r="I450" t="s">
        <v>3196</v>
      </c>
      <c r="J450" t="n">
        <v>2</v>
      </c>
      <c r="K450" t="s">
        <v>3188</v>
      </c>
      <c r="L450"/>
      <c r="M450" t="n">
        <v>1</v>
      </c>
      <c r="N450"/>
    </row>
    <row r="451">
      <c r="A451" t="n">
        <v>2016</v>
      </c>
      <c r="B451" t="s">
        <v>3190</v>
      </c>
      <c r="C451"/>
      <c r="D451" t="s">
        <v>3190</v>
      </c>
      <c r="E451"/>
      <c r="F451" t="n">
        <v>14653</v>
      </c>
      <c r="G451" t="n">
        <v>9999</v>
      </c>
      <c r="H451" t="n">
        <v>9999</v>
      </c>
      <c r="I451" t="s">
        <v>3196</v>
      </c>
      <c r="J451" t="n">
        <v>3</v>
      </c>
      <c r="K451" t="s">
        <v>3188</v>
      </c>
      <c r="L451"/>
      <c r="M451" t="n">
        <v>1</v>
      </c>
      <c r="N451"/>
    </row>
    <row r="452">
      <c r="A452" t="n">
        <v>2016</v>
      </c>
      <c r="B452" t="s">
        <v>3190</v>
      </c>
      <c r="C452"/>
      <c r="D452" t="s">
        <v>3190</v>
      </c>
      <c r="E452"/>
      <c r="F452" t="n">
        <v>7591</v>
      </c>
      <c r="G452" t="n">
        <v>-9</v>
      </c>
      <c r="H452" t="n">
        <v>9999</v>
      </c>
      <c r="I452" t="s">
        <v>3190</v>
      </c>
      <c r="J452" t="n">
        <v>3</v>
      </c>
      <c r="K452" t="s">
        <v>3188</v>
      </c>
      <c r="L452"/>
      <c r="M452" t="n">
        <v>1</v>
      </c>
      <c r="N452"/>
    </row>
    <row r="453">
      <c r="A453" t="n">
        <v>2016</v>
      </c>
      <c r="B453" t="s">
        <v>3190</v>
      </c>
      <c r="C453"/>
      <c r="D453" t="s">
        <v>3190</v>
      </c>
      <c r="E453"/>
      <c r="F453" t="n">
        <v>15353</v>
      </c>
      <c r="G453" t="n">
        <v>-9</v>
      </c>
      <c r="H453" t="n">
        <v>9999</v>
      </c>
      <c r="I453" t="s">
        <v>3190</v>
      </c>
      <c r="J453" t="n">
        <v>4</v>
      </c>
      <c r="K453" t="s">
        <v>3188</v>
      </c>
      <c r="L453"/>
      <c r="M453" t="n">
        <v>1</v>
      </c>
      <c r="N453"/>
    </row>
    <row r="454">
      <c r="A454" t="n">
        <v>2016</v>
      </c>
      <c r="B454" t="s">
        <v>3190</v>
      </c>
      <c r="C454" t="n">
        <v>1.30137844611529</v>
      </c>
      <c r="D454" t="s">
        <v>3190</v>
      </c>
      <c r="E454" t="n">
        <v>20268.9692982456</v>
      </c>
      <c r="F454" t="n">
        <v>20</v>
      </c>
      <c r="G454" t="n">
        <v>-9</v>
      </c>
      <c r="H454" t="n">
        <v>9999</v>
      </c>
      <c r="I454" t="s">
        <v>3192</v>
      </c>
      <c r="J454" t="n">
        <v>1</v>
      </c>
      <c r="K454" t="s">
        <v>3188</v>
      </c>
      <c r="L454" t="n">
        <v>1</v>
      </c>
      <c r="M454" t="n">
        <v>1</v>
      </c>
      <c r="N454" t="n">
        <v>0.809511434511435</v>
      </c>
    </row>
    <row r="455">
      <c r="A455" t="n">
        <v>2016</v>
      </c>
      <c r="B455" t="s">
        <v>3190</v>
      </c>
      <c r="C455"/>
      <c r="D455" t="s">
        <v>3190</v>
      </c>
      <c r="E455"/>
      <c r="F455" t="n">
        <v>460</v>
      </c>
      <c r="G455" t="n">
        <v>-9</v>
      </c>
      <c r="H455" t="n">
        <v>9999</v>
      </c>
      <c r="I455" t="s">
        <v>3192</v>
      </c>
      <c r="J455" t="n">
        <v>2</v>
      </c>
      <c r="K455" t="s">
        <v>3188</v>
      </c>
      <c r="L455"/>
      <c r="M455" t="n">
        <v>1</v>
      </c>
      <c r="N455"/>
    </row>
    <row r="456">
      <c r="A456" t="n">
        <v>2016</v>
      </c>
      <c r="B456" t="s">
        <v>3190</v>
      </c>
      <c r="C456"/>
      <c r="D456" t="s">
        <v>3190</v>
      </c>
      <c r="E456"/>
      <c r="F456" t="n">
        <v>2797</v>
      </c>
      <c r="G456" t="n">
        <v>-9</v>
      </c>
      <c r="H456" t="n">
        <v>9999</v>
      </c>
      <c r="I456" t="s">
        <v>3192</v>
      </c>
      <c r="J456" t="n">
        <v>3</v>
      </c>
      <c r="K456" t="s">
        <v>3188</v>
      </c>
      <c r="L456"/>
      <c r="M456" t="n">
        <v>1</v>
      </c>
      <c r="N456"/>
    </row>
    <row r="457">
      <c r="A457" t="n">
        <v>2016</v>
      </c>
      <c r="B457" t="s">
        <v>3190</v>
      </c>
      <c r="C457"/>
      <c r="D457" t="s">
        <v>3190</v>
      </c>
      <c r="E457"/>
      <c r="F457" t="n">
        <v>4051</v>
      </c>
      <c r="G457" t="n">
        <v>-9</v>
      </c>
      <c r="H457" t="n">
        <v>9999</v>
      </c>
      <c r="I457" t="s">
        <v>3192</v>
      </c>
      <c r="J457" t="n">
        <v>4</v>
      </c>
      <c r="K457" t="s">
        <v>3188</v>
      </c>
      <c r="L457"/>
      <c r="M457" t="n">
        <v>1</v>
      </c>
      <c r="N457"/>
    </row>
    <row r="458">
      <c r="A458" t="n">
        <v>2016</v>
      </c>
      <c r="B458" t="s">
        <v>3189</v>
      </c>
      <c r="C458" t="n">
        <v>1.28260522559254</v>
      </c>
      <c r="D458" t="s">
        <v>3190</v>
      </c>
      <c r="E458" t="n">
        <v>6198.83105528876</v>
      </c>
      <c r="F458" t="n">
        <v>6</v>
      </c>
      <c r="G458" t="n">
        <v>-8</v>
      </c>
      <c r="H458" t="n">
        <v>9999</v>
      </c>
      <c r="I458" t="s">
        <v>3192</v>
      </c>
      <c r="J458" t="n">
        <v>1</v>
      </c>
      <c r="K458" t="s">
        <v>3188</v>
      </c>
      <c r="L458" t="n">
        <v>1</v>
      </c>
      <c r="M458" t="n">
        <v>1</v>
      </c>
      <c r="N458" t="n">
        <v>0.00433534567048502</v>
      </c>
    </row>
    <row r="459">
      <c r="A459" t="n">
        <v>2016</v>
      </c>
      <c r="B459" t="s">
        <v>3194</v>
      </c>
      <c r="C459" t="n">
        <v>1.41714951408688</v>
      </c>
      <c r="D459" t="s">
        <v>3190</v>
      </c>
      <c r="E459" t="n">
        <v>2328.37665164475</v>
      </c>
      <c r="F459" t="n">
        <v>2</v>
      </c>
      <c r="G459" t="n">
        <v>-8</v>
      </c>
      <c r="H459" t="n">
        <v>9999</v>
      </c>
      <c r="I459" t="s">
        <v>3192</v>
      </c>
      <c r="J459" t="n">
        <v>1</v>
      </c>
      <c r="K459" t="s">
        <v>3188</v>
      </c>
      <c r="L459" t="n">
        <v>1</v>
      </c>
      <c r="M459" t="n">
        <v>1</v>
      </c>
      <c r="N459" t="n">
        <v>0.0616232840747131</v>
      </c>
    </row>
    <row r="460">
      <c r="A460" t="n">
        <v>2016</v>
      </c>
      <c r="B460" t="s">
        <v>3198</v>
      </c>
      <c r="C460" t="n">
        <v>1.25817219586731</v>
      </c>
      <c r="D460" t="s">
        <v>3190</v>
      </c>
      <c r="E460" t="n">
        <v>35964.8522188671</v>
      </c>
      <c r="F460" t="n">
        <v>39</v>
      </c>
      <c r="G460" t="n">
        <v>-8</v>
      </c>
      <c r="H460" t="n">
        <v>9999</v>
      </c>
      <c r="I460" t="s">
        <v>3192</v>
      </c>
      <c r="J460" t="n">
        <v>1</v>
      </c>
      <c r="K460" t="s">
        <v>3188</v>
      </c>
      <c r="L460" t="n">
        <v>0.927542345382569</v>
      </c>
      <c r="M460" t="n">
        <v>0.886363636363636</v>
      </c>
      <c r="N460" t="n">
        <v>0.00533688067399473</v>
      </c>
    </row>
    <row r="461">
      <c r="A461" t="n">
        <v>2016</v>
      </c>
      <c r="B461" t="s">
        <v>3198</v>
      </c>
      <c r="C461" t="n">
        <v>1.25817219586731</v>
      </c>
      <c r="D461" t="s">
        <v>3192</v>
      </c>
      <c r="E461" t="n">
        <v>2809.49851337171</v>
      </c>
      <c r="F461" t="n">
        <v>5</v>
      </c>
      <c r="G461" t="n">
        <v>-8</v>
      </c>
      <c r="H461" t="n">
        <v>9999</v>
      </c>
      <c r="I461" t="s">
        <v>3192</v>
      </c>
      <c r="J461" t="n">
        <v>1</v>
      </c>
      <c r="K461" t="s">
        <v>3188</v>
      </c>
      <c r="L461" t="n">
        <v>0.0724576546174314</v>
      </c>
      <c r="M461" t="n">
        <v>0.113636363636364</v>
      </c>
      <c r="N461" t="n">
        <v>0.0357171419888354</v>
      </c>
    </row>
    <row r="462">
      <c r="A462" t="n">
        <v>2016</v>
      </c>
      <c r="B462" t="s">
        <v>3189</v>
      </c>
      <c r="C462" t="n">
        <v>1.28260522559254</v>
      </c>
      <c r="D462" t="s">
        <v>3190</v>
      </c>
      <c r="E462" t="n">
        <v>1160.75772916125</v>
      </c>
      <c r="F462" t="n">
        <v>1</v>
      </c>
      <c r="G462" t="n">
        <v>1</v>
      </c>
      <c r="H462" t="n">
        <v>9999</v>
      </c>
      <c r="I462" t="s">
        <v>3192</v>
      </c>
      <c r="J462" t="n">
        <v>1</v>
      </c>
      <c r="K462" t="s">
        <v>3188</v>
      </c>
      <c r="L462" t="n">
        <v>1</v>
      </c>
      <c r="M462" t="n">
        <v>1</v>
      </c>
      <c r="N462" t="n">
        <v>0.000811812090169449</v>
      </c>
    </row>
    <row r="463">
      <c r="A463" t="n">
        <v>2016</v>
      </c>
      <c r="B463" t="s">
        <v>3198</v>
      </c>
      <c r="C463" t="n">
        <v>1.25817219586731</v>
      </c>
      <c r="D463" t="s">
        <v>3190</v>
      </c>
      <c r="E463" t="n">
        <v>78280.9576824724</v>
      </c>
      <c r="F463" t="n">
        <v>99</v>
      </c>
      <c r="G463" t="n">
        <v>1</v>
      </c>
      <c r="H463" t="n">
        <v>9999</v>
      </c>
      <c r="I463" t="s">
        <v>3192</v>
      </c>
      <c r="J463" t="n">
        <v>1</v>
      </c>
      <c r="K463" t="s">
        <v>3188</v>
      </c>
      <c r="L463" t="n">
        <v>0.966388120903358</v>
      </c>
      <c r="M463" t="n">
        <v>0.961165048543689</v>
      </c>
      <c r="N463" t="n">
        <v>0.0116162337510794</v>
      </c>
    </row>
    <row r="464">
      <c r="A464" t="n">
        <v>2016</v>
      </c>
      <c r="B464" t="s">
        <v>3198</v>
      </c>
      <c r="C464" t="n">
        <v>1.25817219586731</v>
      </c>
      <c r="D464" t="s">
        <v>3192</v>
      </c>
      <c r="E464" t="n">
        <v>2024.3990631505</v>
      </c>
      <c r="F464" t="n">
        <v>3</v>
      </c>
      <c r="G464" t="n">
        <v>1</v>
      </c>
      <c r="H464" t="n">
        <v>9999</v>
      </c>
      <c r="I464" t="s">
        <v>3192</v>
      </c>
      <c r="J464" t="n">
        <v>1</v>
      </c>
      <c r="K464" t="s">
        <v>3188</v>
      </c>
      <c r="L464" t="n">
        <v>0.0249914572396011</v>
      </c>
      <c r="M464" t="n">
        <v>0.029126213592233</v>
      </c>
      <c r="N464" t="n">
        <v>0.0257361762024345</v>
      </c>
    </row>
    <row r="465">
      <c r="A465" t="n">
        <v>2016</v>
      </c>
      <c r="B465" t="s">
        <v>3198</v>
      </c>
      <c r="C465" t="n">
        <v>1.25817219586731</v>
      </c>
      <c r="D465" t="s">
        <v>3196</v>
      </c>
      <c r="E465" t="n">
        <v>698.285568706358</v>
      </c>
      <c r="F465" t="n">
        <v>1</v>
      </c>
      <c r="G465" t="n">
        <v>1</v>
      </c>
      <c r="H465" t="n">
        <v>9999</v>
      </c>
      <c r="I465" t="s">
        <v>3192</v>
      </c>
      <c r="J465" t="n">
        <v>1</v>
      </c>
      <c r="K465" t="s">
        <v>3188</v>
      </c>
      <c r="L465" t="n">
        <v>0.00862042185704079</v>
      </c>
      <c r="M465" t="n">
        <v>0.00970873786407767</v>
      </c>
      <c r="N465" t="n">
        <v>0.097078887528424</v>
      </c>
    </row>
    <row r="466">
      <c r="A466" t="n">
        <v>2016</v>
      </c>
      <c r="B466" t="s">
        <v>3198</v>
      </c>
      <c r="C466" t="n">
        <v>1.25817219586731</v>
      </c>
      <c r="D466" t="s">
        <v>3190</v>
      </c>
      <c r="E466" t="n">
        <v>29889.1386850238</v>
      </c>
      <c r="F466" t="n">
        <v>31</v>
      </c>
      <c r="G466" t="n">
        <v>2</v>
      </c>
      <c r="H466" t="n">
        <v>9999</v>
      </c>
      <c r="I466" t="s">
        <v>3192</v>
      </c>
      <c r="J466" t="n">
        <v>1</v>
      </c>
      <c r="K466" t="s">
        <v>3188</v>
      </c>
      <c r="L466" t="n">
        <v>0.976648577536589</v>
      </c>
      <c r="M466" t="n">
        <v>0.96875</v>
      </c>
      <c r="N466" t="n">
        <v>0.00443529603958085</v>
      </c>
    </row>
    <row r="467">
      <c r="A467" t="n">
        <v>2016</v>
      </c>
      <c r="B467" t="s">
        <v>3198</v>
      </c>
      <c r="C467" t="n">
        <v>1.25817219586731</v>
      </c>
      <c r="D467" t="s">
        <v>3196</v>
      </c>
      <c r="E467" t="n">
        <v>714.641807252633</v>
      </c>
      <c r="F467" t="n">
        <v>1</v>
      </c>
      <c r="G467" t="n">
        <v>2</v>
      </c>
      <c r="H467" t="n">
        <v>9999</v>
      </c>
      <c r="I467" t="s">
        <v>3192</v>
      </c>
      <c r="J467" t="n">
        <v>1</v>
      </c>
      <c r="K467" t="s">
        <v>3188</v>
      </c>
      <c r="L467" t="n">
        <v>0.0233514224634106</v>
      </c>
      <c r="M467" t="n">
        <v>0.03125</v>
      </c>
      <c r="N467" t="n">
        <v>0.0993528074164772</v>
      </c>
    </row>
    <row r="468">
      <c r="A468" t="n">
        <v>2016</v>
      </c>
      <c r="B468" t="s">
        <v>3189</v>
      </c>
      <c r="C468" t="n">
        <v>1.28260522559254</v>
      </c>
      <c r="D468" t="s">
        <v>3190</v>
      </c>
      <c r="E468" t="n">
        <v>47544.89310749</v>
      </c>
      <c r="F468" t="n">
        <v>42</v>
      </c>
      <c r="G468" t="n">
        <v>3</v>
      </c>
      <c r="H468" t="n">
        <v>9999</v>
      </c>
      <c r="I468" t="s">
        <v>3192</v>
      </c>
      <c r="J468" t="n">
        <v>1</v>
      </c>
      <c r="K468" t="s">
        <v>3188</v>
      </c>
      <c r="L468" t="n">
        <v>1</v>
      </c>
      <c r="M468" t="n">
        <v>1</v>
      </c>
      <c r="N468" t="n">
        <v>0.0332520026193274</v>
      </c>
    </row>
    <row r="469">
      <c r="A469" t="n">
        <v>2016</v>
      </c>
      <c r="B469" t="s">
        <v>3190</v>
      </c>
      <c r="C469" t="n">
        <v>1.30137844611529</v>
      </c>
      <c r="D469" t="s">
        <v>3190</v>
      </c>
      <c r="E469" t="n">
        <v>1104.87030075188</v>
      </c>
      <c r="F469" t="n">
        <v>1</v>
      </c>
      <c r="G469" t="n">
        <v>3</v>
      </c>
      <c r="H469" t="n">
        <v>9999</v>
      </c>
      <c r="I469" t="s">
        <v>3192</v>
      </c>
      <c r="J469" t="n">
        <v>1</v>
      </c>
      <c r="K469" t="s">
        <v>3188</v>
      </c>
      <c r="L469" t="n">
        <v>1</v>
      </c>
      <c r="M469" t="n">
        <v>1</v>
      </c>
      <c r="N469" t="n">
        <v>0.0441268191268191</v>
      </c>
    </row>
    <row r="470">
      <c r="A470" t="n">
        <v>2016</v>
      </c>
      <c r="B470" t="s">
        <v>3198</v>
      </c>
      <c r="C470" t="n">
        <v>1.25817219586731</v>
      </c>
      <c r="D470" t="s">
        <v>3190</v>
      </c>
      <c r="E470" t="n">
        <v>691975.835144083</v>
      </c>
      <c r="F470" t="n">
        <v>757</v>
      </c>
      <c r="G470" t="n">
        <v>3</v>
      </c>
      <c r="H470" t="n">
        <v>9999</v>
      </c>
      <c r="I470" t="s">
        <v>3192</v>
      </c>
      <c r="J470" t="n">
        <v>1</v>
      </c>
      <c r="K470" t="s">
        <v>3188</v>
      </c>
      <c r="L470" t="n">
        <v>0.988991327208613</v>
      </c>
      <c r="M470" t="n">
        <v>0.983116883116883</v>
      </c>
      <c r="N470" t="n">
        <v>0.102683376508203</v>
      </c>
    </row>
    <row r="471">
      <c r="A471" t="n">
        <v>2016</v>
      </c>
      <c r="B471" t="s">
        <v>3198</v>
      </c>
      <c r="C471" t="n">
        <v>1.25817219586731</v>
      </c>
      <c r="D471" t="s">
        <v>3192</v>
      </c>
      <c r="E471" t="n">
        <v>7702.53018309968</v>
      </c>
      <c r="F471" t="n">
        <v>13</v>
      </c>
      <c r="G471" t="n">
        <v>3</v>
      </c>
      <c r="H471" t="n">
        <v>9999</v>
      </c>
      <c r="I471" t="s">
        <v>3192</v>
      </c>
      <c r="J471" t="n">
        <v>1</v>
      </c>
      <c r="K471" t="s">
        <v>3188</v>
      </c>
      <c r="L471" t="n">
        <v>0.0110086727913873</v>
      </c>
      <c r="M471" t="n">
        <v>0.0168831168831169</v>
      </c>
      <c r="N471" t="n">
        <v>0.097922231641581</v>
      </c>
    </row>
    <row r="472">
      <c r="A472" t="n">
        <v>2016</v>
      </c>
      <c r="B472" t="s">
        <v>3190</v>
      </c>
      <c r="C472"/>
      <c r="D472" t="s">
        <v>3190</v>
      </c>
      <c r="E472"/>
      <c r="F472" t="n">
        <v>2</v>
      </c>
      <c r="G472" t="n">
        <v>3</v>
      </c>
      <c r="H472" t="n">
        <v>9999</v>
      </c>
      <c r="I472" t="s">
        <v>3192</v>
      </c>
      <c r="J472" t="n">
        <v>3</v>
      </c>
      <c r="K472" t="s">
        <v>3188</v>
      </c>
      <c r="L472"/>
      <c r="M472" t="n">
        <v>1</v>
      </c>
      <c r="N472"/>
    </row>
    <row r="473">
      <c r="A473" t="n">
        <v>2016</v>
      </c>
      <c r="B473" t="s">
        <v>3189</v>
      </c>
      <c r="C473" t="n">
        <v>1.28260522559254</v>
      </c>
      <c r="D473" t="s">
        <v>3190</v>
      </c>
      <c r="E473" t="n">
        <v>6251.41786953805</v>
      </c>
      <c r="F473" t="n">
        <v>5</v>
      </c>
      <c r="G473" t="n">
        <v>4</v>
      </c>
      <c r="H473" t="n">
        <v>9999</v>
      </c>
      <c r="I473" t="s">
        <v>3192</v>
      </c>
      <c r="J473" t="n">
        <v>1</v>
      </c>
      <c r="K473" t="s">
        <v>3188</v>
      </c>
      <c r="L473" t="n">
        <v>1</v>
      </c>
      <c r="M473" t="n">
        <v>1</v>
      </c>
      <c r="N473" t="n">
        <v>0.00437212389777447</v>
      </c>
    </row>
    <row r="474">
      <c r="A474" t="n">
        <v>2016</v>
      </c>
      <c r="B474" t="s">
        <v>3198</v>
      </c>
      <c r="C474" t="n">
        <v>1.25817219586731</v>
      </c>
      <c r="D474" t="s">
        <v>3190</v>
      </c>
      <c r="E474" t="n">
        <v>49631.1186103778</v>
      </c>
      <c r="F474" t="n">
        <v>52</v>
      </c>
      <c r="G474" t="n">
        <v>4</v>
      </c>
      <c r="H474" t="n">
        <v>9999</v>
      </c>
      <c r="I474" t="s">
        <v>3192</v>
      </c>
      <c r="J474" t="n">
        <v>1</v>
      </c>
      <c r="K474" t="s">
        <v>3188</v>
      </c>
      <c r="L474" t="n">
        <v>0.990782136936756</v>
      </c>
      <c r="M474" t="n">
        <v>0.981132075471698</v>
      </c>
      <c r="N474" t="n">
        <v>0.0073648393194707</v>
      </c>
    </row>
    <row r="475">
      <c r="A475" t="n">
        <v>2016</v>
      </c>
      <c r="B475" t="s">
        <v>3198</v>
      </c>
      <c r="C475" t="n">
        <v>1.25817219586731</v>
      </c>
      <c r="D475" t="s">
        <v>3192</v>
      </c>
      <c r="E475" t="n">
        <v>461.749195883303</v>
      </c>
      <c r="F475" t="n">
        <v>1</v>
      </c>
      <c r="G475" t="n">
        <v>4</v>
      </c>
      <c r="H475" t="n">
        <v>9999</v>
      </c>
      <c r="I475" t="s">
        <v>3192</v>
      </c>
      <c r="J475" t="n">
        <v>1</v>
      </c>
      <c r="K475" t="s">
        <v>3188</v>
      </c>
      <c r="L475" t="n">
        <v>0.00921786306324408</v>
      </c>
      <c r="M475" t="n">
        <v>0.0188679245283019</v>
      </c>
      <c r="N475" t="n">
        <v>0.00587021545450183</v>
      </c>
    </row>
    <row r="476">
      <c r="A476" t="n">
        <v>2016</v>
      </c>
      <c r="B476" t="s">
        <v>3189</v>
      </c>
      <c r="C476" t="n">
        <v>1.28260522559254</v>
      </c>
      <c r="D476" t="s">
        <v>3190</v>
      </c>
      <c r="E476" t="n">
        <v>818.302133928042</v>
      </c>
      <c r="F476" t="n">
        <v>1</v>
      </c>
      <c r="G476" t="n">
        <v>5</v>
      </c>
      <c r="H476" t="n">
        <v>9999</v>
      </c>
      <c r="I476" t="s">
        <v>3192</v>
      </c>
      <c r="J476" t="n">
        <v>1</v>
      </c>
      <c r="K476" t="s">
        <v>3188</v>
      </c>
      <c r="L476" t="n">
        <v>1</v>
      </c>
      <c r="M476" t="n">
        <v>1</v>
      </c>
      <c r="N476" t="n">
        <v>0.000572305097821114</v>
      </c>
    </row>
    <row r="477">
      <c r="A477" t="n">
        <v>2016</v>
      </c>
      <c r="B477" t="s">
        <v>3190</v>
      </c>
      <c r="C477" t="n">
        <v>1.30137844611529</v>
      </c>
      <c r="D477" t="s">
        <v>3190</v>
      </c>
      <c r="E477" t="n">
        <v>879.731829573935</v>
      </c>
      <c r="F477" t="n">
        <v>1</v>
      </c>
      <c r="G477" t="n">
        <v>5</v>
      </c>
      <c r="H477" t="n">
        <v>9999</v>
      </c>
      <c r="I477" t="s">
        <v>3192</v>
      </c>
      <c r="J477" t="n">
        <v>1</v>
      </c>
      <c r="K477" t="s">
        <v>3188</v>
      </c>
      <c r="L477" t="n">
        <v>1</v>
      </c>
      <c r="M477" t="n">
        <v>1</v>
      </c>
      <c r="N477" t="n">
        <v>0.0351351351351351</v>
      </c>
    </row>
    <row r="478">
      <c r="A478" t="n">
        <v>2016</v>
      </c>
      <c r="B478" t="s">
        <v>3198</v>
      </c>
      <c r="C478" t="n">
        <v>1.25817219586731</v>
      </c>
      <c r="D478" t="s">
        <v>3190</v>
      </c>
      <c r="E478" t="n">
        <v>49946.9198315405</v>
      </c>
      <c r="F478" t="n">
        <v>54</v>
      </c>
      <c r="G478" t="n">
        <v>5</v>
      </c>
      <c r="H478" t="n">
        <v>9999</v>
      </c>
      <c r="I478" t="s">
        <v>3192</v>
      </c>
      <c r="J478" t="n">
        <v>1</v>
      </c>
      <c r="K478" t="s">
        <v>3188</v>
      </c>
      <c r="L478" t="n">
        <v>0.966617156492732</v>
      </c>
      <c r="M478" t="n">
        <v>0.947368421052632</v>
      </c>
      <c r="N478" t="n">
        <v>0.00741170155662909</v>
      </c>
    </row>
    <row r="479">
      <c r="A479" t="n">
        <v>2016</v>
      </c>
      <c r="B479" t="s">
        <v>3198</v>
      </c>
      <c r="C479" t="n">
        <v>1.25817219586731</v>
      </c>
      <c r="D479" t="s">
        <v>3192</v>
      </c>
      <c r="E479" t="n">
        <v>1724.95408053408</v>
      </c>
      <c r="F479" t="n">
        <v>3</v>
      </c>
      <c r="G479" t="n">
        <v>5</v>
      </c>
      <c r="H479" t="n">
        <v>9999</v>
      </c>
      <c r="I479" t="s">
        <v>3192</v>
      </c>
      <c r="J479" t="n">
        <v>1</v>
      </c>
      <c r="K479" t="s">
        <v>3188</v>
      </c>
      <c r="L479" t="n">
        <v>0.0333828435072683</v>
      </c>
      <c r="M479" t="n">
        <v>0.0526315789473684</v>
      </c>
      <c r="N479" t="n">
        <v>0.0219293334826213</v>
      </c>
    </row>
    <row r="480">
      <c r="A480" t="n">
        <v>2016</v>
      </c>
      <c r="B480" t="s">
        <v>3189</v>
      </c>
      <c r="C480" t="n">
        <v>1.28260522559254</v>
      </c>
      <c r="D480" t="s">
        <v>3190</v>
      </c>
      <c r="E480" t="n">
        <v>103082.981980873</v>
      </c>
      <c r="F480" t="n">
        <v>87</v>
      </c>
      <c r="G480" t="n">
        <v>6</v>
      </c>
      <c r="H480" t="n">
        <v>9999</v>
      </c>
      <c r="I480" t="s">
        <v>3192</v>
      </c>
      <c r="J480" t="n">
        <v>1</v>
      </c>
      <c r="K480" t="s">
        <v>3188</v>
      </c>
      <c r="L480" t="n">
        <v>1</v>
      </c>
      <c r="M480" t="n">
        <v>1</v>
      </c>
      <c r="N480" t="n">
        <v>0.0720942957866504</v>
      </c>
    </row>
    <row r="481">
      <c r="A481" t="n">
        <v>2016</v>
      </c>
      <c r="B481" t="s">
        <v>3194</v>
      </c>
      <c r="C481" t="n">
        <v>1.41714951408688</v>
      </c>
      <c r="D481" t="s">
        <v>3190</v>
      </c>
      <c r="E481" t="n">
        <v>4831.06269352218</v>
      </c>
      <c r="F481" t="n">
        <v>4</v>
      </c>
      <c r="G481" t="n">
        <v>6</v>
      </c>
      <c r="H481" t="n">
        <v>9999</v>
      </c>
      <c r="I481" t="s">
        <v>3192</v>
      </c>
      <c r="J481" t="n">
        <v>1</v>
      </c>
      <c r="K481" t="s">
        <v>3188</v>
      </c>
      <c r="L481" t="n">
        <v>1</v>
      </c>
      <c r="M481" t="n">
        <v>1</v>
      </c>
      <c r="N481" t="n">
        <v>0.127859875478209</v>
      </c>
    </row>
    <row r="482">
      <c r="A482" t="n">
        <v>2016</v>
      </c>
      <c r="B482" t="s">
        <v>3198</v>
      </c>
      <c r="C482" t="n">
        <v>1.25817219586731</v>
      </c>
      <c r="D482" t="s">
        <v>3190</v>
      </c>
      <c r="E482" t="n">
        <v>543867.578763171</v>
      </c>
      <c r="F482" t="n">
        <v>593</v>
      </c>
      <c r="G482" t="n">
        <v>6</v>
      </c>
      <c r="H482" t="n">
        <v>9999</v>
      </c>
      <c r="I482" t="s">
        <v>3192</v>
      </c>
      <c r="J482" t="n">
        <v>1</v>
      </c>
      <c r="K482" t="s">
        <v>3188</v>
      </c>
      <c r="L482" t="n">
        <v>0.991444914884931</v>
      </c>
      <c r="M482" t="n">
        <v>0.985049833887043</v>
      </c>
      <c r="N482" t="n">
        <v>0.0807053606851969</v>
      </c>
    </row>
    <row r="483">
      <c r="A483" t="n">
        <v>2016</v>
      </c>
      <c r="B483" t="s">
        <v>3198</v>
      </c>
      <c r="C483" t="n">
        <v>1.25817219586731</v>
      </c>
      <c r="D483" t="s">
        <v>3192</v>
      </c>
      <c r="E483" t="n">
        <v>4692.98229058507</v>
      </c>
      <c r="F483" t="n">
        <v>9</v>
      </c>
      <c r="G483" t="n">
        <v>6</v>
      </c>
      <c r="H483" t="n">
        <v>9999</v>
      </c>
      <c r="I483" t="s">
        <v>3192</v>
      </c>
      <c r="J483" t="n">
        <v>1</v>
      </c>
      <c r="K483" t="s">
        <v>3188</v>
      </c>
      <c r="L483" t="n">
        <v>0.00855508511506933</v>
      </c>
      <c r="M483" t="n">
        <v>0.0149501661129568</v>
      </c>
      <c r="N483" t="n">
        <v>0.0596618627937107</v>
      </c>
    </row>
    <row r="484">
      <c r="A484" t="n">
        <v>2016</v>
      </c>
      <c r="B484" t="s">
        <v>3190</v>
      </c>
      <c r="C484"/>
      <c r="D484" t="s">
        <v>3190</v>
      </c>
      <c r="E484"/>
      <c r="F484" t="n">
        <v>3</v>
      </c>
      <c r="G484" t="n">
        <v>6</v>
      </c>
      <c r="H484" t="n">
        <v>9999</v>
      </c>
      <c r="I484" t="s">
        <v>3192</v>
      </c>
      <c r="J484" t="n">
        <v>3</v>
      </c>
      <c r="K484" t="s">
        <v>3188</v>
      </c>
      <c r="L484"/>
      <c r="M484" t="n">
        <v>1</v>
      </c>
      <c r="N484"/>
    </row>
    <row r="485">
      <c r="A485" t="n">
        <v>2016</v>
      </c>
      <c r="B485" t="s">
        <v>3189</v>
      </c>
      <c r="C485" t="n">
        <v>1.28260522559254</v>
      </c>
      <c r="D485" t="s">
        <v>3190</v>
      </c>
      <c r="E485" t="n">
        <v>167006.743819179</v>
      </c>
      <c r="F485" t="n">
        <v>142</v>
      </c>
      <c r="G485" t="n">
        <v>7</v>
      </c>
      <c r="H485" t="n">
        <v>9999</v>
      </c>
      <c r="I485" t="s">
        <v>3192</v>
      </c>
      <c r="J485" t="n">
        <v>1</v>
      </c>
      <c r="K485" t="s">
        <v>3188</v>
      </c>
      <c r="L485" t="n">
        <v>1</v>
      </c>
      <c r="M485" t="n">
        <v>1</v>
      </c>
      <c r="N485" t="n">
        <v>0.116801370661739</v>
      </c>
    </row>
    <row r="486">
      <c r="A486" t="n">
        <v>2016</v>
      </c>
      <c r="B486" t="s">
        <v>3190</v>
      </c>
      <c r="C486" t="n">
        <v>1.30137844611529</v>
      </c>
      <c r="D486" t="s">
        <v>3190</v>
      </c>
      <c r="E486" t="n">
        <v>877.129072681704</v>
      </c>
      <c r="F486" t="n">
        <v>1</v>
      </c>
      <c r="G486" t="n">
        <v>7</v>
      </c>
      <c r="H486" t="n">
        <v>9999</v>
      </c>
      <c r="I486" t="s">
        <v>3192</v>
      </c>
      <c r="J486" t="n">
        <v>1</v>
      </c>
      <c r="K486" t="s">
        <v>3188</v>
      </c>
      <c r="L486" t="n">
        <v>1</v>
      </c>
      <c r="M486" t="n">
        <v>1</v>
      </c>
      <c r="N486" t="n">
        <v>0.035031185031185</v>
      </c>
    </row>
    <row r="487">
      <c r="A487" t="n">
        <v>2016</v>
      </c>
      <c r="B487" t="s">
        <v>3194</v>
      </c>
      <c r="C487" t="n">
        <v>1.41714951408688</v>
      </c>
      <c r="D487" t="s">
        <v>3190</v>
      </c>
      <c r="E487" t="n">
        <v>14836.1382629756</v>
      </c>
      <c r="F487" t="n">
        <v>13</v>
      </c>
      <c r="G487" t="n">
        <v>7</v>
      </c>
      <c r="H487" t="n">
        <v>9999</v>
      </c>
      <c r="I487" t="s">
        <v>3192</v>
      </c>
      <c r="J487" t="n">
        <v>1</v>
      </c>
      <c r="K487" t="s">
        <v>3188</v>
      </c>
      <c r="L487" t="n">
        <v>1</v>
      </c>
      <c r="M487" t="n">
        <v>1</v>
      </c>
      <c r="N487" t="n">
        <v>0.392656214837597</v>
      </c>
    </row>
    <row r="488">
      <c r="A488" t="n">
        <v>2016</v>
      </c>
      <c r="B488" t="s">
        <v>3198</v>
      </c>
      <c r="C488" t="n">
        <v>1.25817219586731</v>
      </c>
      <c r="D488" t="s">
        <v>3190</v>
      </c>
      <c r="E488" t="n">
        <v>962582.252859029</v>
      </c>
      <c r="F488" t="n">
        <v>1036</v>
      </c>
      <c r="G488" t="n">
        <v>7</v>
      </c>
      <c r="H488" t="n">
        <v>9999</v>
      </c>
      <c r="I488" t="s">
        <v>3192</v>
      </c>
      <c r="J488" t="n">
        <v>1</v>
      </c>
      <c r="K488" t="s">
        <v>3188</v>
      </c>
      <c r="L488" t="n">
        <v>0.984918490329939</v>
      </c>
      <c r="M488" t="n">
        <v>0.977358490566038</v>
      </c>
      <c r="N488" t="n">
        <v>0.142839086093024</v>
      </c>
    </row>
    <row r="489">
      <c r="A489" t="n">
        <v>2016</v>
      </c>
      <c r="B489" t="s">
        <v>3198</v>
      </c>
      <c r="C489" t="n">
        <v>1.25817219586731</v>
      </c>
      <c r="D489" t="s">
        <v>3192</v>
      </c>
      <c r="E489" t="n">
        <v>13877.6393204164</v>
      </c>
      <c r="F489" t="n">
        <v>23</v>
      </c>
      <c r="G489" t="n">
        <v>7</v>
      </c>
      <c r="H489" t="n">
        <v>9999</v>
      </c>
      <c r="I489" t="s">
        <v>3192</v>
      </c>
      <c r="J489" t="n">
        <v>1</v>
      </c>
      <c r="K489" t="s">
        <v>3188</v>
      </c>
      <c r="L489" t="n">
        <v>0.0141996629672017</v>
      </c>
      <c r="M489" t="n">
        <v>0.0216981132075472</v>
      </c>
      <c r="N489" t="n">
        <v>0.176426366384619</v>
      </c>
    </row>
    <row r="490">
      <c r="A490" t="n">
        <v>2016</v>
      </c>
      <c r="B490" t="s">
        <v>3198</v>
      </c>
      <c r="C490" t="n">
        <v>1.25817219586731</v>
      </c>
      <c r="D490" t="s">
        <v>3196</v>
      </c>
      <c r="E490" t="n">
        <v>861.847954169108</v>
      </c>
      <c r="F490" t="n">
        <v>1</v>
      </c>
      <c r="G490" t="n">
        <v>7</v>
      </c>
      <c r="H490" t="n">
        <v>9999</v>
      </c>
      <c r="I490" t="s">
        <v>3192</v>
      </c>
      <c r="J490" t="n">
        <v>1</v>
      </c>
      <c r="K490" t="s">
        <v>3188</v>
      </c>
      <c r="L490" t="n">
        <v>0.000881846702858857</v>
      </c>
      <c r="M490" t="n">
        <v>0.000943396226415094</v>
      </c>
      <c r="N490" t="n">
        <v>0.119818086408956</v>
      </c>
    </row>
    <row r="491">
      <c r="A491" t="n">
        <v>2016</v>
      </c>
      <c r="B491" t="s">
        <v>3190</v>
      </c>
      <c r="C491"/>
      <c r="D491" t="s">
        <v>3190</v>
      </c>
      <c r="E491"/>
      <c r="F491" t="n">
        <v>4</v>
      </c>
      <c r="G491" t="n">
        <v>7</v>
      </c>
      <c r="H491" t="n">
        <v>9999</v>
      </c>
      <c r="I491" t="s">
        <v>3192</v>
      </c>
      <c r="J491" t="n">
        <v>3</v>
      </c>
      <c r="K491" t="s">
        <v>3188</v>
      </c>
      <c r="L491"/>
      <c r="M491" t="n">
        <v>1</v>
      </c>
      <c r="N491"/>
    </row>
    <row r="492">
      <c r="A492" t="n">
        <v>2016</v>
      </c>
      <c r="B492" t="s">
        <v>3189</v>
      </c>
      <c r="C492" t="n">
        <v>1.28260522559254</v>
      </c>
      <c r="D492" t="s">
        <v>3190</v>
      </c>
      <c r="E492" t="n">
        <v>83754.121231193</v>
      </c>
      <c r="F492" t="n">
        <v>72</v>
      </c>
      <c r="G492" t="n">
        <v>8</v>
      </c>
      <c r="H492" t="n">
        <v>9999</v>
      </c>
      <c r="I492" t="s">
        <v>3192</v>
      </c>
      <c r="J492" t="n">
        <v>1</v>
      </c>
      <c r="K492" t="s">
        <v>3188</v>
      </c>
      <c r="L492" t="n">
        <v>1</v>
      </c>
      <c r="M492" t="n">
        <v>1</v>
      </c>
      <c r="N492" t="n">
        <v>0.0585760546829448</v>
      </c>
    </row>
    <row r="493">
      <c r="A493" t="n">
        <v>2016</v>
      </c>
      <c r="B493" t="s">
        <v>3198</v>
      </c>
      <c r="C493" t="n">
        <v>1.25817219586731</v>
      </c>
      <c r="D493" t="s">
        <v>3190</v>
      </c>
      <c r="E493" t="n">
        <v>365634.905496608</v>
      </c>
      <c r="F493" t="n">
        <v>400</v>
      </c>
      <c r="G493" t="n">
        <v>8</v>
      </c>
      <c r="H493" t="n">
        <v>9999</v>
      </c>
      <c r="I493" t="s">
        <v>3192</v>
      </c>
      <c r="J493" t="n">
        <v>1</v>
      </c>
      <c r="K493" t="s">
        <v>3188</v>
      </c>
      <c r="L493" t="n">
        <v>0.987683188776204</v>
      </c>
      <c r="M493" t="n">
        <v>0.980392156862745</v>
      </c>
      <c r="N493" t="n">
        <v>0.0542571355224159</v>
      </c>
    </row>
    <row r="494">
      <c r="A494" t="n">
        <v>2016</v>
      </c>
      <c r="B494" t="s">
        <v>3198</v>
      </c>
      <c r="C494" t="n">
        <v>1.25817219586731</v>
      </c>
      <c r="D494" t="s">
        <v>3192</v>
      </c>
      <c r="E494" t="n">
        <v>4559.61603782314</v>
      </c>
      <c r="F494" t="n">
        <v>8</v>
      </c>
      <c r="G494" t="n">
        <v>8</v>
      </c>
      <c r="H494" t="n">
        <v>9999</v>
      </c>
      <c r="I494" t="s">
        <v>3192</v>
      </c>
      <c r="J494" t="n">
        <v>1</v>
      </c>
      <c r="K494" t="s">
        <v>3188</v>
      </c>
      <c r="L494" t="n">
        <v>0.0123168112237962</v>
      </c>
      <c r="M494" t="n">
        <v>0.0196078431372549</v>
      </c>
      <c r="N494" t="n">
        <v>0.0579663782210208</v>
      </c>
    </row>
    <row r="495">
      <c r="A495" t="n">
        <v>2016</v>
      </c>
      <c r="B495" t="s">
        <v>3190</v>
      </c>
      <c r="C495"/>
      <c r="D495" t="s">
        <v>3190</v>
      </c>
      <c r="E495"/>
      <c r="F495" t="n">
        <v>1</v>
      </c>
      <c r="G495" t="n">
        <v>8</v>
      </c>
      <c r="H495" t="n">
        <v>9999</v>
      </c>
      <c r="I495" t="s">
        <v>3192</v>
      </c>
      <c r="J495" t="n">
        <v>3</v>
      </c>
      <c r="K495" t="s">
        <v>3188</v>
      </c>
      <c r="L495"/>
      <c r="M495" t="n">
        <v>1</v>
      </c>
      <c r="N495"/>
    </row>
    <row r="496">
      <c r="A496" t="n">
        <v>2016</v>
      </c>
      <c r="B496" t="s">
        <v>3189</v>
      </c>
      <c r="C496" t="n">
        <v>1.28260522559254</v>
      </c>
      <c r="D496" t="s">
        <v>3190</v>
      </c>
      <c r="E496" t="n">
        <v>77026.8568229601</v>
      </c>
      <c r="F496" t="n">
        <v>57</v>
      </c>
      <c r="G496" t="n">
        <v>9</v>
      </c>
      <c r="H496" t="n">
        <v>9999</v>
      </c>
      <c r="I496" t="s">
        <v>3192</v>
      </c>
      <c r="J496" t="n">
        <v>1</v>
      </c>
      <c r="K496" t="s">
        <v>3188</v>
      </c>
      <c r="L496" t="n">
        <v>1</v>
      </c>
      <c r="M496" t="n">
        <v>1</v>
      </c>
      <c r="N496" t="n">
        <v>0.0538711326796975</v>
      </c>
    </row>
    <row r="497">
      <c r="A497" t="n">
        <v>2016</v>
      </c>
      <c r="B497" t="s">
        <v>3190</v>
      </c>
      <c r="C497" t="n">
        <v>1.30137844611529</v>
      </c>
      <c r="D497" t="s">
        <v>3190</v>
      </c>
      <c r="E497" t="n">
        <v>1043.70551378446</v>
      </c>
      <c r="F497" t="n">
        <v>1</v>
      </c>
      <c r="G497" t="n">
        <v>9</v>
      </c>
      <c r="H497" t="n">
        <v>9999</v>
      </c>
      <c r="I497" t="s">
        <v>3192</v>
      </c>
      <c r="J497" t="n">
        <v>1</v>
      </c>
      <c r="K497" t="s">
        <v>3188</v>
      </c>
      <c r="L497" t="n">
        <v>1</v>
      </c>
      <c r="M497" t="n">
        <v>1</v>
      </c>
      <c r="N497" t="n">
        <v>0.0416839916839917</v>
      </c>
    </row>
    <row r="498">
      <c r="A498" t="n">
        <v>2016</v>
      </c>
      <c r="B498" t="s">
        <v>3194</v>
      </c>
      <c r="C498" t="n">
        <v>1.41714951408688</v>
      </c>
      <c r="D498" t="s">
        <v>3190</v>
      </c>
      <c r="E498" t="n">
        <v>3045.45430577271</v>
      </c>
      <c r="F498" t="n">
        <v>2</v>
      </c>
      <c r="G498" t="n">
        <v>9</v>
      </c>
      <c r="H498" t="n">
        <v>9999</v>
      </c>
      <c r="I498" t="s">
        <v>3192</v>
      </c>
      <c r="J498" t="n">
        <v>1</v>
      </c>
      <c r="K498" t="s">
        <v>3188</v>
      </c>
      <c r="L498" t="n">
        <v>0.795631247686042</v>
      </c>
      <c r="M498" t="n">
        <v>0.666666666666667</v>
      </c>
      <c r="N498" t="n">
        <v>0.0806016052809242</v>
      </c>
    </row>
    <row r="499">
      <c r="A499" t="n">
        <v>2016</v>
      </c>
      <c r="B499" t="s">
        <v>3194</v>
      </c>
      <c r="C499" t="n">
        <v>1.41714951408688</v>
      </c>
      <c r="D499" t="s">
        <v>3196</v>
      </c>
      <c r="E499" t="n">
        <v>782.266531775959</v>
      </c>
      <c r="F499" t="n">
        <v>1</v>
      </c>
      <c r="G499" t="n">
        <v>9</v>
      </c>
      <c r="H499" t="n">
        <v>9999</v>
      </c>
      <c r="I499" t="s">
        <v>3192</v>
      </c>
      <c r="J499" t="n">
        <v>1</v>
      </c>
      <c r="K499" t="s">
        <v>3188</v>
      </c>
      <c r="L499" t="n">
        <v>0.204368752313958</v>
      </c>
      <c r="M499" t="n">
        <v>0.333333333333333</v>
      </c>
      <c r="N499" t="n">
        <v>1</v>
      </c>
    </row>
    <row r="500">
      <c r="A500" t="n">
        <v>2016</v>
      </c>
      <c r="B500" t="s">
        <v>3198</v>
      </c>
      <c r="C500" t="n">
        <v>1.25817219586731</v>
      </c>
      <c r="D500" t="s">
        <v>3190</v>
      </c>
      <c r="E500" t="n">
        <v>418232.794144841</v>
      </c>
      <c r="F500" t="n">
        <v>432</v>
      </c>
      <c r="G500" t="n">
        <v>9</v>
      </c>
      <c r="H500" t="n">
        <v>9999</v>
      </c>
      <c r="I500" t="s">
        <v>3192</v>
      </c>
      <c r="J500" t="n">
        <v>1</v>
      </c>
      <c r="K500" t="s">
        <v>3188</v>
      </c>
      <c r="L500" t="n">
        <v>0.99307503637249</v>
      </c>
      <c r="M500" t="n">
        <v>0.988558352402746</v>
      </c>
      <c r="N500" t="n">
        <v>0.0620622184881794</v>
      </c>
    </row>
    <row r="501">
      <c r="A501" t="n">
        <v>2016</v>
      </c>
      <c r="B501" t="s">
        <v>3198</v>
      </c>
      <c r="C501" t="n">
        <v>1.25817219586731</v>
      </c>
      <c r="D501" t="s">
        <v>3192</v>
      </c>
      <c r="E501" t="n">
        <v>2328.87673455039</v>
      </c>
      <c r="F501" t="n">
        <v>4</v>
      </c>
      <c r="G501" t="n">
        <v>9</v>
      </c>
      <c r="H501" t="n">
        <v>9999</v>
      </c>
      <c r="I501" t="s">
        <v>3192</v>
      </c>
      <c r="J501" t="n">
        <v>1</v>
      </c>
      <c r="K501" t="s">
        <v>3188</v>
      </c>
      <c r="L501" t="n">
        <v>0.00552981349202793</v>
      </c>
      <c r="M501" t="n">
        <v>0.0091533180778032</v>
      </c>
      <c r="N501" t="n">
        <v>0.0296069994721605</v>
      </c>
    </row>
    <row r="502">
      <c r="A502" t="n">
        <v>2016</v>
      </c>
      <c r="B502" t="s">
        <v>3198</v>
      </c>
      <c r="C502" t="n">
        <v>1.25817219586731</v>
      </c>
      <c r="D502" t="s">
        <v>3196</v>
      </c>
      <c r="E502" t="n">
        <v>587.566415470034</v>
      </c>
      <c r="F502" t="n">
        <v>1</v>
      </c>
      <c r="G502" t="n">
        <v>9</v>
      </c>
      <c r="H502" t="n">
        <v>9999</v>
      </c>
      <c r="I502" t="s">
        <v>3192</v>
      </c>
      <c r="J502" t="n">
        <v>1</v>
      </c>
      <c r="K502" t="s">
        <v>3188</v>
      </c>
      <c r="L502" t="n">
        <v>0.00139515013548192</v>
      </c>
      <c r="M502" t="n">
        <v>0.0022883295194508</v>
      </c>
      <c r="N502" t="n">
        <v>0.0816861990554487</v>
      </c>
    </row>
    <row r="503">
      <c r="A503" t="n">
        <v>2016</v>
      </c>
      <c r="B503" t="s">
        <v>3190</v>
      </c>
      <c r="C503"/>
      <c r="D503" t="s">
        <v>3190</v>
      </c>
      <c r="E503"/>
      <c r="F503" t="n">
        <v>1</v>
      </c>
      <c r="G503" t="n">
        <v>9</v>
      </c>
      <c r="H503" t="n">
        <v>9999</v>
      </c>
      <c r="I503" t="s">
        <v>3192</v>
      </c>
      <c r="J503" t="n">
        <v>3</v>
      </c>
      <c r="K503" t="s">
        <v>3188</v>
      </c>
      <c r="L503"/>
      <c r="M503" t="n">
        <v>1</v>
      </c>
      <c r="N503"/>
    </row>
    <row r="504">
      <c r="A504" t="n">
        <v>2016</v>
      </c>
      <c r="B504" t="s">
        <v>3189</v>
      </c>
      <c r="C504" t="n">
        <v>1.28260522559254</v>
      </c>
      <c r="D504" t="s">
        <v>3190</v>
      </c>
      <c r="E504" t="n">
        <v>80579.6732978515</v>
      </c>
      <c r="F504" t="n">
        <v>70</v>
      </c>
      <c r="G504" t="n">
        <v>10</v>
      </c>
      <c r="H504" t="n">
        <v>9999</v>
      </c>
      <c r="I504" t="s">
        <v>3192</v>
      </c>
      <c r="J504" t="n">
        <v>1</v>
      </c>
      <c r="K504" t="s">
        <v>3188</v>
      </c>
      <c r="L504" t="n">
        <v>1</v>
      </c>
      <c r="M504" t="n">
        <v>1</v>
      </c>
      <c r="N504" t="n">
        <v>0.0563559055965697</v>
      </c>
    </row>
    <row r="505">
      <c r="A505" t="n">
        <v>2016</v>
      </c>
      <c r="B505" t="s">
        <v>3194</v>
      </c>
      <c r="C505" t="n">
        <v>1.41714951408688</v>
      </c>
      <c r="D505" t="s">
        <v>3190</v>
      </c>
      <c r="E505" t="n">
        <v>952.324473466385</v>
      </c>
      <c r="F505" t="n">
        <v>1</v>
      </c>
      <c r="G505" t="n">
        <v>10</v>
      </c>
      <c r="H505" t="n">
        <v>9999</v>
      </c>
      <c r="I505" t="s">
        <v>3192</v>
      </c>
      <c r="J505" t="n">
        <v>1</v>
      </c>
      <c r="K505" t="s">
        <v>3188</v>
      </c>
      <c r="L505" t="n">
        <v>1</v>
      </c>
      <c r="M505" t="n">
        <v>1</v>
      </c>
      <c r="N505" t="n">
        <v>0.0252044107718851</v>
      </c>
    </row>
    <row r="506">
      <c r="A506" t="n">
        <v>2016</v>
      </c>
      <c r="B506" t="s">
        <v>3198</v>
      </c>
      <c r="C506" t="n">
        <v>1.25817219586731</v>
      </c>
      <c r="D506" t="s">
        <v>3190</v>
      </c>
      <c r="E506" t="n">
        <v>181170.505343914</v>
      </c>
      <c r="F506" t="n">
        <v>196</v>
      </c>
      <c r="G506" t="n">
        <v>10</v>
      </c>
      <c r="H506" t="n">
        <v>9999</v>
      </c>
      <c r="I506" t="s">
        <v>3192</v>
      </c>
      <c r="J506" t="n">
        <v>1</v>
      </c>
      <c r="K506" t="s">
        <v>3188</v>
      </c>
      <c r="L506" t="n">
        <v>0.982646139567894</v>
      </c>
      <c r="M506" t="n">
        <v>0.975124378109453</v>
      </c>
      <c r="N506" t="n">
        <v>0.026884174659852</v>
      </c>
    </row>
    <row r="507">
      <c r="A507" t="n">
        <v>2016</v>
      </c>
      <c r="B507" t="s">
        <v>3198</v>
      </c>
      <c r="C507" t="n">
        <v>1.25817219586731</v>
      </c>
      <c r="D507" t="s">
        <v>3192</v>
      </c>
      <c r="E507" t="n">
        <v>3199.53189409057</v>
      </c>
      <c r="F507" t="n">
        <v>5</v>
      </c>
      <c r="G507" t="n">
        <v>10</v>
      </c>
      <c r="H507" t="n">
        <v>9999</v>
      </c>
      <c r="I507" t="s">
        <v>3192</v>
      </c>
      <c r="J507" t="n">
        <v>1</v>
      </c>
      <c r="K507" t="s">
        <v>3188</v>
      </c>
      <c r="L507" t="n">
        <v>0.0173538604321063</v>
      </c>
      <c r="M507" t="n">
        <v>0.0248756218905473</v>
      </c>
      <c r="N507" t="n">
        <v>0.0406756346070795</v>
      </c>
    </row>
    <row r="508">
      <c r="A508" t="n">
        <v>2016</v>
      </c>
      <c r="B508" t="s">
        <v>3189</v>
      </c>
      <c r="C508" t="n">
        <v>1.28260522559254</v>
      </c>
      <c r="D508" t="s">
        <v>3190</v>
      </c>
      <c r="E508" t="n">
        <v>125610.66016318</v>
      </c>
      <c r="F508" t="n">
        <v>108</v>
      </c>
      <c r="G508" t="n">
        <v>11</v>
      </c>
      <c r="H508" t="n">
        <v>9999</v>
      </c>
      <c r="I508" t="s">
        <v>3192</v>
      </c>
      <c r="J508" t="n">
        <v>1</v>
      </c>
      <c r="K508" t="s">
        <v>3188</v>
      </c>
      <c r="L508" t="n">
        <v>1</v>
      </c>
      <c r="M508" t="n">
        <v>1</v>
      </c>
      <c r="N508" t="n">
        <v>0.0878497295454749</v>
      </c>
    </row>
    <row r="509">
      <c r="A509" t="n">
        <v>2016</v>
      </c>
      <c r="B509" t="s">
        <v>3198</v>
      </c>
      <c r="C509" t="n">
        <v>1.25817219586731</v>
      </c>
      <c r="D509" t="s">
        <v>3190</v>
      </c>
      <c r="E509" t="n">
        <v>207488.951337066</v>
      </c>
      <c r="F509" t="n">
        <v>229</v>
      </c>
      <c r="G509" t="n">
        <v>11</v>
      </c>
      <c r="H509" t="n">
        <v>9999</v>
      </c>
      <c r="I509" t="s">
        <v>3192</v>
      </c>
      <c r="J509" t="n">
        <v>1</v>
      </c>
      <c r="K509" t="s">
        <v>3188</v>
      </c>
      <c r="L509" t="n">
        <v>0.982174550045859</v>
      </c>
      <c r="M509" t="n">
        <v>0.970338983050847</v>
      </c>
      <c r="N509" t="n">
        <v>0.0307896100259049</v>
      </c>
    </row>
    <row r="510">
      <c r="A510" t="n">
        <v>2016</v>
      </c>
      <c r="B510" t="s">
        <v>3198</v>
      </c>
      <c r="C510" t="n">
        <v>1.25817219586731</v>
      </c>
      <c r="D510" t="s">
        <v>3192</v>
      </c>
      <c r="E510" t="n">
        <v>3293.89480878062</v>
      </c>
      <c r="F510" t="n">
        <v>6</v>
      </c>
      <c r="G510" t="n">
        <v>11</v>
      </c>
      <c r="H510" t="n">
        <v>9999</v>
      </c>
      <c r="I510" t="s">
        <v>3192</v>
      </c>
      <c r="J510" t="n">
        <v>1</v>
      </c>
      <c r="K510" t="s">
        <v>3188</v>
      </c>
      <c r="L510" t="n">
        <v>0.0155920574607221</v>
      </c>
      <c r="M510" t="n">
        <v>0.0254237288135593</v>
      </c>
      <c r="N510" t="n">
        <v>0.0418752699179449</v>
      </c>
    </row>
    <row r="511">
      <c r="A511" t="n">
        <v>2016</v>
      </c>
      <c r="B511" t="s">
        <v>3198</v>
      </c>
      <c r="C511" t="n">
        <v>1.25817219586731</v>
      </c>
      <c r="D511" t="s">
        <v>3196</v>
      </c>
      <c r="E511" t="n">
        <v>471.814573450242</v>
      </c>
      <c r="F511" t="n">
        <v>1</v>
      </c>
      <c r="G511" t="n">
        <v>11</v>
      </c>
      <c r="H511" t="n">
        <v>9999</v>
      </c>
      <c r="I511" t="s">
        <v>3192</v>
      </c>
      <c r="J511" t="n">
        <v>1</v>
      </c>
      <c r="K511" t="s">
        <v>3188</v>
      </c>
      <c r="L511" t="n">
        <v>0.00223339249341894</v>
      </c>
      <c r="M511" t="n">
        <v>0.00423728813559322</v>
      </c>
      <c r="N511" t="n">
        <v>0.0655938429246108</v>
      </c>
    </row>
    <row r="512">
      <c r="A512" t="n">
        <v>2016</v>
      </c>
      <c r="B512" t="s">
        <v>3190</v>
      </c>
      <c r="C512"/>
      <c r="D512" t="s">
        <v>3190</v>
      </c>
      <c r="E512"/>
      <c r="F512" t="n">
        <v>2</v>
      </c>
      <c r="G512" t="n">
        <v>11</v>
      </c>
      <c r="H512" t="n">
        <v>9999</v>
      </c>
      <c r="I512" t="s">
        <v>3192</v>
      </c>
      <c r="J512" t="n">
        <v>3</v>
      </c>
      <c r="K512" t="s">
        <v>3188</v>
      </c>
      <c r="L512"/>
      <c r="M512" t="n">
        <v>1</v>
      </c>
      <c r="N512"/>
    </row>
    <row r="513">
      <c r="A513" t="n">
        <v>2016</v>
      </c>
      <c r="B513" t="s">
        <v>3189</v>
      </c>
      <c r="C513" t="n">
        <v>1.28260522559254</v>
      </c>
      <c r="D513" t="s">
        <v>3190</v>
      </c>
      <c r="E513" t="n">
        <v>19648.2294508522</v>
      </c>
      <c r="F513" t="n">
        <v>20</v>
      </c>
      <c r="G513" t="n">
        <v>12</v>
      </c>
      <c r="H513" t="n">
        <v>9999</v>
      </c>
      <c r="I513" t="s">
        <v>3192</v>
      </c>
      <c r="J513" t="n">
        <v>1</v>
      </c>
      <c r="K513" t="s">
        <v>3188</v>
      </c>
      <c r="L513" t="n">
        <v>1</v>
      </c>
      <c r="M513" t="n">
        <v>1</v>
      </c>
      <c r="N513" t="n">
        <v>0.013741601557244</v>
      </c>
    </row>
    <row r="514">
      <c r="A514" t="n">
        <v>2016</v>
      </c>
      <c r="B514" t="s">
        <v>3198</v>
      </c>
      <c r="C514" t="n">
        <v>1.25817219586731</v>
      </c>
      <c r="D514" t="s">
        <v>3190</v>
      </c>
      <c r="E514" t="n">
        <v>74613.3857315192</v>
      </c>
      <c r="F514" t="n">
        <v>83</v>
      </c>
      <c r="G514" t="n">
        <v>12</v>
      </c>
      <c r="H514" t="n">
        <v>9999</v>
      </c>
      <c r="I514" t="s">
        <v>3192</v>
      </c>
      <c r="J514" t="n">
        <v>1</v>
      </c>
      <c r="K514" t="s">
        <v>3188</v>
      </c>
      <c r="L514" t="n">
        <v>0.986098870948968</v>
      </c>
      <c r="M514" t="n">
        <v>0.976470588235294</v>
      </c>
      <c r="N514" t="n">
        <v>0.0110719970127658</v>
      </c>
    </row>
    <row r="515">
      <c r="A515" t="n">
        <v>2016</v>
      </c>
      <c r="B515" t="s">
        <v>3198</v>
      </c>
      <c r="C515" t="n">
        <v>1.25817219586731</v>
      </c>
      <c r="D515" t="s">
        <v>3192</v>
      </c>
      <c r="E515" t="n">
        <v>1051.83195574507</v>
      </c>
      <c r="F515" t="n">
        <v>2</v>
      </c>
      <c r="G515" t="n">
        <v>12</v>
      </c>
      <c r="H515" t="n">
        <v>9999</v>
      </c>
      <c r="I515" t="s">
        <v>3192</v>
      </c>
      <c r="J515" t="n">
        <v>1</v>
      </c>
      <c r="K515" t="s">
        <v>3188</v>
      </c>
      <c r="L515" t="n">
        <v>0.0139011290510318</v>
      </c>
      <c r="M515" t="n">
        <v>0.0235294117647059</v>
      </c>
      <c r="N515" t="n">
        <v>0.0133719349317807</v>
      </c>
    </row>
    <row r="516">
      <c r="A516" t="n">
        <v>2016</v>
      </c>
      <c r="B516" t="s">
        <v>3189</v>
      </c>
      <c r="C516" t="n">
        <v>1.28260522559254</v>
      </c>
      <c r="D516" t="s">
        <v>3190</v>
      </c>
      <c r="E516" t="n">
        <v>174223.963423589</v>
      </c>
      <c r="F516" t="n">
        <v>153</v>
      </c>
      <c r="G516" t="n">
        <v>13</v>
      </c>
      <c r="H516" t="n">
        <v>9999</v>
      </c>
      <c r="I516" t="s">
        <v>3192</v>
      </c>
      <c r="J516" t="n">
        <v>1</v>
      </c>
      <c r="K516" t="s">
        <v>3188</v>
      </c>
      <c r="L516" t="n">
        <v>1</v>
      </c>
      <c r="M516" t="n">
        <v>1</v>
      </c>
      <c r="N516" t="n">
        <v>0.121848958099732</v>
      </c>
    </row>
    <row r="517">
      <c r="A517" t="n">
        <v>2016</v>
      </c>
      <c r="B517" t="s">
        <v>3194</v>
      </c>
      <c r="C517" t="n">
        <v>1.41714951408688</v>
      </c>
      <c r="D517" t="s">
        <v>3190</v>
      </c>
      <c r="E517" t="n">
        <v>6180.18903093289</v>
      </c>
      <c r="F517" t="n">
        <v>5</v>
      </c>
      <c r="G517" t="n">
        <v>13</v>
      </c>
      <c r="H517" t="n">
        <v>9999</v>
      </c>
      <c r="I517" t="s">
        <v>3192</v>
      </c>
      <c r="J517" t="n">
        <v>1</v>
      </c>
      <c r="K517" t="s">
        <v>3188</v>
      </c>
      <c r="L517" t="n">
        <v>1</v>
      </c>
      <c r="M517" t="n">
        <v>1</v>
      </c>
      <c r="N517" t="n">
        <v>0.163566124071713</v>
      </c>
    </row>
    <row r="518">
      <c r="A518" t="n">
        <v>2016</v>
      </c>
      <c r="B518" t="s">
        <v>3198</v>
      </c>
      <c r="C518" t="n">
        <v>1.25817219586731</v>
      </c>
      <c r="D518" t="s">
        <v>3190</v>
      </c>
      <c r="E518" t="n">
        <v>396080.156292205</v>
      </c>
      <c r="F518" t="n">
        <v>436</v>
      </c>
      <c r="G518" t="n">
        <v>13</v>
      </c>
      <c r="H518" t="n">
        <v>9999</v>
      </c>
      <c r="I518" t="s">
        <v>3192</v>
      </c>
      <c r="J518" t="n">
        <v>1</v>
      </c>
      <c r="K518" t="s">
        <v>3188</v>
      </c>
      <c r="L518" t="n">
        <v>0.982482312222434</v>
      </c>
      <c r="M518" t="n">
        <v>0.975391498881432</v>
      </c>
      <c r="N518" t="n">
        <v>0.0587749539079092</v>
      </c>
    </row>
    <row r="519">
      <c r="A519" t="n">
        <v>2016</v>
      </c>
      <c r="B519" t="s">
        <v>3198</v>
      </c>
      <c r="C519" t="n">
        <v>1.25817219586731</v>
      </c>
      <c r="D519" t="s">
        <v>3192</v>
      </c>
      <c r="E519" t="n">
        <v>5998.96502989534</v>
      </c>
      <c r="F519" t="n">
        <v>9</v>
      </c>
      <c r="G519" t="n">
        <v>13</v>
      </c>
      <c r="H519" t="n">
        <v>9999</v>
      </c>
      <c r="I519" t="s">
        <v>3192</v>
      </c>
      <c r="J519" t="n">
        <v>1</v>
      </c>
      <c r="K519" t="s">
        <v>3188</v>
      </c>
      <c r="L519" t="n">
        <v>0.0148805158245922</v>
      </c>
      <c r="M519" t="n">
        <v>0.0201342281879195</v>
      </c>
      <c r="N519" t="n">
        <v>0.0762648154960892</v>
      </c>
    </row>
    <row r="520">
      <c r="A520" t="n">
        <v>2016</v>
      </c>
      <c r="B520" t="s">
        <v>3198</v>
      </c>
      <c r="C520" t="n">
        <v>1.25817219586731</v>
      </c>
      <c r="D520" t="s">
        <v>3196</v>
      </c>
      <c r="E520" t="n">
        <v>1063.15550550788</v>
      </c>
      <c r="F520" t="n">
        <v>2</v>
      </c>
      <c r="G520" t="n">
        <v>13</v>
      </c>
      <c r="H520" t="n">
        <v>9999</v>
      </c>
      <c r="I520" t="s">
        <v>3192</v>
      </c>
      <c r="J520" t="n">
        <v>1</v>
      </c>
      <c r="K520" t="s">
        <v>3188</v>
      </c>
      <c r="L520" t="n">
        <v>0.00263717195297407</v>
      </c>
      <c r="M520" t="n">
        <v>0.00447427293064877</v>
      </c>
      <c r="N520" t="n">
        <v>0.147804792723456</v>
      </c>
    </row>
    <row r="521">
      <c r="A521" t="n">
        <v>2016</v>
      </c>
      <c r="B521" t="s">
        <v>3189</v>
      </c>
      <c r="C521" t="n">
        <v>1.28260522559254</v>
      </c>
      <c r="D521" t="s">
        <v>3190</v>
      </c>
      <c r="E521" t="n">
        <v>90451.8857192373</v>
      </c>
      <c r="F521" t="n">
        <v>75</v>
      </c>
      <c r="G521" t="n">
        <v>14</v>
      </c>
      <c r="H521" t="n">
        <v>9999</v>
      </c>
      <c r="I521" t="s">
        <v>3192</v>
      </c>
      <c r="J521" t="n">
        <v>1</v>
      </c>
      <c r="K521" t="s">
        <v>3188</v>
      </c>
      <c r="L521" t="n">
        <v>1</v>
      </c>
      <c r="M521" t="n">
        <v>1</v>
      </c>
      <c r="N521" t="n">
        <v>0.0632603449977126</v>
      </c>
    </row>
    <row r="522">
      <c r="A522" t="n">
        <v>2016</v>
      </c>
      <c r="B522" t="s">
        <v>3198</v>
      </c>
      <c r="C522" t="n">
        <v>1.25817219586731</v>
      </c>
      <c r="D522" t="s">
        <v>3190</v>
      </c>
      <c r="E522" t="n">
        <v>341890.6798162</v>
      </c>
      <c r="F522" t="n">
        <v>378</v>
      </c>
      <c r="G522" t="n">
        <v>14</v>
      </c>
      <c r="H522" t="n">
        <v>9999</v>
      </c>
      <c r="I522" t="s">
        <v>3192</v>
      </c>
      <c r="J522" t="n">
        <v>1</v>
      </c>
      <c r="K522" t="s">
        <v>3188</v>
      </c>
      <c r="L522" t="n">
        <v>0.986609736261183</v>
      </c>
      <c r="M522" t="n">
        <v>0.986945169712794</v>
      </c>
      <c r="N522" t="n">
        <v>0.050733692734953</v>
      </c>
    </row>
    <row r="523">
      <c r="A523" t="n">
        <v>2016</v>
      </c>
      <c r="B523" t="s">
        <v>3198</v>
      </c>
      <c r="C523" t="n">
        <v>1.25817219586731</v>
      </c>
      <c r="D523" t="s">
        <v>3192</v>
      </c>
      <c r="E523" t="n">
        <v>4008.53661603325</v>
      </c>
      <c r="F523" t="n">
        <v>4</v>
      </c>
      <c r="G523" t="n">
        <v>14</v>
      </c>
      <c r="H523" t="n">
        <v>9999</v>
      </c>
      <c r="I523" t="s">
        <v>3192</v>
      </c>
      <c r="J523" t="n">
        <v>1</v>
      </c>
      <c r="K523" t="s">
        <v>3188</v>
      </c>
      <c r="L523" t="n">
        <v>0.0115676193795748</v>
      </c>
      <c r="M523" t="n">
        <v>0.010443864229765</v>
      </c>
      <c r="N523" t="n">
        <v>0.0509605080055663</v>
      </c>
    </row>
    <row r="524">
      <c r="A524" t="n">
        <v>2016</v>
      </c>
      <c r="B524" t="s">
        <v>3198</v>
      </c>
      <c r="C524" t="n">
        <v>1.25817219586731</v>
      </c>
      <c r="D524" t="s">
        <v>3196</v>
      </c>
      <c r="E524" t="n">
        <v>631.60244232539</v>
      </c>
      <c r="F524" t="n">
        <v>1</v>
      </c>
      <c r="G524" t="n">
        <v>14</v>
      </c>
      <c r="H524" t="n">
        <v>9999</v>
      </c>
      <c r="I524" t="s">
        <v>3192</v>
      </c>
      <c r="J524" t="n">
        <v>1</v>
      </c>
      <c r="K524" t="s">
        <v>3188</v>
      </c>
      <c r="L524" t="n">
        <v>0.00182264435924248</v>
      </c>
      <c r="M524" t="n">
        <v>0.00261096605744125</v>
      </c>
      <c r="N524" t="n">
        <v>0.0878082910617457</v>
      </c>
    </row>
    <row r="525">
      <c r="A525" t="n">
        <v>2016</v>
      </c>
      <c r="B525" t="s">
        <v>3189</v>
      </c>
      <c r="C525" t="n">
        <v>1.28260522559254</v>
      </c>
      <c r="D525" t="s">
        <v>3190</v>
      </c>
      <c r="E525" t="n">
        <v>76595.901467161</v>
      </c>
      <c r="F525" t="n">
        <v>66</v>
      </c>
      <c r="G525" t="n">
        <v>15</v>
      </c>
      <c r="H525" t="n">
        <v>9999</v>
      </c>
      <c r="I525" t="s">
        <v>3192</v>
      </c>
      <c r="J525" t="n">
        <v>1</v>
      </c>
      <c r="K525" t="s">
        <v>3188</v>
      </c>
      <c r="L525" t="n">
        <v>1</v>
      </c>
      <c r="M525" t="n">
        <v>1</v>
      </c>
      <c r="N525" t="n">
        <v>0.0535697306219108</v>
      </c>
    </row>
    <row r="526">
      <c r="A526" t="n">
        <v>2016</v>
      </c>
      <c r="B526" t="s">
        <v>3198</v>
      </c>
      <c r="C526" t="n">
        <v>1.25817219586731</v>
      </c>
      <c r="D526" t="s">
        <v>3190</v>
      </c>
      <c r="E526" t="n">
        <v>344628.462514407</v>
      </c>
      <c r="F526" t="n">
        <v>380</v>
      </c>
      <c r="G526" t="n">
        <v>15</v>
      </c>
      <c r="H526" t="n">
        <v>9999</v>
      </c>
      <c r="I526" t="s">
        <v>3192</v>
      </c>
      <c r="J526" t="n">
        <v>1</v>
      </c>
      <c r="K526" t="s">
        <v>3188</v>
      </c>
      <c r="L526" t="n">
        <v>0.977213618314728</v>
      </c>
      <c r="M526" t="n">
        <v>0.964467005076142</v>
      </c>
      <c r="N526" t="n">
        <v>0.0511399565917524</v>
      </c>
    </row>
    <row r="527">
      <c r="A527" t="n">
        <v>2016</v>
      </c>
      <c r="B527" t="s">
        <v>3198</v>
      </c>
      <c r="C527" t="n">
        <v>1.25817219586731</v>
      </c>
      <c r="D527" t="s">
        <v>3192</v>
      </c>
      <c r="E527" t="n">
        <v>8035.94581500452</v>
      </c>
      <c r="F527" t="n">
        <v>14</v>
      </c>
      <c r="G527" t="n">
        <v>15</v>
      </c>
      <c r="H527" t="n">
        <v>9999</v>
      </c>
      <c r="I527" t="s">
        <v>3192</v>
      </c>
      <c r="J527" t="n">
        <v>1</v>
      </c>
      <c r="K527" t="s">
        <v>3188</v>
      </c>
      <c r="L527" t="n">
        <v>0.0227863816852718</v>
      </c>
      <c r="M527" t="n">
        <v>0.0355329949238579</v>
      </c>
      <c r="N527" t="n">
        <v>0.102160943073306</v>
      </c>
    </row>
    <row r="528">
      <c r="A528" t="n">
        <v>2016</v>
      </c>
      <c r="B528" t="s">
        <v>3189</v>
      </c>
      <c r="C528" t="n">
        <v>1.28260522559254</v>
      </c>
      <c r="D528" t="s">
        <v>3190</v>
      </c>
      <c r="E528" t="n">
        <v>120239.109478398</v>
      </c>
      <c r="F528" t="n">
        <v>106</v>
      </c>
      <c r="G528" t="n">
        <v>16</v>
      </c>
      <c r="H528" t="n">
        <v>9999</v>
      </c>
      <c r="I528" t="s">
        <v>3192</v>
      </c>
      <c r="J528" t="n">
        <v>1</v>
      </c>
      <c r="K528" t="s">
        <v>3188</v>
      </c>
      <c r="L528" t="n">
        <v>1</v>
      </c>
      <c r="M528" t="n">
        <v>1</v>
      </c>
      <c r="N528" t="n">
        <v>0.0840929681823482</v>
      </c>
    </row>
    <row r="529">
      <c r="A529" t="n">
        <v>2016</v>
      </c>
      <c r="B529" t="s">
        <v>3198</v>
      </c>
      <c r="C529" t="n">
        <v>1.25817219586731</v>
      </c>
      <c r="D529" t="s">
        <v>3190</v>
      </c>
      <c r="E529" t="n">
        <v>642400.076110324</v>
      </c>
      <c r="F529" t="n">
        <v>743</v>
      </c>
      <c r="G529" t="n">
        <v>16</v>
      </c>
      <c r="H529" t="n">
        <v>9999</v>
      </c>
      <c r="I529" t="s">
        <v>3192</v>
      </c>
      <c r="J529" t="n">
        <v>1</v>
      </c>
      <c r="K529" t="s">
        <v>3188</v>
      </c>
      <c r="L529" t="n">
        <v>0.991515697610064</v>
      </c>
      <c r="M529" t="n">
        <v>0.9867197875166</v>
      </c>
      <c r="N529" t="n">
        <v>0.0953267520828957</v>
      </c>
    </row>
    <row r="530">
      <c r="A530" t="n">
        <v>2016</v>
      </c>
      <c r="B530" t="s">
        <v>3198</v>
      </c>
      <c r="C530" t="n">
        <v>1.25817219586731</v>
      </c>
      <c r="D530" t="s">
        <v>3192</v>
      </c>
      <c r="E530" t="n">
        <v>5047.78684981965</v>
      </c>
      <c r="F530" t="n">
        <v>9</v>
      </c>
      <c r="G530" t="n">
        <v>16</v>
      </c>
      <c r="H530" t="n">
        <v>9999</v>
      </c>
      <c r="I530" t="s">
        <v>3192</v>
      </c>
      <c r="J530" t="n">
        <v>1</v>
      </c>
      <c r="K530" t="s">
        <v>3188</v>
      </c>
      <c r="L530" t="n">
        <v>0.00779103254484407</v>
      </c>
      <c r="M530" t="n">
        <v>0.0119521912350598</v>
      </c>
      <c r="N530" t="n">
        <v>0.064172491562565</v>
      </c>
    </row>
    <row r="531">
      <c r="A531" t="n">
        <v>2016</v>
      </c>
      <c r="B531" t="s">
        <v>3198</v>
      </c>
      <c r="C531" t="n">
        <v>1.25817219586731</v>
      </c>
      <c r="D531" t="s">
        <v>3196</v>
      </c>
      <c r="E531" t="n">
        <v>449.16747392463</v>
      </c>
      <c r="F531" t="n">
        <v>1</v>
      </c>
      <c r="G531" t="n">
        <v>16</v>
      </c>
      <c r="H531" t="n">
        <v>9999</v>
      </c>
      <c r="I531" t="s">
        <v>3192</v>
      </c>
      <c r="J531" t="n">
        <v>1</v>
      </c>
      <c r="K531" t="s">
        <v>3188</v>
      </c>
      <c r="L531" t="n">
        <v>0.000693269845092057</v>
      </c>
      <c r="M531" t="n">
        <v>0.00132802124833997</v>
      </c>
      <c r="N531" t="n">
        <v>0.0624453384642295</v>
      </c>
    </row>
    <row r="532">
      <c r="A532" t="n">
        <v>2016</v>
      </c>
      <c r="B532" t="s">
        <v>3190</v>
      </c>
      <c r="C532"/>
      <c r="D532" t="s">
        <v>3190</v>
      </c>
      <c r="E532"/>
      <c r="F532" t="n">
        <v>2</v>
      </c>
      <c r="G532" t="n">
        <v>16</v>
      </c>
      <c r="H532" t="n">
        <v>9999</v>
      </c>
      <c r="I532" t="s">
        <v>3192</v>
      </c>
      <c r="J532" t="n">
        <v>3</v>
      </c>
      <c r="K532" t="s">
        <v>3188</v>
      </c>
      <c r="L532"/>
      <c r="M532" t="n">
        <v>1</v>
      </c>
      <c r="N532"/>
    </row>
    <row r="533">
      <c r="A533" t="n">
        <v>2016</v>
      </c>
      <c r="B533" t="s">
        <v>3189</v>
      </c>
      <c r="C533" t="n">
        <v>1.28260522559254</v>
      </c>
      <c r="D533" t="s">
        <v>3190</v>
      </c>
      <c r="E533" t="n">
        <v>161819.888286883</v>
      </c>
      <c r="F533" t="n">
        <v>148</v>
      </c>
      <c r="G533" t="n">
        <v>17</v>
      </c>
      <c r="H533" t="n">
        <v>9999</v>
      </c>
      <c r="I533" t="s">
        <v>3192</v>
      </c>
      <c r="J533" t="n">
        <v>1</v>
      </c>
      <c r="K533" t="s">
        <v>3188</v>
      </c>
      <c r="L533" t="n">
        <v>1</v>
      </c>
      <c r="M533" t="n">
        <v>1</v>
      </c>
      <c r="N533" t="n">
        <v>0.113173781609092</v>
      </c>
    </row>
    <row r="534">
      <c r="A534" t="n">
        <v>2016</v>
      </c>
      <c r="B534" t="s">
        <v>3194</v>
      </c>
      <c r="C534" t="n">
        <v>1.41714951408688</v>
      </c>
      <c r="D534" t="s">
        <v>3190</v>
      </c>
      <c r="E534" t="n">
        <v>3218.34654649131</v>
      </c>
      <c r="F534" t="n">
        <v>3</v>
      </c>
      <c r="G534" t="n">
        <v>17</v>
      </c>
      <c r="H534" t="n">
        <v>9999</v>
      </c>
      <c r="I534" t="s">
        <v>3192</v>
      </c>
      <c r="J534" t="n">
        <v>1</v>
      </c>
      <c r="K534" t="s">
        <v>3188</v>
      </c>
      <c r="L534" t="n">
        <v>1</v>
      </c>
      <c r="M534" t="n">
        <v>1</v>
      </c>
      <c r="N534" t="n">
        <v>0.0851774060460581</v>
      </c>
    </row>
    <row r="535">
      <c r="A535" t="n">
        <v>2016</v>
      </c>
      <c r="B535" t="s">
        <v>3198</v>
      </c>
      <c r="C535" t="n">
        <v>1.25817219586731</v>
      </c>
      <c r="D535" t="s">
        <v>3190</v>
      </c>
      <c r="E535" t="n">
        <v>949022.931104167</v>
      </c>
      <c r="F535" t="n">
        <v>1074</v>
      </c>
      <c r="G535" t="n">
        <v>17</v>
      </c>
      <c r="H535" t="n">
        <v>9999</v>
      </c>
      <c r="I535" t="s">
        <v>3192</v>
      </c>
      <c r="J535" t="n">
        <v>1</v>
      </c>
      <c r="K535" t="s">
        <v>3188</v>
      </c>
      <c r="L535" t="n">
        <v>0.993530023090125</v>
      </c>
      <c r="M535" t="n">
        <v>0.989861751152074</v>
      </c>
      <c r="N535" t="n">
        <v>0.140826997129455</v>
      </c>
    </row>
    <row r="536">
      <c r="A536" t="n">
        <v>2016</v>
      </c>
      <c r="B536" t="s">
        <v>3198</v>
      </c>
      <c r="C536" t="n">
        <v>1.25817219586731</v>
      </c>
      <c r="D536" t="s">
        <v>3192</v>
      </c>
      <c r="E536" t="n">
        <v>5143.40793670557</v>
      </c>
      <c r="F536" t="n">
        <v>9</v>
      </c>
      <c r="G536" t="n">
        <v>17</v>
      </c>
      <c r="H536" t="n">
        <v>9999</v>
      </c>
      <c r="I536" t="s">
        <v>3192</v>
      </c>
      <c r="J536" t="n">
        <v>1</v>
      </c>
      <c r="K536" t="s">
        <v>3188</v>
      </c>
      <c r="L536" t="n">
        <v>0.00538462247711074</v>
      </c>
      <c r="M536" t="n">
        <v>0.00829493087557604</v>
      </c>
      <c r="N536" t="n">
        <v>0.0653881220109087</v>
      </c>
    </row>
    <row r="537">
      <c r="A537" t="n">
        <v>2016</v>
      </c>
      <c r="B537" t="s">
        <v>3198</v>
      </c>
      <c r="C537" t="n">
        <v>1.25817219586731</v>
      </c>
      <c r="D537" t="s">
        <v>3196</v>
      </c>
      <c r="E537" t="n">
        <v>1036.73388939466</v>
      </c>
      <c r="F537" t="n">
        <v>2</v>
      </c>
      <c r="G537" t="n">
        <v>17</v>
      </c>
      <c r="H537" t="n">
        <v>9999</v>
      </c>
      <c r="I537" t="s">
        <v>3192</v>
      </c>
      <c r="J537" t="n">
        <v>1</v>
      </c>
      <c r="K537" t="s">
        <v>3188</v>
      </c>
      <c r="L537" t="n">
        <v>0.00108535443276401</v>
      </c>
      <c r="M537" t="n">
        <v>0.00184331797235023</v>
      </c>
      <c r="N537" t="n">
        <v>0.144131537519678</v>
      </c>
    </row>
    <row r="538">
      <c r="A538" t="n">
        <v>2016</v>
      </c>
      <c r="B538" t="s">
        <v>3190</v>
      </c>
      <c r="C538"/>
      <c r="D538" t="s">
        <v>3190</v>
      </c>
      <c r="E538"/>
      <c r="F538" t="n">
        <v>1</v>
      </c>
      <c r="G538" t="n">
        <v>17</v>
      </c>
      <c r="H538" t="n">
        <v>9999</v>
      </c>
      <c r="I538" t="s">
        <v>3192</v>
      </c>
      <c r="J538" t="n">
        <v>3</v>
      </c>
      <c r="K538" t="s">
        <v>3188</v>
      </c>
      <c r="L538"/>
      <c r="M538" t="n">
        <v>1</v>
      </c>
      <c r="N538"/>
    </row>
    <row r="539">
      <c r="A539" t="n">
        <v>2016</v>
      </c>
      <c r="B539" t="s">
        <v>3189</v>
      </c>
      <c r="C539" t="n">
        <v>1.28260522559254</v>
      </c>
      <c r="D539" t="s">
        <v>3190</v>
      </c>
      <c r="E539" t="n">
        <v>78002.9193996361</v>
      </c>
      <c r="F539" t="n">
        <v>66</v>
      </c>
      <c r="G539" t="n">
        <v>18</v>
      </c>
      <c r="H539" t="n">
        <v>9999</v>
      </c>
      <c r="I539" t="s">
        <v>3192</v>
      </c>
      <c r="J539" t="n">
        <v>1</v>
      </c>
      <c r="K539" t="s">
        <v>3188</v>
      </c>
      <c r="L539" t="n">
        <v>0.990262806526199</v>
      </c>
      <c r="M539" t="n">
        <v>0.985074626865672</v>
      </c>
      <c r="N539" t="n">
        <v>0.054553772459387</v>
      </c>
    </row>
    <row r="540">
      <c r="A540" t="n">
        <v>2016</v>
      </c>
      <c r="B540" t="s">
        <v>3189</v>
      </c>
      <c r="C540" t="n">
        <v>1.28260522559254</v>
      </c>
      <c r="D540" t="s">
        <v>3192</v>
      </c>
      <c r="E540" t="n">
        <v>766.99792490434</v>
      </c>
      <c r="F540" t="n">
        <v>1</v>
      </c>
      <c r="G540" t="n">
        <v>18</v>
      </c>
      <c r="H540" t="n">
        <v>9999</v>
      </c>
      <c r="I540" t="s">
        <v>3192</v>
      </c>
      <c r="J540" t="n">
        <v>1</v>
      </c>
      <c r="K540" t="s">
        <v>3188</v>
      </c>
      <c r="L540" t="n">
        <v>0.00973719347380076</v>
      </c>
      <c r="M540" t="n">
        <v>0.0149253731343284</v>
      </c>
      <c r="N540" t="n">
        <v>1</v>
      </c>
    </row>
    <row r="541">
      <c r="A541" t="n">
        <v>2016</v>
      </c>
      <c r="B541" t="s">
        <v>3190</v>
      </c>
      <c r="C541" t="n">
        <v>1.30137844611529</v>
      </c>
      <c r="D541" t="s">
        <v>3190</v>
      </c>
      <c r="E541" t="n">
        <v>864.115288220551</v>
      </c>
      <c r="F541" t="n">
        <v>1</v>
      </c>
      <c r="G541" t="n">
        <v>18</v>
      </c>
      <c r="H541" t="n">
        <v>9999</v>
      </c>
      <c r="I541" t="s">
        <v>3192</v>
      </c>
      <c r="J541" t="n">
        <v>1</v>
      </c>
      <c r="K541" t="s">
        <v>3188</v>
      </c>
      <c r="L541" t="n">
        <v>1</v>
      </c>
      <c r="M541" t="n">
        <v>1</v>
      </c>
      <c r="N541" t="n">
        <v>0.0345114345114345</v>
      </c>
    </row>
    <row r="542">
      <c r="A542" t="n">
        <v>2016</v>
      </c>
      <c r="B542" t="s">
        <v>3194</v>
      </c>
      <c r="C542" t="n">
        <v>1.41714951408688</v>
      </c>
      <c r="D542" t="s">
        <v>3190</v>
      </c>
      <c r="E542" t="n">
        <v>2392.14837977866</v>
      </c>
      <c r="F542" t="n">
        <v>2</v>
      </c>
      <c r="G542" t="n">
        <v>18</v>
      </c>
      <c r="H542" t="n">
        <v>9999</v>
      </c>
      <c r="I542" t="s">
        <v>3192</v>
      </c>
      <c r="J542" t="n">
        <v>1</v>
      </c>
      <c r="K542" t="s">
        <v>3188</v>
      </c>
      <c r="L542" t="n">
        <v>1</v>
      </c>
      <c r="M542" t="n">
        <v>1</v>
      </c>
      <c r="N542" t="n">
        <v>0.0633110794389018</v>
      </c>
    </row>
    <row r="543">
      <c r="A543" t="n">
        <v>2016</v>
      </c>
      <c r="B543" t="s">
        <v>3198</v>
      </c>
      <c r="C543" t="n">
        <v>1.25817219586731</v>
      </c>
      <c r="D543" t="s">
        <v>3190</v>
      </c>
      <c r="E543" t="n">
        <v>361297.985937453</v>
      </c>
      <c r="F543" t="n">
        <v>398</v>
      </c>
      <c r="G543" t="n">
        <v>18</v>
      </c>
      <c r="H543" t="n">
        <v>9999</v>
      </c>
      <c r="I543" t="s">
        <v>3192</v>
      </c>
      <c r="J543" t="n">
        <v>1</v>
      </c>
      <c r="K543" t="s">
        <v>3188</v>
      </c>
      <c r="L543" t="n">
        <v>0.990743296393922</v>
      </c>
      <c r="M543" t="n">
        <v>0.985148514851485</v>
      </c>
      <c r="N543" t="n">
        <v>0.0536135732455833</v>
      </c>
    </row>
    <row r="544">
      <c r="A544" t="n">
        <v>2016</v>
      </c>
      <c r="B544" t="s">
        <v>3198</v>
      </c>
      <c r="C544" t="n">
        <v>1.25817219586731</v>
      </c>
      <c r="D544" t="s">
        <v>3192</v>
      </c>
      <c r="E544" t="n">
        <v>2697.52118793952</v>
      </c>
      <c r="F544" t="n">
        <v>5</v>
      </c>
      <c r="G544" t="n">
        <v>18</v>
      </c>
      <c r="H544" t="n">
        <v>9999</v>
      </c>
      <c r="I544" t="s">
        <v>3192</v>
      </c>
      <c r="J544" t="n">
        <v>1</v>
      </c>
      <c r="K544" t="s">
        <v>3188</v>
      </c>
      <c r="L544" t="n">
        <v>0.00739708256855412</v>
      </c>
      <c r="M544" t="n">
        <v>0.0123762376237624</v>
      </c>
      <c r="N544" t="n">
        <v>0.034293574753275</v>
      </c>
    </row>
    <row r="545">
      <c r="A545" t="n">
        <v>2016</v>
      </c>
      <c r="B545" t="s">
        <v>3198</v>
      </c>
      <c r="C545" t="n">
        <v>1.25817219586731</v>
      </c>
      <c r="D545" t="s">
        <v>3196</v>
      </c>
      <c r="E545" t="n">
        <v>678.154813572481</v>
      </c>
      <c r="F545" t="n">
        <v>1</v>
      </c>
      <c r="G545" t="n">
        <v>18</v>
      </c>
      <c r="H545" t="n">
        <v>9999</v>
      </c>
      <c r="I545" t="s">
        <v>3192</v>
      </c>
      <c r="J545" t="n">
        <v>1</v>
      </c>
      <c r="K545" t="s">
        <v>3188</v>
      </c>
      <c r="L545" t="n">
        <v>0.00185962103752363</v>
      </c>
      <c r="M545" t="n">
        <v>0.00247524752475248</v>
      </c>
      <c r="N545" t="n">
        <v>0.0942802168969739</v>
      </c>
    </row>
    <row r="546">
      <c r="A546" t="n">
        <v>2016</v>
      </c>
      <c r="B546" t="s">
        <v>3190</v>
      </c>
      <c r="C546"/>
      <c r="D546" t="s">
        <v>3190</v>
      </c>
      <c r="E546"/>
      <c r="F546" t="n">
        <v>2</v>
      </c>
      <c r="G546" t="n">
        <v>18</v>
      </c>
      <c r="H546" t="n">
        <v>9999</v>
      </c>
      <c r="I546" t="s">
        <v>3192</v>
      </c>
      <c r="J546" t="n">
        <v>3</v>
      </c>
      <c r="K546" t="s">
        <v>3188</v>
      </c>
      <c r="L546"/>
      <c r="M546" t="n">
        <v>1</v>
      </c>
      <c r="N546"/>
    </row>
    <row r="547">
      <c r="A547" t="n">
        <v>2016</v>
      </c>
      <c r="B547" t="s">
        <v>3189</v>
      </c>
      <c r="C547" t="n">
        <v>1.28260522559254</v>
      </c>
      <c r="D547" t="s">
        <v>3190</v>
      </c>
      <c r="E547" t="n">
        <v>4015.83696133025</v>
      </c>
      <c r="F547" t="n">
        <v>4</v>
      </c>
      <c r="G547" t="n">
        <v>20</v>
      </c>
      <c r="H547" t="n">
        <v>9999</v>
      </c>
      <c r="I547" t="s">
        <v>3192</v>
      </c>
      <c r="J547" t="n">
        <v>1</v>
      </c>
      <c r="K547" t="s">
        <v>3188</v>
      </c>
      <c r="L547" t="n">
        <v>1</v>
      </c>
      <c r="M547" t="n">
        <v>1</v>
      </c>
      <c r="N547" t="n">
        <v>0.00280860072300613</v>
      </c>
    </row>
    <row r="548">
      <c r="A548" t="n">
        <v>2016</v>
      </c>
      <c r="B548" t="s">
        <v>3198</v>
      </c>
      <c r="C548" t="n">
        <v>1.25817219586731</v>
      </c>
      <c r="D548" t="s">
        <v>3190</v>
      </c>
      <c r="E548" t="n">
        <v>7489.8990819981</v>
      </c>
      <c r="F548" t="n">
        <v>9</v>
      </c>
      <c r="G548" t="n">
        <v>20</v>
      </c>
      <c r="H548" t="n">
        <v>9999</v>
      </c>
      <c r="I548" t="s">
        <v>3192</v>
      </c>
      <c r="J548" t="n">
        <v>1</v>
      </c>
      <c r="K548" t="s">
        <v>3188</v>
      </c>
      <c r="L548" t="n">
        <v>1</v>
      </c>
      <c r="M548" t="n">
        <v>1</v>
      </c>
      <c r="N548" t="n">
        <v>0.00111143783985624</v>
      </c>
    </row>
    <row r="549">
      <c r="A549" t="n">
        <v>2016</v>
      </c>
      <c r="B549" t="s">
        <v>3189</v>
      </c>
      <c r="C549" t="n">
        <v>1.28260522559254</v>
      </c>
      <c r="D549" t="s">
        <v>3190</v>
      </c>
      <c r="E549" t="n">
        <v>5802.50604058066</v>
      </c>
      <c r="F549" t="n">
        <v>5</v>
      </c>
      <c r="G549" t="n">
        <v>21</v>
      </c>
      <c r="H549" t="n">
        <v>9999</v>
      </c>
      <c r="I549" t="s">
        <v>3192</v>
      </c>
      <c r="J549" t="n">
        <v>1</v>
      </c>
      <c r="K549" t="s">
        <v>3188</v>
      </c>
      <c r="L549" t="n">
        <v>1</v>
      </c>
      <c r="M549" t="n">
        <v>1</v>
      </c>
      <c r="N549" t="n">
        <v>0.00405816342091336</v>
      </c>
    </row>
    <row r="550">
      <c r="A550" t="n">
        <v>2016</v>
      </c>
      <c r="B550" t="s">
        <v>3198</v>
      </c>
      <c r="C550" t="n">
        <v>1.25817219586731</v>
      </c>
      <c r="D550" t="s">
        <v>3190</v>
      </c>
      <c r="E550" t="n">
        <v>6838.16588453884</v>
      </c>
      <c r="F550" t="n">
        <v>7</v>
      </c>
      <c r="G550" t="n">
        <v>21</v>
      </c>
      <c r="H550" t="n">
        <v>9999</v>
      </c>
      <c r="I550" t="s">
        <v>3192</v>
      </c>
      <c r="J550" t="n">
        <v>1</v>
      </c>
      <c r="K550" t="s">
        <v>3188</v>
      </c>
      <c r="L550" t="n">
        <v>1</v>
      </c>
      <c r="M550" t="n">
        <v>1</v>
      </c>
      <c r="N550" t="n">
        <v>0.00101472613129828</v>
      </c>
    </row>
    <row r="551">
      <c r="A551" t="n">
        <v>2016</v>
      </c>
      <c r="B551" t="s">
        <v>3190</v>
      </c>
      <c r="C551" t="n">
        <v>1.30137844611529</v>
      </c>
      <c r="D551" t="s">
        <v>3190</v>
      </c>
      <c r="E551" t="n">
        <v>55524.6127819549</v>
      </c>
      <c r="F551" t="n">
        <v>61</v>
      </c>
      <c r="G551" t="n">
        <v>-9</v>
      </c>
      <c r="H551" t="n">
        <v>9999</v>
      </c>
      <c r="I551" t="s">
        <v>3196</v>
      </c>
      <c r="J551" t="n">
        <v>1</v>
      </c>
      <c r="K551" t="s">
        <v>3188</v>
      </c>
      <c r="L551" t="n">
        <v>1</v>
      </c>
      <c r="M551" t="n">
        <v>1</v>
      </c>
      <c r="N551" t="n">
        <v>1</v>
      </c>
    </row>
    <row r="552">
      <c r="A552" t="n">
        <v>2016</v>
      </c>
      <c r="B552" t="s">
        <v>3190</v>
      </c>
      <c r="C552"/>
      <c r="D552" t="s">
        <v>3190</v>
      </c>
      <c r="E552"/>
      <c r="F552" t="n">
        <v>1688</v>
      </c>
      <c r="G552" t="n">
        <v>-9</v>
      </c>
      <c r="H552" t="n">
        <v>9999</v>
      </c>
      <c r="I552" t="s">
        <v>3196</v>
      </c>
      <c r="J552" t="n">
        <v>2</v>
      </c>
      <c r="K552" t="s">
        <v>3188</v>
      </c>
      <c r="L552"/>
      <c r="M552" t="n">
        <v>1</v>
      </c>
      <c r="N552"/>
    </row>
    <row r="553">
      <c r="A553" t="n">
        <v>2016</v>
      </c>
      <c r="B553" t="s">
        <v>3190</v>
      </c>
      <c r="C553"/>
      <c r="D553" t="s">
        <v>3190</v>
      </c>
      <c r="E553"/>
      <c r="F553" t="n">
        <v>14653</v>
      </c>
      <c r="G553" t="n">
        <v>-9</v>
      </c>
      <c r="H553" t="n">
        <v>9999</v>
      </c>
      <c r="I553" t="s">
        <v>3196</v>
      </c>
      <c r="J553" t="n">
        <v>3</v>
      </c>
      <c r="K553" t="s">
        <v>3188</v>
      </c>
      <c r="L553"/>
      <c r="M553" t="n">
        <v>1</v>
      </c>
      <c r="N553"/>
    </row>
    <row r="554">
      <c r="A554" t="n">
        <v>2016</v>
      </c>
      <c r="B554" t="s">
        <v>3189</v>
      </c>
      <c r="C554" t="n">
        <v>1.28260522559254</v>
      </c>
      <c r="D554" t="s">
        <v>3192</v>
      </c>
      <c r="E554" t="n">
        <v>5102.20358740713</v>
      </c>
      <c r="F554" t="n">
        <v>4</v>
      </c>
      <c r="G554" t="n">
        <v>-8</v>
      </c>
      <c r="H554" t="n">
        <v>9999</v>
      </c>
      <c r="I554" t="s">
        <v>3196</v>
      </c>
      <c r="J554" t="n">
        <v>1</v>
      </c>
      <c r="K554" t="s">
        <v>3188</v>
      </c>
      <c r="L554" t="n">
        <v>0.723799126637555</v>
      </c>
      <c r="M554" t="n">
        <v>0.666666666666667</v>
      </c>
      <c r="N554" t="n">
        <v>0.00145424767907115</v>
      </c>
    </row>
    <row r="555">
      <c r="A555" t="n">
        <v>2016</v>
      </c>
      <c r="B555" t="s">
        <v>3189</v>
      </c>
      <c r="C555" t="n">
        <v>1.28260522559254</v>
      </c>
      <c r="D555" t="s">
        <v>3196</v>
      </c>
      <c r="E555" t="n">
        <v>1946.99473244948</v>
      </c>
      <c r="F555" t="n">
        <v>2</v>
      </c>
      <c r="G555" t="n">
        <v>-8</v>
      </c>
      <c r="H555" t="n">
        <v>9999</v>
      </c>
      <c r="I555" t="s">
        <v>3196</v>
      </c>
      <c r="J555" t="n">
        <v>1</v>
      </c>
      <c r="K555" t="s">
        <v>3188</v>
      </c>
      <c r="L555" t="n">
        <v>0.276200873362445</v>
      </c>
      <c r="M555" t="n">
        <v>0.333333333333333</v>
      </c>
      <c r="N555" t="n">
        <v>0.00126068635153384</v>
      </c>
    </row>
    <row r="556">
      <c r="A556" t="n">
        <v>2016</v>
      </c>
      <c r="B556" t="s">
        <v>3194</v>
      </c>
      <c r="C556" t="n">
        <v>1.41714951408688</v>
      </c>
      <c r="D556" t="s">
        <v>3192</v>
      </c>
      <c r="E556" t="n">
        <v>4498.03255771176</v>
      </c>
      <c r="F556" t="n">
        <v>4</v>
      </c>
      <c r="G556" t="n">
        <v>-8</v>
      </c>
      <c r="H556" t="n">
        <v>9999</v>
      </c>
      <c r="I556" t="s">
        <v>3196</v>
      </c>
      <c r="J556" t="n">
        <v>1</v>
      </c>
      <c r="K556" t="s">
        <v>3188</v>
      </c>
      <c r="L556" t="n">
        <v>0.646699266503667</v>
      </c>
      <c r="M556" t="n">
        <v>0.666666666666667</v>
      </c>
      <c r="N556" t="n">
        <v>0.0732619333394885</v>
      </c>
    </row>
    <row r="557">
      <c r="A557" t="n">
        <v>2016</v>
      </c>
      <c r="B557" t="s">
        <v>3194</v>
      </c>
      <c r="C557" t="n">
        <v>1.41714951408688</v>
      </c>
      <c r="D557" t="s">
        <v>3196</v>
      </c>
      <c r="E557" t="n">
        <v>2457.33725742665</v>
      </c>
      <c r="F557" t="n">
        <v>2</v>
      </c>
      <c r="G557" t="n">
        <v>-8</v>
      </c>
      <c r="H557" t="n">
        <v>9999</v>
      </c>
      <c r="I557" t="s">
        <v>3196</v>
      </c>
      <c r="J557" t="n">
        <v>1</v>
      </c>
      <c r="K557" t="s">
        <v>3188</v>
      </c>
      <c r="L557" t="n">
        <v>0.353300733496333</v>
      </c>
      <c r="M557" t="n">
        <v>0.333333333333333</v>
      </c>
      <c r="N557" t="n">
        <v>0.0916975145425701</v>
      </c>
    </row>
    <row r="558">
      <c r="A558" t="n">
        <v>2016</v>
      </c>
      <c r="B558" t="s">
        <v>3198</v>
      </c>
      <c r="C558" t="n">
        <v>1.25817219586731</v>
      </c>
      <c r="D558" t="s">
        <v>3192</v>
      </c>
      <c r="E558" t="n">
        <v>57667.0644253823</v>
      </c>
      <c r="F558" t="n">
        <v>86</v>
      </c>
      <c r="G558" t="n">
        <v>-8</v>
      </c>
      <c r="H558" t="n">
        <v>9999</v>
      </c>
      <c r="I558" t="s">
        <v>3196</v>
      </c>
      <c r="J558" t="n">
        <v>1</v>
      </c>
      <c r="K558" t="s">
        <v>3188</v>
      </c>
      <c r="L558" t="n">
        <v>0.671226055884248</v>
      </c>
      <c r="M558" t="n">
        <v>0.677165354330709</v>
      </c>
      <c r="N558" t="n">
        <v>0.00311716950073328</v>
      </c>
    </row>
    <row r="559">
      <c r="A559" t="n">
        <v>2016</v>
      </c>
      <c r="B559" t="s">
        <v>3198</v>
      </c>
      <c r="C559" t="n">
        <v>1.25817219586731</v>
      </c>
      <c r="D559" t="s">
        <v>3194</v>
      </c>
      <c r="E559" t="n">
        <v>603.922654016309</v>
      </c>
      <c r="F559" t="n">
        <v>1</v>
      </c>
      <c r="G559" t="n">
        <v>-8</v>
      </c>
      <c r="H559" t="n">
        <v>9999</v>
      </c>
      <c r="I559" t="s">
        <v>3196</v>
      </c>
      <c r="J559" t="n">
        <v>1</v>
      </c>
      <c r="K559" t="s">
        <v>3188</v>
      </c>
      <c r="L559" t="n">
        <v>0.00702946517485795</v>
      </c>
      <c r="M559" t="n">
        <v>0.0078740157480315</v>
      </c>
      <c r="N559" t="n">
        <v>0.0265266648245372</v>
      </c>
    </row>
    <row r="560">
      <c r="A560" t="n">
        <v>2016</v>
      </c>
      <c r="B560" t="s">
        <v>3198</v>
      </c>
      <c r="C560" t="n">
        <v>1.25817219586731</v>
      </c>
      <c r="D560" t="s">
        <v>3196</v>
      </c>
      <c r="E560" t="n">
        <v>27642.0431432048</v>
      </c>
      <c r="F560" t="n">
        <v>40</v>
      </c>
      <c r="G560" t="n">
        <v>-8</v>
      </c>
      <c r="H560" t="n">
        <v>9999</v>
      </c>
      <c r="I560" t="s">
        <v>3196</v>
      </c>
      <c r="J560" t="n">
        <v>1</v>
      </c>
      <c r="K560" t="s">
        <v>3188</v>
      </c>
      <c r="L560" t="n">
        <v>0.321744478940894</v>
      </c>
      <c r="M560" t="n">
        <v>0.31496062992126</v>
      </c>
      <c r="N560" t="n">
        <v>0.00349350505413343</v>
      </c>
    </row>
    <row r="561">
      <c r="A561" t="n">
        <v>2016</v>
      </c>
      <c r="B561" t="s">
        <v>3189</v>
      </c>
      <c r="C561" t="n">
        <v>1.28260522559254</v>
      </c>
      <c r="D561" t="s">
        <v>3192</v>
      </c>
      <c r="E561" t="n">
        <v>7027.39403102154</v>
      </c>
      <c r="F561" t="n">
        <v>6</v>
      </c>
      <c r="G561" t="n">
        <v>1</v>
      </c>
      <c r="H561" t="n">
        <v>9999</v>
      </c>
      <c r="I561" t="s">
        <v>3196</v>
      </c>
      <c r="J561" t="n">
        <v>1</v>
      </c>
      <c r="K561" t="s">
        <v>3188</v>
      </c>
      <c r="L561" t="n">
        <v>1</v>
      </c>
      <c r="M561" t="n">
        <v>1</v>
      </c>
      <c r="N561" t="n">
        <v>0.00200297210498513</v>
      </c>
    </row>
    <row r="562">
      <c r="A562" t="n">
        <v>2016</v>
      </c>
      <c r="B562" t="s">
        <v>3190</v>
      </c>
      <c r="C562" t="n">
        <v>1.30137844611529</v>
      </c>
      <c r="D562" t="s">
        <v>3192</v>
      </c>
      <c r="E562" t="n">
        <v>1094.45927318296</v>
      </c>
      <c r="F562" t="n">
        <v>1</v>
      </c>
      <c r="G562" t="n">
        <v>1</v>
      </c>
      <c r="H562" t="n">
        <v>9999</v>
      </c>
      <c r="I562" t="s">
        <v>3196</v>
      </c>
      <c r="J562" t="n">
        <v>1</v>
      </c>
      <c r="K562" t="s">
        <v>3188</v>
      </c>
      <c r="L562" t="n">
        <v>1</v>
      </c>
      <c r="M562" t="n">
        <v>1</v>
      </c>
      <c r="N562" t="n">
        <v>0.0410845139228139</v>
      </c>
    </row>
    <row r="563">
      <c r="A563" t="n">
        <v>2016</v>
      </c>
      <c r="B563" t="s">
        <v>3198</v>
      </c>
      <c r="C563" t="n">
        <v>1.25817219586731</v>
      </c>
      <c r="D563" t="s">
        <v>3192</v>
      </c>
      <c r="E563" t="n">
        <v>188500.616557036</v>
      </c>
      <c r="F563" t="n">
        <v>222</v>
      </c>
      <c r="G563" t="n">
        <v>1</v>
      </c>
      <c r="H563" t="n">
        <v>9999</v>
      </c>
      <c r="I563" t="s">
        <v>3196</v>
      </c>
      <c r="J563" t="n">
        <v>1</v>
      </c>
      <c r="K563" t="s">
        <v>3188</v>
      </c>
      <c r="L563" t="n">
        <v>0.564618672013085</v>
      </c>
      <c r="M563" t="n">
        <v>0.544117647058823</v>
      </c>
      <c r="N563" t="n">
        <v>0.0101893234666265</v>
      </c>
    </row>
    <row r="564">
      <c r="A564" t="n">
        <v>2016</v>
      </c>
      <c r="B564" t="s">
        <v>3198</v>
      </c>
      <c r="C564" t="n">
        <v>1.25817219586731</v>
      </c>
      <c r="D564" t="s">
        <v>3194</v>
      </c>
      <c r="E564" t="n">
        <v>1692.24160344153</v>
      </c>
      <c r="F564" t="n">
        <v>2</v>
      </c>
      <c r="G564" t="n">
        <v>1</v>
      </c>
      <c r="H564" t="n">
        <v>9999</v>
      </c>
      <c r="I564" t="s">
        <v>3196</v>
      </c>
      <c r="J564" t="n">
        <v>1</v>
      </c>
      <c r="K564" t="s">
        <v>3188</v>
      </c>
      <c r="L564" t="n">
        <v>0.00506879618916973</v>
      </c>
      <c r="M564" t="n">
        <v>0.00490196078431373</v>
      </c>
      <c r="N564" t="n">
        <v>0.0743299253937552</v>
      </c>
    </row>
    <row r="565">
      <c r="A565" t="n">
        <v>2016</v>
      </c>
      <c r="B565" t="s">
        <v>3198</v>
      </c>
      <c r="C565" t="n">
        <v>1.25817219586731</v>
      </c>
      <c r="D565" t="s">
        <v>3196</v>
      </c>
      <c r="E565" t="n">
        <v>143661.875840717</v>
      </c>
      <c r="F565" t="n">
        <v>184</v>
      </c>
      <c r="G565" t="n">
        <v>1</v>
      </c>
      <c r="H565" t="n">
        <v>9999</v>
      </c>
      <c r="I565" t="s">
        <v>3196</v>
      </c>
      <c r="J565" t="n">
        <v>1</v>
      </c>
      <c r="K565" t="s">
        <v>3188</v>
      </c>
      <c r="L565" t="n">
        <v>0.430312531797746</v>
      </c>
      <c r="M565" t="n">
        <v>0.450980392156863</v>
      </c>
      <c r="N565" t="n">
        <v>0.0181565265178023</v>
      </c>
    </row>
    <row r="566">
      <c r="A566" t="n">
        <v>2016</v>
      </c>
      <c r="B566" t="s">
        <v>3189</v>
      </c>
      <c r="C566" t="n">
        <v>1.28260522559254</v>
      </c>
      <c r="D566" t="s">
        <v>3192</v>
      </c>
      <c r="E566" t="n">
        <v>13662.3108630118</v>
      </c>
      <c r="F566" t="n">
        <v>11</v>
      </c>
      <c r="G566" t="n">
        <v>2</v>
      </c>
      <c r="H566" t="n">
        <v>9999</v>
      </c>
      <c r="I566" t="s">
        <v>3196</v>
      </c>
      <c r="J566" t="n">
        <v>1</v>
      </c>
      <c r="K566" t="s">
        <v>3188</v>
      </c>
      <c r="L566" t="n">
        <v>0.773509549052356</v>
      </c>
      <c r="M566" t="n">
        <v>0.733333333333333</v>
      </c>
      <c r="N566" t="n">
        <v>0.00389407900388786</v>
      </c>
    </row>
    <row r="567">
      <c r="A567" t="n">
        <v>2016</v>
      </c>
      <c r="B567" t="s">
        <v>3189</v>
      </c>
      <c r="C567" t="n">
        <v>1.28260522559254</v>
      </c>
      <c r="D567" t="s">
        <v>3196</v>
      </c>
      <c r="E567" t="n">
        <v>4000.44569862314</v>
      </c>
      <c r="F567" t="n">
        <v>4</v>
      </c>
      <c r="G567" t="n">
        <v>2</v>
      </c>
      <c r="H567" t="n">
        <v>9999</v>
      </c>
      <c r="I567" t="s">
        <v>3196</v>
      </c>
      <c r="J567" t="n">
        <v>1</v>
      </c>
      <c r="K567" t="s">
        <v>3188</v>
      </c>
      <c r="L567" t="n">
        <v>0.226490450947644</v>
      </c>
      <c r="M567" t="n">
        <v>0.266666666666667</v>
      </c>
      <c r="N567" t="n">
        <v>0.00259030351148487</v>
      </c>
    </row>
    <row r="568">
      <c r="A568" t="n">
        <v>2016</v>
      </c>
      <c r="B568" t="s">
        <v>3198</v>
      </c>
      <c r="C568" t="n">
        <v>1.25817219586731</v>
      </c>
      <c r="D568" t="s">
        <v>3192</v>
      </c>
      <c r="E568" t="n">
        <v>55268.9882200593</v>
      </c>
      <c r="F568" t="n">
        <v>65</v>
      </c>
      <c r="G568" t="n">
        <v>2</v>
      </c>
      <c r="H568" t="n">
        <v>9999</v>
      </c>
      <c r="I568" t="s">
        <v>3196</v>
      </c>
      <c r="J568" t="n">
        <v>1</v>
      </c>
      <c r="K568" t="s">
        <v>3188</v>
      </c>
      <c r="L568" t="n">
        <v>0.621443829841414</v>
      </c>
      <c r="M568" t="n">
        <v>0.631067961165049</v>
      </c>
      <c r="N568" t="n">
        <v>0.00298754247563406</v>
      </c>
    </row>
    <row r="569">
      <c r="A569" t="n">
        <v>2016</v>
      </c>
      <c r="B569" t="s">
        <v>3198</v>
      </c>
      <c r="C569" t="n">
        <v>1.25817219586731</v>
      </c>
      <c r="D569" t="s">
        <v>3194</v>
      </c>
      <c r="E569" t="n">
        <v>817.811927313752</v>
      </c>
      <c r="F569" t="n">
        <v>1</v>
      </c>
      <c r="G569" t="n">
        <v>2</v>
      </c>
      <c r="H569" t="n">
        <v>9999</v>
      </c>
      <c r="I569" t="s">
        <v>3196</v>
      </c>
      <c r="J569" t="n">
        <v>1</v>
      </c>
      <c r="K569" t="s">
        <v>3188</v>
      </c>
      <c r="L569" t="n">
        <v>0.00919546734194406</v>
      </c>
      <c r="M569" t="n">
        <v>0.00970873786407767</v>
      </c>
      <c r="N569" t="n">
        <v>0.0359215252832274</v>
      </c>
    </row>
    <row r="570">
      <c r="A570" t="n">
        <v>2016</v>
      </c>
      <c r="B570" t="s">
        <v>3198</v>
      </c>
      <c r="C570" t="n">
        <v>1.25817219586731</v>
      </c>
      <c r="D570" t="s">
        <v>3196</v>
      </c>
      <c r="E570" t="n">
        <v>32849.6178618996</v>
      </c>
      <c r="F570" t="n">
        <v>37</v>
      </c>
      <c r="G570" t="n">
        <v>2</v>
      </c>
      <c r="H570" t="n">
        <v>9999</v>
      </c>
      <c r="I570" t="s">
        <v>3196</v>
      </c>
      <c r="J570" t="n">
        <v>1</v>
      </c>
      <c r="K570" t="s">
        <v>3188</v>
      </c>
      <c r="L570" t="n">
        <v>0.369360702816642</v>
      </c>
      <c r="M570" t="n">
        <v>0.359223300970874</v>
      </c>
      <c r="N570" t="n">
        <v>0.00415165787247927</v>
      </c>
    </row>
    <row r="571">
      <c r="A571" t="n">
        <v>2016</v>
      </c>
      <c r="B571" t="s">
        <v>3189</v>
      </c>
      <c r="C571" t="n">
        <v>1.28260522559254</v>
      </c>
      <c r="D571" t="s">
        <v>3192</v>
      </c>
      <c r="E571" t="n">
        <v>151135.786757697</v>
      </c>
      <c r="F571" t="n">
        <v>136</v>
      </c>
      <c r="G571" t="n">
        <v>3</v>
      </c>
      <c r="H571" t="n">
        <v>9999</v>
      </c>
      <c r="I571" t="s">
        <v>3196</v>
      </c>
      <c r="J571" t="n">
        <v>1</v>
      </c>
      <c r="K571" t="s">
        <v>3188</v>
      </c>
      <c r="L571" t="n">
        <v>0.797087234157692</v>
      </c>
      <c r="M571" t="n">
        <v>0.790697674418605</v>
      </c>
      <c r="N571" t="n">
        <v>0.043077243655945</v>
      </c>
    </row>
    <row r="572">
      <c r="A572" t="n">
        <v>2016</v>
      </c>
      <c r="B572" t="s">
        <v>3189</v>
      </c>
      <c r="C572" t="n">
        <v>1.28260522559254</v>
      </c>
      <c r="D572" t="s">
        <v>3194</v>
      </c>
      <c r="E572" t="n">
        <v>3161.62188108562</v>
      </c>
      <c r="F572" t="n">
        <v>3</v>
      </c>
      <c r="G572" t="n">
        <v>3</v>
      </c>
      <c r="H572" t="n">
        <v>9999</v>
      </c>
      <c r="I572" t="s">
        <v>3196</v>
      </c>
      <c r="J572" t="n">
        <v>1</v>
      </c>
      <c r="K572" t="s">
        <v>3188</v>
      </c>
      <c r="L572" t="n">
        <v>0.0166743330266789</v>
      </c>
      <c r="M572" t="n">
        <v>0.0174418604651163</v>
      </c>
      <c r="N572" t="n">
        <v>0.339298004129387</v>
      </c>
    </row>
    <row r="573">
      <c r="A573" t="n">
        <v>2016</v>
      </c>
      <c r="B573" t="s">
        <v>3189</v>
      </c>
      <c r="C573" t="n">
        <v>1.28260522559254</v>
      </c>
      <c r="D573" t="s">
        <v>3196</v>
      </c>
      <c r="E573" t="n">
        <v>35312.6870710139</v>
      </c>
      <c r="F573" t="n">
        <v>33</v>
      </c>
      <c r="G573" t="n">
        <v>3</v>
      </c>
      <c r="H573" t="n">
        <v>9999</v>
      </c>
      <c r="I573" t="s">
        <v>3196</v>
      </c>
      <c r="J573" t="n">
        <v>1</v>
      </c>
      <c r="K573" t="s">
        <v>3188</v>
      </c>
      <c r="L573" t="n">
        <v>0.186238432815629</v>
      </c>
      <c r="M573" t="n">
        <v>0.191860465116279</v>
      </c>
      <c r="N573" t="n">
        <v>0.0228650965944859</v>
      </c>
    </row>
    <row r="574">
      <c r="A574" t="n">
        <v>2016</v>
      </c>
      <c r="B574" t="s">
        <v>3190</v>
      </c>
      <c r="C574" t="n">
        <v>1.30137844611529</v>
      </c>
      <c r="D574" t="s">
        <v>3192</v>
      </c>
      <c r="E574" t="n">
        <v>1741.24436090226</v>
      </c>
      <c r="F574" t="n">
        <v>2</v>
      </c>
      <c r="G574" t="n">
        <v>3</v>
      </c>
      <c r="H574" t="n">
        <v>9999</v>
      </c>
      <c r="I574" t="s">
        <v>3196</v>
      </c>
      <c r="J574" t="n">
        <v>1</v>
      </c>
      <c r="K574" t="s">
        <v>3188</v>
      </c>
      <c r="L574" t="n">
        <v>1</v>
      </c>
      <c r="M574" t="n">
        <v>1</v>
      </c>
      <c r="N574" t="n">
        <v>0.0653639472398632</v>
      </c>
    </row>
    <row r="575">
      <c r="A575" t="n">
        <v>2016</v>
      </c>
      <c r="B575" t="s">
        <v>3194</v>
      </c>
      <c r="C575" t="n">
        <v>1.41714951408688</v>
      </c>
      <c r="D575" t="s">
        <v>3192</v>
      </c>
      <c r="E575" t="n">
        <v>3450.75906680156</v>
      </c>
      <c r="F575" t="n">
        <v>4</v>
      </c>
      <c r="G575" t="n">
        <v>3</v>
      </c>
      <c r="H575" t="n">
        <v>9999</v>
      </c>
      <c r="I575" t="s">
        <v>3196</v>
      </c>
      <c r="J575" t="n">
        <v>1</v>
      </c>
      <c r="K575" t="s">
        <v>3188</v>
      </c>
      <c r="L575" t="n">
        <v>0.398788077301015</v>
      </c>
      <c r="M575" t="n">
        <v>0.444444444444444</v>
      </c>
      <c r="N575" t="n">
        <v>0.0562044132582402</v>
      </c>
    </row>
    <row r="576">
      <c r="A576" t="n">
        <v>2016</v>
      </c>
      <c r="B576" t="s">
        <v>3194</v>
      </c>
      <c r="C576" t="n">
        <v>1.41714951408688</v>
      </c>
      <c r="D576" t="s">
        <v>3194</v>
      </c>
      <c r="E576" t="n">
        <v>1227.25147919924</v>
      </c>
      <c r="F576" t="n">
        <v>1</v>
      </c>
      <c r="G576" t="n">
        <v>3</v>
      </c>
      <c r="H576" t="n">
        <v>9999</v>
      </c>
      <c r="I576" t="s">
        <v>3196</v>
      </c>
      <c r="J576" t="n">
        <v>1</v>
      </c>
      <c r="K576" t="s">
        <v>3188</v>
      </c>
      <c r="L576" t="n">
        <v>0.141827710448739</v>
      </c>
      <c r="M576" t="n">
        <v>0.111111111111111</v>
      </c>
      <c r="N576" t="n">
        <v>0.288282290279627</v>
      </c>
    </row>
    <row r="577">
      <c r="A577" t="n">
        <v>2016</v>
      </c>
      <c r="B577" t="s">
        <v>3194</v>
      </c>
      <c r="C577" t="n">
        <v>1.41714951408688</v>
      </c>
      <c r="D577" t="s">
        <v>3196</v>
      </c>
      <c r="E577" t="n">
        <v>3975.1043870137</v>
      </c>
      <c r="F577" t="n">
        <v>4</v>
      </c>
      <c r="G577" t="n">
        <v>3</v>
      </c>
      <c r="H577" t="n">
        <v>9999</v>
      </c>
      <c r="I577" t="s">
        <v>3196</v>
      </c>
      <c r="J577" t="n">
        <v>1</v>
      </c>
      <c r="K577" t="s">
        <v>3188</v>
      </c>
      <c r="L577" t="n">
        <v>0.459384212250246</v>
      </c>
      <c r="M577" t="n">
        <v>0.444444444444444</v>
      </c>
      <c r="N577" t="n">
        <v>0.148334214701216</v>
      </c>
    </row>
    <row r="578">
      <c r="A578" t="n">
        <v>2016</v>
      </c>
      <c r="B578" t="s">
        <v>3198</v>
      </c>
      <c r="C578" t="n">
        <v>1.25817219586731</v>
      </c>
      <c r="D578" t="s">
        <v>3192</v>
      </c>
      <c r="E578" t="n">
        <v>2156007.64935481</v>
      </c>
      <c r="F578" t="n">
        <v>2442</v>
      </c>
      <c r="G578" t="n">
        <v>3</v>
      </c>
      <c r="H578" t="n">
        <v>9999</v>
      </c>
      <c r="I578" t="s">
        <v>3196</v>
      </c>
      <c r="J578" t="n">
        <v>1</v>
      </c>
      <c r="K578" t="s">
        <v>3188</v>
      </c>
      <c r="L578" t="n">
        <v>0.750040705919429</v>
      </c>
      <c r="M578" t="n">
        <v>0.751153491233467</v>
      </c>
      <c r="N578" t="n">
        <v>0.116542108652203</v>
      </c>
    </row>
    <row r="579">
      <c r="A579" t="n">
        <v>2016</v>
      </c>
      <c r="B579" t="s">
        <v>3198</v>
      </c>
      <c r="C579" t="n">
        <v>1.25817219586731</v>
      </c>
      <c r="D579" t="s">
        <v>3194</v>
      </c>
      <c r="E579" t="n">
        <v>1653.23826536965</v>
      </c>
      <c r="F579" t="n">
        <v>2</v>
      </c>
      <c r="G579" t="n">
        <v>3</v>
      </c>
      <c r="H579" t="n">
        <v>9999</v>
      </c>
      <c r="I579" t="s">
        <v>3196</v>
      </c>
      <c r="J579" t="n">
        <v>1</v>
      </c>
      <c r="K579" t="s">
        <v>3188</v>
      </c>
      <c r="L579" t="n">
        <v>0.000575135248700037</v>
      </c>
      <c r="M579" t="n">
        <v>0.000615195324515534</v>
      </c>
      <c r="N579" t="n">
        <v>0.0726167449571705</v>
      </c>
    </row>
    <row r="580">
      <c r="A580" t="n">
        <v>2016</v>
      </c>
      <c r="B580" t="s">
        <v>3198</v>
      </c>
      <c r="C580" t="n">
        <v>1.25817219586731</v>
      </c>
      <c r="D580" t="s">
        <v>3196</v>
      </c>
      <c r="E580" t="n">
        <v>716859.964833947</v>
      </c>
      <c r="F580" t="n">
        <v>807</v>
      </c>
      <c r="G580" t="n">
        <v>3</v>
      </c>
      <c r="H580" t="n">
        <v>9999</v>
      </c>
      <c r="I580" t="s">
        <v>3196</v>
      </c>
      <c r="J580" t="n">
        <v>1</v>
      </c>
      <c r="K580" t="s">
        <v>3188</v>
      </c>
      <c r="L580" t="n">
        <v>0.249384158831871</v>
      </c>
      <c r="M580" t="n">
        <v>0.248231313442018</v>
      </c>
      <c r="N580" t="n">
        <v>0.09059945016651</v>
      </c>
    </row>
    <row r="581">
      <c r="A581" t="n">
        <v>2016</v>
      </c>
      <c r="B581" t="s">
        <v>3189</v>
      </c>
      <c r="C581" t="n">
        <v>1.28260522559254</v>
      </c>
      <c r="D581" t="s">
        <v>3192</v>
      </c>
      <c r="E581" t="n">
        <v>6911.95956071821</v>
      </c>
      <c r="F581" t="n">
        <v>7</v>
      </c>
      <c r="G581" t="n">
        <v>4</v>
      </c>
      <c r="H581" t="n">
        <v>9999</v>
      </c>
      <c r="I581" t="s">
        <v>3196</v>
      </c>
      <c r="J581" t="n">
        <v>1</v>
      </c>
      <c r="K581" t="s">
        <v>3188</v>
      </c>
      <c r="L581" t="n">
        <v>0.657355452549402</v>
      </c>
      <c r="M581" t="n">
        <v>0.777777777777778</v>
      </c>
      <c r="N581" t="n">
        <v>0.00197007057378443</v>
      </c>
    </row>
    <row r="582">
      <c r="A582" t="n">
        <v>2016</v>
      </c>
      <c r="B582" t="s">
        <v>3189</v>
      </c>
      <c r="C582" t="n">
        <v>1.28260522559254</v>
      </c>
      <c r="D582" t="s">
        <v>3196</v>
      </c>
      <c r="E582" t="n">
        <v>3602.83807868945</v>
      </c>
      <c r="F582" t="n">
        <v>2</v>
      </c>
      <c r="G582" t="n">
        <v>4</v>
      </c>
      <c r="H582" t="n">
        <v>9999</v>
      </c>
      <c r="I582" t="s">
        <v>3196</v>
      </c>
      <c r="J582" t="n">
        <v>1</v>
      </c>
      <c r="K582" t="s">
        <v>3188</v>
      </c>
      <c r="L582" t="n">
        <v>0.342644547450598</v>
      </c>
      <c r="M582" t="n">
        <v>0.222222222222222</v>
      </c>
      <c r="N582" t="n">
        <v>0.00233285109450497</v>
      </c>
    </row>
    <row r="583">
      <c r="A583" t="n">
        <v>2016</v>
      </c>
      <c r="B583" t="s">
        <v>3194</v>
      </c>
      <c r="C583" t="n">
        <v>1.41714951408688</v>
      </c>
      <c r="D583" t="s">
        <v>3192</v>
      </c>
      <c r="E583" t="n">
        <v>982.084613262209</v>
      </c>
      <c r="F583" t="n">
        <v>1</v>
      </c>
      <c r="G583" t="n">
        <v>4</v>
      </c>
      <c r="H583" t="n">
        <v>9999</v>
      </c>
      <c r="I583" t="s">
        <v>3196</v>
      </c>
      <c r="J583" t="n">
        <v>1</v>
      </c>
      <c r="K583" t="s">
        <v>3188</v>
      </c>
      <c r="L583" t="n">
        <v>1</v>
      </c>
      <c r="M583" t="n">
        <v>1</v>
      </c>
      <c r="N583" t="n">
        <v>0.0159957529314006</v>
      </c>
    </row>
    <row r="584">
      <c r="A584" t="n">
        <v>2016</v>
      </c>
      <c r="B584" t="s">
        <v>3198</v>
      </c>
      <c r="C584" t="n">
        <v>1.25817219586731</v>
      </c>
      <c r="D584" t="s">
        <v>3192</v>
      </c>
      <c r="E584" t="n">
        <v>138682.030289474</v>
      </c>
      <c r="F584" t="n">
        <v>157</v>
      </c>
      <c r="G584" t="n">
        <v>4</v>
      </c>
      <c r="H584" t="n">
        <v>9999</v>
      </c>
      <c r="I584" t="s">
        <v>3196</v>
      </c>
      <c r="J584" t="n">
        <v>1</v>
      </c>
      <c r="K584" t="s">
        <v>3188</v>
      </c>
      <c r="L584" t="n">
        <v>0.813246567357991</v>
      </c>
      <c r="M584" t="n">
        <v>0.813471502590674</v>
      </c>
      <c r="N584" t="n">
        <v>0.0074964002316692</v>
      </c>
    </row>
    <row r="585">
      <c r="A585" t="n">
        <v>2016</v>
      </c>
      <c r="B585" t="s">
        <v>3198</v>
      </c>
      <c r="C585" t="n">
        <v>1.25817219586731</v>
      </c>
      <c r="D585" t="s">
        <v>3196</v>
      </c>
      <c r="E585" t="n">
        <v>31846.8546217934</v>
      </c>
      <c r="F585" t="n">
        <v>36</v>
      </c>
      <c r="G585" t="n">
        <v>4</v>
      </c>
      <c r="H585" t="n">
        <v>9999</v>
      </c>
      <c r="I585" t="s">
        <v>3196</v>
      </c>
      <c r="J585" t="n">
        <v>1</v>
      </c>
      <c r="K585" t="s">
        <v>3188</v>
      </c>
      <c r="L585" t="n">
        <v>0.186753432642009</v>
      </c>
      <c r="M585" t="n">
        <v>0.186528497409326</v>
      </c>
      <c r="N585" t="n">
        <v>0.00402492489441171</v>
      </c>
    </row>
    <row r="586">
      <c r="A586" t="n">
        <v>2016</v>
      </c>
      <c r="B586" t="s">
        <v>3189</v>
      </c>
      <c r="C586" t="n">
        <v>1.28260522559254</v>
      </c>
      <c r="D586" t="s">
        <v>3192</v>
      </c>
      <c r="E586" t="n">
        <v>15620.8490424916</v>
      </c>
      <c r="F586" t="n">
        <v>14</v>
      </c>
      <c r="G586" t="n">
        <v>5</v>
      </c>
      <c r="H586" t="n">
        <v>9999</v>
      </c>
      <c r="I586" t="s">
        <v>3196</v>
      </c>
      <c r="J586" t="n">
        <v>1</v>
      </c>
      <c r="K586" t="s">
        <v>3188</v>
      </c>
      <c r="L586" t="n">
        <v>1</v>
      </c>
      <c r="M586" t="n">
        <v>1</v>
      </c>
      <c r="N586" t="n">
        <v>0.00445230831659316</v>
      </c>
    </row>
    <row r="587">
      <c r="A587" t="n">
        <v>2016</v>
      </c>
      <c r="B587" t="s">
        <v>3194</v>
      </c>
      <c r="C587" t="n">
        <v>1.41714951408688</v>
      </c>
      <c r="D587" t="s">
        <v>3192</v>
      </c>
      <c r="E587" t="n">
        <v>1456.82970048131</v>
      </c>
      <c r="F587" t="n">
        <v>1</v>
      </c>
      <c r="G587" t="n">
        <v>5</v>
      </c>
      <c r="H587" t="n">
        <v>9999</v>
      </c>
      <c r="I587" t="s">
        <v>3196</v>
      </c>
      <c r="J587" t="n">
        <v>1</v>
      </c>
      <c r="K587" t="s">
        <v>3188</v>
      </c>
      <c r="L587" t="n">
        <v>1</v>
      </c>
      <c r="M587" t="n">
        <v>1</v>
      </c>
      <c r="N587" t="n">
        <v>0.023728187609639</v>
      </c>
    </row>
    <row r="588">
      <c r="A588" t="n">
        <v>2016</v>
      </c>
      <c r="B588" t="s">
        <v>3198</v>
      </c>
      <c r="C588" t="n">
        <v>1.25817219586731</v>
      </c>
      <c r="D588" t="s">
        <v>3192</v>
      </c>
      <c r="E588" t="n">
        <v>166731.72122414</v>
      </c>
      <c r="F588" t="n">
        <v>185</v>
      </c>
      <c r="G588" t="n">
        <v>5</v>
      </c>
      <c r="H588" t="n">
        <v>9999</v>
      </c>
      <c r="I588" t="s">
        <v>3196</v>
      </c>
      <c r="J588" t="n">
        <v>1</v>
      </c>
      <c r="K588" t="s">
        <v>3188</v>
      </c>
      <c r="L588" t="n">
        <v>0.801401798511118</v>
      </c>
      <c r="M588" t="n">
        <v>0.800865800865801</v>
      </c>
      <c r="N588" t="n">
        <v>0.0090126147634436</v>
      </c>
    </row>
    <row r="589">
      <c r="A589" t="n">
        <v>2016</v>
      </c>
      <c r="B589" t="s">
        <v>3198</v>
      </c>
      <c r="C589" t="n">
        <v>1.25817219586731</v>
      </c>
      <c r="D589" t="s">
        <v>3196</v>
      </c>
      <c r="E589" t="n">
        <v>41318.3749122825</v>
      </c>
      <c r="F589" t="n">
        <v>46</v>
      </c>
      <c r="G589" t="n">
        <v>5</v>
      </c>
      <c r="H589" t="n">
        <v>9999</v>
      </c>
      <c r="I589" t="s">
        <v>3196</v>
      </c>
      <c r="J589" t="n">
        <v>1</v>
      </c>
      <c r="K589" t="s">
        <v>3188</v>
      </c>
      <c r="L589" t="n">
        <v>0.198598201488882</v>
      </c>
      <c r="M589" t="n">
        <v>0.199134199134199</v>
      </c>
      <c r="N589" t="n">
        <v>0.00522197114145388</v>
      </c>
    </row>
    <row r="590">
      <c r="A590" t="n">
        <v>2016</v>
      </c>
      <c r="B590" t="s">
        <v>3189</v>
      </c>
      <c r="C590" t="n">
        <v>1.28260522559254</v>
      </c>
      <c r="D590" t="s">
        <v>3192</v>
      </c>
      <c r="E590" t="n">
        <v>319475.157406267</v>
      </c>
      <c r="F590" t="n">
        <v>278</v>
      </c>
      <c r="G590" t="n">
        <v>6</v>
      </c>
      <c r="H590" t="n">
        <v>9999</v>
      </c>
      <c r="I590" t="s">
        <v>3196</v>
      </c>
      <c r="J590" t="n">
        <v>1</v>
      </c>
      <c r="K590" t="s">
        <v>3188</v>
      </c>
      <c r="L590" t="n">
        <v>0.835616254533133</v>
      </c>
      <c r="M590" t="n">
        <v>0.837349397590361</v>
      </c>
      <c r="N590" t="n">
        <v>0.0910579121785018</v>
      </c>
    </row>
    <row r="591">
      <c r="A591" t="n">
        <v>2016</v>
      </c>
      <c r="B591" t="s">
        <v>3189</v>
      </c>
      <c r="C591" t="n">
        <v>1.28260522559254</v>
      </c>
      <c r="D591" t="s">
        <v>3196</v>
      </c>
      <c r="E591" t="n">
        <v>62847.6560540346</v>
      </c>
      <c r="F591" t="n">
        <v>54</v>
      </c>
      <c r="G591" t="n">
        <v>6</v>
      </c>
      <c r="H591" t="n">
        <v>9999</v>
      </c>
      <c r="I591" t="s">
        <v>3196</v>
      </c>
      <c r="J591" t="n">
        <v>1</v>
      </c>
      <c r="K591" t="s">
        <v>3188</v>
      </c>
      <c r="L591" t="n">
        <v>0.164383745466867</v>
      </c>
      <c r="M591" t="n">
        <v>0.162650602409639</v>
      </c>
      <c r="N591" t="n">
        <v>0.0406940917161778</v>
      </c>
    </row>
    <row r="592">
      <c r="A592" t="n">
        <v>2016</v>
      </c>
      <c r="B592" t="s">
        <v>3190</v>
      </c>
      <c r="C592" t="n">
        <v>1.30137844611529</v>
      </c>
      <c r="D592" t="s">
        <v>3192</v>
      </c>
      <c r="E592" t="n">
        <v>504.934837092732</v>
      </c>
      <c r="F592" t="n">
        <v>1</v>
      </c>
      <c r="G592" t="n">
        <v>6</v>
      </c>
      <c r="H592" t="n">
        <v>9999</v>
      </c>
      <c r="I592" t="s">
        <v>3196</v>
      </c>
      <c r="J592" t="n">
        <v>1</v>
      </c>
      <c r="K592" t="s">
        <v>3188</v>
      </c>
      <c r="L592" t="n">
        <v>1</v>
      </c>
      <c r="M592" t="n">
        <v>1</v>
      </c>
      <c r="N592" t="n">
        <v>0.0189545676599902</v>
      </c>
    </row>
    <row r="593">
      <c r="A593" t="n">
        <v>2016</v>
      </c>
      <c r="B593" t="s">
        <v>3194</v>
      </c>
      <c r="C593" t="n">
        <v>1.41714951408688</v>
      </c>
      <c r="D593" t="s">
        <v>3192</v>
      </c>
      <c r="E593" t="n">
        <v>8817.50427664858</v>
      </c>
      <c r="F593" t="n">
        <v>9</v>
      </c>
      <c r="G593" t="n">
        <v>6</v>
      </c>
      <c r="H593" t="n">
        <v>9999</v>
      </c>
      <c r="I593" t="s">
        <v>3196</v>
      </c>
      <c r="J593" t="n">
        <v>1</v>
      </c>
      <c r="K593" t="s">
        <v>3188</v>
      </c>
      <c r="L593" t="n">
        <v>0.82695374800638</v>
      </c>
      <c r="M593" t="n">
        <v>0.818181818181818</v>
      </c>
      <c r="N593" t="n">
        <v>0.143615547964177</v>
      </c>
    </row>
    <row r="594">
      <c r="A594" t="n">
        <v>2016</v>
      </c>
      <c r="B594" t="s">
        <v>3194</v>
      </c>
      <c r="C594" t="n">
        <v>1.41714951408688</v>
      </c>
      <c r="D594" t="s">
        <v>3194</v>
      </c>
      <c r="E594" t="n">
        <v>834.701063797173</v>
      </c>
      <c r="F594" t="n">
        <v>1</v>
      </c>
      <c r="G594" t="n">
        <v>6</v>
      </c>
      <c r="H594" t="n">
        <v>9999</v>
      </c>
      <c r="I594" t="s">
        <v>3196</v>
      </c>
      <c r="J594" t="n">
        <v>1</v>
      </c>
      <c r="K594" t="s">
        <v>3188</v>
      </c>
      <c r="L594" t="n">
        <v>0.0782828282828283</v>
      </c>
      <c r="M594" t="n">
        <v>0.0909090909090909</v>
      </c>
      <c r="N594" t="n">
        <v>0.19607190412783</v>
      </c>
    </row>
    <row r="595">
      <c r="A595" t="n">
        <v>2016</v>
      </c>
      <c r="B595" t="s">
        <v>3194</v>
      </c>
      <c r="C595" t="n">
        <v>1.41714951408688</v>
      </c>
      <c r="D595" t="s">
        <v>3196</v>
      </c>
      <c r="E595" t="n">
        <v>1010.42760354395</v>
      </c>
      <c r="F595" t="n">
        <v>1</v>
      </c>
      <c r="G595" t="n">
        <v>6</v>
      </c>
      <c r="H595" t="n">
        <v>9999</v>
      </c>
      <c r="I595" t="s">
        <v>3196</v>
      </c>
      <c r="J595" t="n">
        <v>1</v>
      </c>
      <c r="K595" t="s">
        <v>3188</v>
      </c>
      <c r="L595" t="n">
        <v>0.0947634237107921</v>
      </c>
      <c r="M595" t="n">
        <v>0.0909090909090909</v>
      </c>
      <c r="N595" t="n">
        <v>0.0377049180327869</v>
      </c>
    </row>
    <row r="596">
      <c r="A596" t="n">
        <v>2016</v>
      </c>
      <c r="B596" t="s">
        <v>3198</v>
      </c>
      <c r="C596" t="n">
        <v>1.25817219586731</v>
      </c>
      <c r="D596" t="s">
        <v>3192</v>
      </c>
      <c r="E596" t="n">
        <v>1573751.97872353</v>
      </c>
      <c r="F596" t="n">
        <v>1767</v>
      </c>
      <c r="G596" t="n">
        <v>6</v>
      </c>
      <c r="H596" t="n">
        <v>9999</v>
      </c>
      <c r="I596" t="s">
        <v>3196</v>
      </c>
      <c r="J596" t="n">
        <v>1</v>
      </c>
      <c r="K596" t="s">
        <v>3188</v>
      </c>
      <c r="L596" t="n">
        <v>0.839683198199831</v>
      </c>
      <c r="M596" t="n">
        <v>0.839828897338403</v>
      </c>
      <c r="N596" t="n">
        <v>0.0850685173361524</v>
      </c>
    </row>
    <row r="597">
      <c r="A597" t="n">
        <v>2016</v>
      </c>
      <c r="B597" t="s">
        <v>3198</v>
      </c>
      <c r="C597" t="n">
        <v>1.25817219586731</v>
      </c>
      <c r="D597" t="s">
        <v>3194</v>
      </c>
      <c r="E597" t="n">
        <v>1455.70523061848</v>
      </c>
      <c r="F597" t="n">
        <v>2</v>
      </c>
      <c r="G597" t="n">
        <v>6</v>
      </c>
      <c r="H597" t="n">
        <v>9999</v>
      </c>
      <c r="I597" t="s">
        <v>3196</v>
      </c>
      <c r="J597" t="n">
        <v>1</v>
      </c>
      <c r="K597" t="s">
        <v>3188</v>
      </c>
      <c r="L597" t="n">
        <v>0.000776698768425617</v>
      </c>
      <c r="M597" t="n">
        <v>0.000950570342205323</v>
      </c>
      <c r="N597" t="n">
        <v>0.0639403150041448</v>
      </c>
    </row>
    <row r="598">
      <c r="A598" t="n">
        <v>2016</v>
      </c>
      <c r="B598" t="s">
        <v>3198</v>
      </c>
      <c r="C598" t="n">
        <v>1.25817219586731</v>
      </c>
      <c r="D598" t="s">
        <v>3196</v>
      </c>
      <c r="E598" t="n">
        <v>299013.429553238</v>
      </c>
      <c r="F598" t="n">
        <v>335</v>
      </c>
      <c r="G598" t="n">
        <v>6</v>
      </c>
      <c r="H598" t="n">
        <v>9999</v>
      </c>
      <c r="I598" t="s">
        <v>3196</v>
      </c>
      <c r="J598" t="n">
        <v>1</v>
      </c>
      <c r="K598" t="s">
        <v>3188</v>
      </c>
      <c r="L598" t="n">
        <v>0.159540103031743</v>
      </c>
      <c r="M598" t="n">
        <v>0.159220532319392</v>
      </c>
      <c r="N598" t="n">
        <v>0.037790438354583</v>
      </c>
    </row>
    <row r="599">
      <c r="A599" t="n">
        <v>2016</v>
      </c>
      <c r="B599" t="s">
        <v>3189</v>
      </c>
      <c r="C599" t="n">
        <v>1.28260522559254</v>
      </c>
      <c r="D599" t="s">
        <v>3192</v>
      </c>
      <c r="E599" t="n">
        <v>299883.362585341</v>
      </c>
      <c r="F599" t="n">
        <v>267</v>
      </c>
      <c r="G599" t="n">
        <v>7</v>
      </c>
      <c r="H599" t="n">
        <v>9999</v>
      </c>
      <c r="I599" t="s">
        <v>3196</v>
      </c>
      <c r="J599" t="n">
        <v>1</v>
      </c>
      <c r="K599" t="s">
        <v>3188</v>
      </c>
      <c r="L599" t="n">
        <v>0.65855843168183</v>
      </c>
      <c r="M599" t="n">
        <v>0.670854271356784</v>
      </c>
      <c r="N599" t="n">
        <v>0.0854737911886044</v>
      </c>
    </row>
    <row r="600">
      <c r="A600" t="n">
        <v>2016</v>
      </c>
      <c r="B600" t="s">
        <v>3189</v>
      </c>
      <c r="C600" t="n">
        <v>1.28260522559254</v>
      </c>
      <c r="D600" t="s">
        <v>3196</v>
      </c>
      <c r="E600" t="n">
        <v>155479.970656779</v>
      </c>
      <c r="F600" t="n">
        <v>131</v>
      </c>
      <c r="G600" t="n">
        <v>7</v>
      </c>
      <c r="H600" t="n">
        <v>9999</v>
      </c>
      <c r="I600" t="s">
        <v>3196</v>
      </c>
      <c r="J600" t="n">
        <v>1</v>
      </c>
      <c r="K600" t="s">
        <v>3188</v>
      </c>
      <c r="L600" t="n">
        <v>0.34144156831817</v>
      </c>
      <c r="M600" t="n">
        <v>0.329145728643216</v>
      </c>
      <c r="N600" t="n">
        <v>0.100673860939153</v>
      </c>
    </row>
    <row r="601">
      <c r="A601" t="n">
        <v>2016</v>
      </c>
      <c r="B601" t="s">
        <v>3190</v>
      </c>
      <c r="C601" t="n">
        <v>1.30137844611529</v>
      </c>
      <c r="D601" t="s">
        <v>3192</v>
      </c>
      <c r="E601" t="n">
        <v>7960.53195488722</v>
      </c>
      <c r="F601" t="n">
        <v>9</v>
      </c>
      <c r="G601" t="n">
        <v>7</v>
      </c>
      <c r="H601" t="n">
        <v>9999</v>
      </c>
      <c r="I601" t="s">
        <v>3196</v>
      </c>
      <c r="J601" t="n">
        <v>1</v>
      </c>
      <c r="K601" t="s">
        <v>3188</v>
      </c>
      <c r="L601" t="n">
        <v>1</v>
      </c>
      <c r="M601" t="n">
        <v>1</v>
      </c>
      <c r="N601" t="n">
        <v>0.298827552515877</v>
      </c>
    </row>
    <row r="602">
      <c r="A602" t="n">
        <v>2016</v>
      </c>
      <c r="B602" t="s">
        <v>3194</v>
      </c>
      <c r="C602" t="n">
        <v>1.41714951408688</v>
      </c>
      <c r="D602" t="s">
        <v>3192</v>
      </c>
      <c r="E602" t="n">
        <v>4057.29905883074</v>
      </c>
      <c r="F602" t="n">
        <v>4</v>
      </c>
      <c r="G602" t="n">
        <v>7</v>
      </c>
      <c r="H602" t="n">
        <v>9999</v>
      </c>
      <c r="I602" t="s">
        <v>3196</v>
      </c>
      <c r="J602" t="n">
        <v>1</v>
      </c>
      <c r="K602" t="s">
        <v>3188</v>
      </c>
      <c r="L602" t="n">
        <v>0.543882978723404</v>
      </c>
      <c r="M602" t="n">
        <v>0.571428571428571</v>
      </c>
      <c r="N602" t="n">
        <v>0.0660834641307358</v>
      </c>
    </row>
    <row r="603">
      <c r="A603" t="n">
        <v>2016</v>
      </c>
      <c r="B603" t="s">
        <v>3194</v>
      </c>
      <c r="C603" t="n">
        <v>1.41714951408688</v>
      </c>
      <c r="D603" t="s">
        <v>3196</v>
      </c>
      <c r="E603" t="n">
        <v>3402.5759833226</v>
      </c>
      <c r="F603" t="n">
        <v>3</v>
      </c>
      <c r="G603" t="n">
        <v>7</v>
      </c>
      <c r="H603" t="n">
        <v>9999</v>
      </c>
      <c r="I603" t="s">
        <v>3196</v>
      </c>
      <c r="J603" t="n">
        <v>1</v>
      </c>
      <c r="K603" t="s">
        <v>3188</v>
      </c>
      <c r="L603" t="n">
        <v>0.456117021276596</v>
      </c>
      <c r="M603" t="n">
        <v>0.428571428571429</v>
      </c>
      <c r="N603" t="n">
        <v>0.126969857218403</v>
      </c>
    </row>
    <row r="604">
      <c r="A604" t="n">
        <v>2016</v>
      </c>
      <c r="B604" t="s">
        <v>3198</v>
      </c>
      <c r="C604" t="n">
        <v>1.25817219586731</v>
      </c>
      <c r="D604" t="s">
        <v>3192</v>
      </c>
      <c r="E604" t="n">
        <v>2598774.80131907</v>
      </c>
      <c r="F604" t="n">
        <v>2926</v>
      </c>
      <c r="G604" t="n">
        <v>7</v>
      </c>
      <c r="H604" t="n">
        <v>9999</v>
      </c>
      <c r="I604" t="s">
        <v>3196</v>
      </c>
      <c r="J604" t="n">
        <v>1</v>
      </c>
      <c r="K604" t="s">
        <v>3188</v>
      </c>
      <c r="L604" t="n">
        <v>0.71652181393958</v>
      </c>
      <c r="M604" t="n">
        <v>0.721222578259798</v>
      </c>
      <c r="N604" t="n">
        <v>0.140475705338321</v>
      </c>
    </row>
    <row r="605">
      <c r="A605" t="n">
        <v>2016</v>
      </c>
      <c r="B605" t="s">
        <v>3198</v>
      </c>
      <c r="C605" t="n">
        <v>1.25817219586731</v>
      </c>
      <c r="D605" t="s">
        <v>3194</v>
      </c>
      <c r="E605" t="n">
        <v>2908.89411684522</v>
      </c>
      <c r="F605" t="n">
        <v>3</v>
      </c>
      <c r="G605" t="n">
        <v>7</v>
      </c>
      <c r="H605" t="n">
        <v>9999</v>
      </c>
      <c r="I605" t="s">
        <v>3196</v>
      </c>
      <c r="J605" t="n">
        <v>1</v>
      </c>
      <c r="K605" t="s">
        <v>3188</v>
      </c>
      <c r="L605" t="n">
        <v>0.000802026434957807</v>
      </c>
      <c r="M605" t="n">
        <v>0.000739462657135815</v>
      </c>
      <c r="N605" t="n">
        <v>0.127770102238187</v>
      </c>
    </row>
    <row r="606">
      <c r="A606" t="n">
        <v>2016</v>
      </c>
      <c r="B606" t="s">
        <v>3198</v>
      </c>
      <c r="C606" t="n">
        <v>1.25817219586731</v>
      </c>
      <c r="D606" t="s">
        <v>3196</v>
      </c>
      <c r="E606" t="n">
        <v>1025246.7772464</v>
      </c>
      <c r="F606" t="n">
        <v>1128</v>
      </c>
      <c r="G606" t="n">
        <v>7</v>
      </c>
      <c r="H606" t="n">
        <v>9999</v>
      </c>
      <c r="I606" t="s">
        <v>3196</v>
      </c>
      <c r="J606" t="n">
        <v>1</v>
      </c>
      <c r="K606" t="s">
        <v>3188</v>
      </c>
      <c r="L606" t="n">
        <v>0.282676159625462</v>
      </c>
      <c r="M606" t="n">
        <v>0.278037959083066</v>
      </c>
      <c r="N606" t="n">
        <v>0.129574531791612</v>
      </c>
    </row>
    <row r="607">
      <c r="A607" t="n">
        <v>2016</v>
      </c>
      <c r="B607" t="s">
        <v>3189</v>
      </c>
      <c r="C607" t="n">
        <v>1.28260522559254</v>
      </c>
      <c r="D607" t="s">
        <v>3192</v>
      </c>
      <c r="E607" t="n">
        <v>113827.365955661</v>
      </c>
      <c r="F607" t="n">
        <v>105</v>
      </c>
      <c r="G607" t="n">
        <v>8</v>
      </c>
      <c r="H607" t="n">
        <v>9999</v>
      </c>
      <c r="I607" t="s">
        <v>3196</v>
      </c>
      <c r="J607" t="n">
        <v>1</v>
      </c>
      <c r="K607" t="s">
        <v>3188</v>
      </c>
      <c r="L607" t="n">
        <v>0.418582384514522</v>
      </c>
      <c r="M607" t="n">
        <v>0.426829268292683</v>
      </c>
      <c r="N607" t="n">
        <v>0.0324434687718772</v>
      </c>
    </row>
    <row r="608">
      <c r="A608" t="n">
        <v>2016</v>
      </c>
      <c r="B608" t="s">
        <v>3189</v>
      </c>
      <c r="C608" t="n">
        <v>1.28260522559254</v>
      </c>
      <c r="D608" t="s">
        <v>3196</v>
      </c>
      <c r="E608" t="n">
        <v>158108.028764018</v>
      </c>
      <c r="F608" t="n">
        <v>141</v>
      </c>
      <c r="G608" t="n">
        <v>8</v>
      </c>
      <c r="H608" t="n">
        <v>9999</v>
      </c>
      <c r="I608" t="s">
        <v>3196</v>
      </c>
      <c r="J608" t="n">
        <v>1</v>
      </c>
      <c r="K608" t="s">
        <v>3188</v>
      </c>
      <c r="L608" t="n">
        <v>0.581417615485478</v>
      </c>
      <c r="M608" t="n">
        <v>0.573170731707317</v>
      </c>
      <c r="N608" t="n">
        <v>0.102375538366224</v>
      </c>
    </row>
    <row r="609">
      <c r="A609" t="n">
        <v>2016</v>
      </c>
      <c r="B609" t="s">
        <v>3194</v>
      </c>
      <c r="C609" t="n">
        <v>1.41714951408688</v>
      </c>
      <c r="D609" t="s">
        <v>3192</v>
      </c>
      <c r="E609" t="n">
        <v>6628.00827738435</v>
      </c>
      <c r="F609" t="n">
        <v>5</v>
      </c>
      <c r="G609" t="n">
        <v>8</v>
      </c>
      <c r="H609" t="n">
        <v>9999</v>
      </c>
      <c r="I609" t="s">
        <v>3196</v>
      </c>
      <c r="J609" t="n">
        <v>1</v>
      </c>
      <c r="K609" t="s">
        <v>3188</v>
      </c>
      <c r="L609" t="n">
        <v>0.898213942769349</v>
      </c>
      <c r="M609" t="n">
        <v>0.833333333333333</v>
      </c>
      <c r="N609" t="n">
        <v>0.107954020866033</v>
      </c>
    </row>
    <row r="610">
      <c r="A610" t="n">
        <v>2016</v>
      </c>
      <c r="B610" t="s">
        <v>3194</v>
      </c>
      <c r="C610" t="n">
        <v>1.41714951408688</v>
      </c>
      <c r="D610" t="s">
        <v>3196</v>
      </c>
      <c r="E610" t="n">
        <v>751.089242466047</v>
      </c>
      <c r="F610" t="n">
        <v>1</v>
      </c>
      <c r="G610" t="n">
        <v>8</v>
      </c>
      <c r="H610" t="n">
        <v>9999</v>
      </c>
      <c r="I610" t="s">
        <v>3196</v>
      </c>
      <c r="J610" t="n">
        <v>1</v>
      </c>
      <c r="K610" t="s">
        <v>3188</v>
      </c>
      <c r="L610" t="n">
        <v>0.101786057230651</v>
      </c>
      <c r="M610" t="n">
        <v>0.166666666666667</v>
      </c>
      <c r="N610" t="n">
        <v>0.0280274986779482</v>
      </c>
    </row>
    <row r="611">
      <c r="A611" t="n">
        <v>2016</v>
      </c>
      <c r="B611" t="s">
        <v>3198</v>
      </c>
      <c r="C611" t="n">
        <v>1.25817219586731</v>
      </c>
      <c r="D611" t="s">
        <v>3192</v>
      </c>
      <c r="E611" t="n">
        <v>785320.888527675</v>
      </c>
      <c r="F611" t="n">
        <v>897</v>
      </c>
      <c r="G611" t="n">
        <v>8</v>
      </c>
      <c r="H611" t="n">
        <v>9999</v>
      </c>
      <c r="I611" t="s">
        <v>3196</v>
      </c>
      <c r="J611" t="n">
        <v>1</v>
      </c>
      <c r="K611" t="s">
        <v>3188</v>
      </c>
      <c r="L611" t="n">
        <v>0.604800607730738</v>
      </c>
      <c r="M611" t="n">
        <v>0.607723577235772</v>
      </c>
      <c r="N611" t="n">
        <v>0.0424501983307086</v>
      </c>
    </row>
    <row r="612">
      <c r="A612" t="n">
        <v>2016</v>
      </c>
      <c r="B612" t="s">
        <v>3198</v>
      </c>
      <c r="C612" t="n">
        <v>1.25817219586731</v>
      </c>
      <c r="D612" t="s">
        <v>3194</v>
      </c>
      <c r="E612" t="n">
        <v>868.138815148445</v>
      </c>
      <c r="F612" t="n">
        <v>1</v>
      </c>
      <c r="G612" t="n">
        <v>8</v>
      </c>
      <c r="H612" t="n">
        <v>9999</v>
      </c>
      <c r="I612" t="s">
        <v>3196</v>
      </c>
      <c r="J612" t="n">
        <v>1</v>
      </c>
      <c r="K612" t="s">
        <v>3188</v>
      </c>
      <c r="L612" t="n">
        <v>0.000668581328558306</v>
      </c>
      <c r="M612" t="n">
        <v>0.000677506775067751</v>
      </c>
      <c r="N612" t="n">
        <v>0.0381320806852722</v>
      </c>
    </row>
    <row r="613">
      <c r="A613" t="n">
        <v>2016</v>
      </c>
      <c r="B613" t="s">
        <v>3198</v>
      </c>
      <c r="C613" t="n">
        <v>1.25817219586731</v>
      </c>
      <c r="D613" t="s">
        <v>3196</v>
      </c>
      <c r="E613" t="n">
        <v>512289.972991293</v>
      </c>
      <c r="F613" t="n">
        <v>578</v>
      </c>
      <c r="G613" t="n">
        <v>8</v>
      </c>
      <c r="H613" t="n">
        <v>9999</v>
      </c>
      <c r="I613" t="s">
        <v>3196</v>
      </c>
      <c r="J613" t="n">
        <v>1</v>
      </c>
      <c r="K613" t="s">
        <v>3188</v>
      </c>
      <c r="L613" t="n">
        <v>0.394530810940704</v>
      </c>
      <c r="M613" t="n">
        <v>0.39159891598916</v>
      </c>
      <c r="N613" t="n">
        <v>0.0647451275781296</v>
      </c>
    </row>
    <row r="614">
      <c r="A614" t="n">
        <v>2016</v>
      </c>
      <c r="B614" t="s">
        <v>3189</v>
      </c>
      <c r="C614" t="n">
        <v>1.28260522559254</v>
      </c>
      <c r="D614" t="s">
        <v>3192</v>
      </c>
      <c r="E614" t="n">
        <v>87267.176944091</v>
      </c>
      <c r="F614" t="n">
        <v>77</v>
      </c>
      <c r="G614" t="n">
        <v>9</v>
      </c>
      <c r="H614" t="n">
        <v>9999</v>
      </c>
      <c r="I614" t="s">
        <v>3196</v>
      </c>
      <c r="J614" t="n">
        <v>1</v>
      </c>
      <c r="K614" t="s">
        <v>3188</v>
      </c>
      <c r="L614" t="n">
        <v>0.443441479724181</v>
      </c>
      <c r="M614" t="n">
        <v>0.463855421686747</v>
      </c>
      <c r="N614" t="n">
        <v>0.0248731920151639</v>
      </c>
    </row>
    <row r="615">
      <c r="A615" t="n">
        <v>2016</v>
      </c>
      <c r="B615" t="s">
        <v>3189</v>
      </c>
      <c r="C615" t="n">
        <v>1.28260522559254</v>
      </c>
      <c r="D615" t="s">
        <v>3196</v>
      </c>
      <c r="E615" t="n">
        <v>109528.073239475</v>
      </c>
      <c r="F615" t="n">
        <v>89</v>
      </c>
      <c r="G615" t="n">
        <v>9</v>
      </c>
      <c r="H615" t="n">
        <v>9999</v>
      </c>
      <c r="I615" t="s">
        <v>3196</v>
      </c>
      <c r="J615" t="n">
        <v>1</v>
      </c>
      <c r="K615" t="s">
        <v>3188</v>
      </c>
      <c r="L615" t="n">
        <v>0.556558520275819</v>
      </c>
      <c r="M615" t="n">
        <v>0.536144578313253</v>
      </c>
      <c r="N615" t="n">
        <v>0.0709198359612858</v>
      </c>
    </row>
    <row r="616">
      <c r="A616" t="n">
        <v>2016</v>
      </c>
      <c r="B616" t="s">
        <v>3190</v>
      </c>
      <c r="C616" t="n">
        <v>1.30137844611529</v>
      </c>
      <c r="D616" t="s">
        <v>3192</v>
      </c>
      <c r="E616" t="n">
        <v>788.635338345865</v>
      </c>
      <c r="F616" t="n">
        <v>1</v>
      </c>
      <c r="G616" t="n">
        <v>9</v>
      </c>
      <c r="H616" t="n">
        <v>9999</v>
      </c>
      <c r="I616" t="s">
        <v>3196</v>
      </c>
      <c r="J616" t="n">
        <v>1</v>
      </c>
      <c r="K616" t="s">
        <v>3188</v>
      </c>
      <c r="L616" t="n">
        <v>1</v>
      </c>
      <c r="M616" t="n">
        <v>1</v>
      </c>
      <c r="N616" t="n">
        <v>0.0296042989741084</v>
      </c>
    </row>
    <row r="617">
      <c r="A617" t="n">
        <v>2016</v>
      </c>
      <c r="B617" t="s">
        <v>3194</v>
      </c>
      <c r="C617" t="n">
        <v>1.41714951408688</v>
      </c>
      <c r="D617" t="s">
        <v>3192</v>
      </c>
      <c r="E617" t="n">
        <v>2237.67908274319</v>
      </c>
      <c r="F617" t="n">
        <v>2</v>
      </c>
      <c r="G617" t="n">
        <v>9</v>
      </c>
      <c r="H617" t="n">
        <v>9999</v>
      </c>
      <c r="I617" t="s">
        <v>3196</v>
      </c>
      <c r="J617" t="n">
        <v>1</v>
      </c>
      <c r="K617" t="s">
        <v>3188</v>
      </c>
      <c r="L617" t="n">
        <v>0.64607201309329</v>
      </c>
      <c r="M617" t="n">
        <v>0.666666666666667</v>
      </c>
      <c r="N617" t="n">
        <v>0.036446311513249</v>
      </c>
    </row>
    <row r="618">
      <c r="A618" t="n">
        <v>2016</v>
      </c>
      <c r="B618" t="s">
        <v>3194</v>
      </c>
      <c r="C618" t="n">
        <v>1.41714951408688</v>
      </c>
      <c r="D618" t="s">
        <v>3196</v>
      </c>
      <c r="E618" t="n">
        <v>1225.83432968515</v>
      </c>
      <c r="F618" t="n">
        <v>1</v>
      </c>
      <c r="G618" t="n">
        <v>9</v>
      </c>
      <c r="H618" t="n">
        <v>9999</v>
      </c>
      <c r="I618" t="s">
        <v>3196</v>
      </c>
      <c r="J618" t="n">
        <v>1</v>
      </c>
      <c r="K618" t="s">
        <v>3188</v>
      </c>
      <c r="L618" t="n">
        <v>0.35392798690671</v>
      </c>
      <c r="M618" t="n">
        <v>0.333333333333333</v>
      </c>
      <c r="N618" t="n">
        <v>0.0457429931253305</v>
      </c>
    </row>
    <row r="619">
      <c r="A619" t="n">
        <v>2016</v>
      </c>
      <c r="B619" t="s">
        <v>3198</v>
      </c>
      <c r="C619" t="n">
        <v>1.25817219586731</v>
      </c>
      <c r="D619" t="s">
        <v>3192</v>
      </c>
      <c r="E619" t="n">
        <v>560325.729257311</v>
      </c>
      <c r="F619" t="n">
        <v>643</v>
      </c>
      <c r="G619" t="n">
        <v>9</v>
      </c>
      <c r="H619" t="n">
        <v>9999</v>
      </c>
      <c r="I619" t="s">
        <v>3196</v>
      </c>
      <c r="J619" t="n">
        <v>1</v>
      </c>
      <c r="K619" t="s">
        <v>3188</v>
      </c>
      <c r="L619" t="n">
        <v>0.38662492653372</v>
      </c>
      <c r="M619" t="n">
        <v>0.407736207989854</v>
      </c>
      <c r="N619" t="n">
        <v>0.0302881773352111</v>
      </c>
    </row>
    <row r="620">
      <c r="A620" t="n">
        <v>2016</v>
      </c>
      <c r="B620" t="s">
        <v>3198</v>
      </c>
      <c r="C620" t="n">
        <v>1.25817219586731</v>
      </c>
      <c r="D620" t="s">
        <v>3194</v>
      </c>
      <c r="E620" t="n">
        <v>3398.32310103761</v>
      </c>
      <c r="F620" t="n">
        <v>4</v>
      </c>
      <c r="G620" t="n">
        <v>9</v>
      </c>
      <c r="H620" t="n">
        <v>9999</v>
      </c>
      <c r="I620" t="s">
        <v>3196</v>
      </c>
      <c r="J620" t="n">
        <v>1</v>
      </c>
      <c r="K620" t="s">
        <v>3188</v>
      </c>
      <c r="L620" t="n">
        <v>0.00234484399104428</v>
      </c>
      <c r="M620" t="n">
        <v>0.00253646163601776</v>
      </c>
      <c r="N620" t="n">
        <v>0.149267753523073</v>
      </c>
    </row>
    <row r="621">
      <c r="A621" t="n">
        <v>2016</v>
      </c>
      <c r="B621" t="s">
        <v>3198</v>
      </c>
      <c r="C621" t="n">
        <v>1.25817219586731</v>
      </c>
      <c r="D621" t="s">
        <v>3196</v>
      </c>
      <c r="E621" t="n">
        <v>885550.660167053</v>
      </c>
      <c r="F621" t="n">
        <v>930</v>
      </c>
      <c r="G621" t="n">
        <v>9</v>
      </c>
      <c r="H621" t="n">
        <v>9999</v>
      </c>
      <c r="I621" t="s">
        <v>3196</v>
      </c>
      <c r="J621" t="n">
        <v>1</v>
      </c>
      <c r="K621" t="s">
        <v>3188</v>
      </c>
      <c r="L621" t="n">
        <v>0.611030229475236</v>
      </c>
      <c r="M621" t="n">
        <v>0.589727330374128</v>
      </c>
      <c r="N621" t="n">
        <v>0.111919212735376</v>
      </c>
    </row>
    <row r="622">
      <c r="A622" t="n">
        <v>2016</v>
      </c>
      <c r="B622" t="s">
        <v>3189</v>
      </c>
      <c r="C622" t="n">
        <v>1.28260522559254</v>
      </c>
      <c r="D622" t="s">
        <v>3192</v>
      </c>
      <c r="E622" t="n">
        <v>277748.161602065</v>
      </c>
      <c r="F622" t="n">
        <v>232</v>
      </c>
      <c r="G622" t="n">
        <v>10</v>
      </c>
      <c r="H622" t="n">
        <v>9999</v>
      </c>
      <c r="I622" t="s">
        <v>3196</v>
      </c>
      <c r="J622" t="n">
        <v>1</v>
      </c>
      <c r="K622" t="s">
        <v>3188</v>
      </c>
      <c r="L622" t="n">
        <v>0.721871833164435</v>
      </c>
      <c r="M622" t="n">
        <v>0.709480122324159</v>
      </c>
      <c r="N622" t="n">
        <v>0.0791647397945848</v>
      </c>
    </row>
    <row r="623">
      <c r="A623" t="n">
        <v>2016</v>
      </c>
      <c r="B623" t="s">
        <v>3189</v>
      </c>
      <c r="C623" t="n">
        <v>1.28260522559254</v>
      </c>
      <c r="D623" t="s">
        <v>3194</v>
      </c>
      <c r="E623" t="n">
        <v>896.541052689187</v>
      </c>
      <c r="F623" t="n">
        <v>1</v>
      </c>
      <c r="G623" t="n">
        <v>10</v>
      </c>
      <c r="H623" t="n">
        <v>9999</v>
      </c>
      <c r="I623" t="s">
        <v>3196</v>
      </c>
      <c r="J623" t="n">
        <v>1</v>
      </c>
      <c r="K623" t="s">
        <v>3188</v>
      </c>
      <c r="L623" t="n">
        <v>0.00233012427329458</v>
      </c>
      <c r="M623" t="n">
        <v>0.00305810397553517</v>
      </c>
      <c r="N623" t="n">
        <v>0.0962147281486579</v>
      </c>
    </row>
    <row r="624">
      <c r="A624" t="n">
        <v>2016</v>
      </c>
      <c r="B624" t="s">
        <v>3189</v>
      </c>
      <c r="C624" t="n">
        <v>1.28260522559254</v>
      </c>
      <c r="D624" t="s">
        <v>3196</v>
      </c>
      <c r="E624" t="n">
        <v>106116.343339399</v>
      </c>
      <c r="F624" t="n">
        <v>94</v>
      </c>
      <c r="G624" t="n">
        <v>10</v>
      </c>
      <c r="H624" t="n">
        <v>9999</v>
      </c>
      <c r="I624" t="s">
        <v>3196</v>
      </c>
      <c r="J624" t="n">
        <v>1</v>
      </c>
      <c r="K624" t="s">
        <v>3188</v>
      </c>
      <c r="L624" t="n">
        <v>0.27579804256227</v>
      </c>
      <c r="M624" t="n">
        <v>0.287461773700306</v>
      </c>
      <c r="N624" t="n">
        <v>0.0687107281252647</v>
      </c>
    </row>
    <row r="625">
      <c r="A625" t="n">
        <v>2016</v>
      </c>
      <c r="B625" t="s">
        <v>3190</v>
      </c>
      <c r="C625" t="n">
        <v>1.30137844611529</v>
      </c>
      <c r="D625" t="s">
        <v>3192</v>
      </c>
      <c r="E625" t="n">
        <v>1037.19862155388</v>
      </c>
      <c r="F625" t="n">
        <v>1</v>
      </c>
      <c r="G625" t="n">
        <v>10</v>
      </c>
      <c r="H625" t="n">
        <v>9999</v>
      </c>
      <c r="I625" t="s">
        <v>3196</v>
      </c>
      <c r="J625" t="n">
        <v>1</v>
      </c>
      <c r="K625" t="s">
        <v>3188</v>
      </c>
      <c r="L625" t="n">
        <v>1</v>
      </c>
      <c r="M625" t="n">
        <v>1</v>
      </c>
      <c r="N625" t="n">
        <v>0.0389350268685882</v>
      </c>
    </row>
    <row r="626">
      <c r="A626" t="n">
        <v>2016</v>
      </c>
      <c r="B626" t="s">
        <v>3194</v>
      </c>
      <c r="C626" t="n">
        <v>1.41714951408688</v>
      </c>
      <c r="D626" t="s">
        <v>3192</v>
      </c>
      <c r="E626" t="n">
        <v>2020.85520708789</v>
      </c>
      <c r="F626" t="n">
        <v>2</v>
      </c>
      <c r="G626" t="n">
        <v>10</v>
      </c>
      <c r="H626" t="n">
        <v>9999</v>
      </c>
      <c r="I626" t="s">
        <v>3196</v>
      </c>
      <c r="J626" t="n">
        <v>1</v>
      </c>
      <c r="K626" t="s">
        <v>3188</v>
      </c>
      <c r="L626" t="n">
        <v>1</v>
      </c>
      <c r="M626" t="n">
        <v>1</v>
      </c>
      <c r="N626" t="n">
        <v>0.0329147816452774</v>
      </c>
    </row>
    <row r="627">
      <c r="A627" t="n">
        <v>2016</v>
      </c>
      <c r="B627" t="s">
        <v>3198</v>
      </c>
      <c r="C627" t="n">
        <v>1.25817219586731</v>
      </c>
      <c r="D627" t="s">
        <v>3192</v>
      </c>
      <c r="E627" t="n">
        <v>629082.323417068</v>
      </c>
      <c r="F627" t="n">
        <v>683</v>
      </c>
      <c r="G627" t="n">
        <v>10</v>
      </c>
      <c r="H627" t="n">
        <v>9999</v>
      </c>
      <c r="I627" t="s">
        <v>3196</v>
      </c>
      <c r="J627" t="n">
        <v>1</v>
      </c>
      <c r="K627" t="s">
        <v>3188</v>
      </c>
      <c r="L627" t="n">
        <v>0.72018903635248</v>
      </c>
      <c r="M627" t="n">
        <v>0.721987315010571</v>
      </c>
      <c r="N627" t="n">
        <v>0.0340047868145512</v>
      </c>
    </row>
    <row r="628">
      <c r="A628" t="n">
        <v>2016</v>
      </c>
      <c r="B628" t="s">
        <v>3198</v>
      </c>
      <c r="C628" t="n">
        <v>1.25817219586731</v>
      </c>
      <c r="D628" t="s">
        <v>3196</v>
      </c>
      <c r="E628" t="n">
        <v>244413.78894138</v>
      </c>
      <c r="F628" t="n">
        <v>263</v>
      </c>
      <c r="G628" t="n">
        <v>10</v>
      </c>
      <c r="H628" t="n">
        <v>9999</v>
      </c>
      <c r="I628" t="s">
        <v>3196</v>
      </c>
      <c r="J628" t="n">
        <v>1</v>
      </c>
      <c r="K628" t="s">
        <v>3188</v>
      </c>
      <c r="L628" t="n">
        <v>0.27981096364752</v>
      </c>
      <c r="M628" t="n">
        <v>0.278012684989429</v>
      </c>
      <c r="N628" t="n">
        <v>0.0308899310569419</v>
      </c>
    </row>
    <row r="629">
      <c r="A629" t="n">
        <v>2016</v>
      </c>
      <c r="B629" t="s">
        <v>3189</v>
      </c>
      <c r="C629" t="n">
        <v>1.28260522559254</v>
      </c>
      <c r="D629" t="s">
        <v>3192</v>
      </c>
      <c r="E629" t="n">
        <v>351197.832450848</v>
      </c>
      <c r="F629" t="n">
        <v>314</v>
      </c>
      <c r="G629" t="n">
        <v>11</v>
      </c>
      <c r="H629" t="n">
        <v>9999</v>
      </c>
      <c r="I629" t="s">
        <v>3196</v>
      </c>
      <c r="J629" t="n">
        <v>1</v>
      </c>
      <c r="K629" t="s">
        <v>3188</v>
      </c>
      <c r="L629" t="n">
        <v>0.781630194625393</v>
      </c>
      <c r="M629" t="n">
        <v>0.781094527363184</v>
      </c>
      <c r="N629" t="n">
        <v>0.100099618525024</v>
      </c>
    </row>
    <row r="630">
      <c r="A630" t="n">
        <v>2016</v>
      </c>
      <c r="B630" t="s">
        <v>3189</v>
      </c>
      <c r="C630" t="n">
        <v>1.28260522559254</v>
      </c>
      <c r="D630" t="s">
        <v>3194</v>
      </c>
      <c r="E630" t="n">
        <v>1142.80125600296</v>
      </c>
      <c r="F630" t="n">
        <v>1</v>
      </c>
      <c r="G630" t="n">
        <v>11</v>
      </c>
      <c r="H630" t="n">
        <v>9999</v>
      </c>
      <c r="I630" t="s">
        <v>3196</v>
      </c>
      <c r="J630" t="n">
        <v>1</v>
      </c>
      <c r="K630" t="s">
        <v>3188</v>
      </c>
      <c r="L630" t="n">
        <v>0.00254343246344708</v>
      </c>
      <c r="M630" t="n">
        <v>0.00248756218905473</v>
      </c>
      <c r="N630" t="n">
        <v>0.122642807983482</v>
      </c>
    </row>
    <row r="631">
      <c r="A631" t="n">
        <v>2016</v>
      </c>
      <c r="B631" t="s">
        <v>3189</v>
      </c>
      <c r="C631" t="n">
        <v>1.28260522559254</v>
      </c>
      <c r="D631" t="s">
        <v>3196</v>
      </c>
      <c r="E631" t="n">
        <v>96973.9332913754</v>
      </c>
      <c r="F631" t="n">
        <v>87</v>
      </c>
      <c r="G631" t="n">
        <v>11</v>
      </c>
      <c r="H631" t="n">
        <v>9999</v>
      </c>
      <c r="I631" t="s">
        <v>3196</v>
      </c>
      <c r="J631" t="n">
        <v>1</v>
      </c>
      <c r="K631" t="s">
        <v>3188</v>
      </c>
      <c r="L631" t="n">
        <v>0.21582637291116</v>
      </c>
      <c r="M631" t="n">
        <v>0.216417910447761</v>
      </c>
      <c r="N631" t="n">
        <v>0.0627909835180624</v>
      </c>
    </row>
    <row r="632">
      <c r="A632" t="n">
        <v>2016</v>
      </c>
      <c r="B632" t="s">
        <v>3194</v>
      </c>
      <c r="C632" t="n">
        <v>1.41714951408688</v>
      </c>
      <c r="D632" t="s">
        <v>3194</v>
      </c>
      <c r="E632" t="n">
        <v>1360.46353352341</v>
      </c>
      <c r="F632" t="n">
        <v>1</v>
      </c>
      <c r="G632" t="n">
        <v>11</v>
      </c>
      <c r="H632" t="n">
        <v>9999</v>
      </c>
      <c r="I632" t="s">
        <v>3196</v>
      </c>
      <c r="J632" t="n">
        <v>1</v>
      </c>
      <c r="K632" t="s">
        <v>3188</v>
      </c>
      <c r="L632" t="n">
        <v>0.551090700344432</v>
      </c>
      <c r="M632" t="n">
        <v>0.5</v>
      </c>
      <c r="N632" t="n">
        <v>0.319573901464714</v>
      </c>
    </row>
    <row r="633">
      <c r="A633" t="n">
        <v>2016</v>
      </c>
      <c r="B633" t="s">
        <v>3194</v>
      </c>
      <c r="C633" t="n">
        <v>1.41714951408688</v>
      </c>
      <c r="D633" t="s">
        <v>3196</v>
      </c>
      <c r="E633" t="n">
        <v>1108.21092001594</v>
      </c>
      <c r="F633" t="n">
        <v>1</v>
      </c>
      <c r="G633" t="n">
        <v>11</v>
      </c>
      <c r="H633" t="n">
        <v>9999</v>
      </c>
      <c r="I633" t="s">
        <v>3196</v>
      </c>
      <c r="J633" t="n">
        <v>1</v>
      </c>
      <c r="K633" t="s">
        <v>3188</v>
      </c>
      <c r="L633" t="n">
        <v>0.448909299655568</v>
      </c>
      <c r="M633" t="n">
        <v>0.5</v>
      </c>
      <c r="N633" t="n">
        <v>0.0413537810682179</v>
      </c>
    </row>
    <row r="634">
      <c r="A634" t="n">
        <v>2016</v>
      </c>
      <c r="B634" t="s">
        <v>3198</v>
      </c>
      <c r="C634" t="n">
        <v>1.25817219586731</v>
      </c>
      <c r="D634" t="s">
        <v>3192</v>
      </c>
      <c r="E634" t="n">
        <v>690038.249962448</v>
      </c>
      <c r="F634" t="n">
        <v>763</v>
      </c>
      <c r="G634" t="n">
        <v>11</v>
      </c>
      <c r="H634" t="n">
        <v>9999</v>
      </c>
      <c r="I634" t="s">
        <v>3196</v>
      </c>
      <c r="J634" t="n">
        <v>1</v>
      </c>
      <c r="K634" t="s">
        <v>3188</v>
      </c>
      <c r="L634" t="n">
        <v>0.841745234875844</v>
      </c>
      <c r="M634" t="n">
        <v>0.834792122538293</v>
      </c>
      <c r="N634" t="n">
        <v>0.0372997344074195</v>
      </c>
    </row>
    <row r="635">
      <c r="A635" t="n">
        <v>2016</v>
      </c>
      <c r="B635" t="s">
        <v>3198</v>
      </c>
      <c r="C635" t="n">
        <v>1.25817219586731</v>
      </c>
      <c r="D635" t="s">
        <v>3196</v>
      </c>
      <c r="E635" t="n">
        <v>129732.65146027</v>
      </c>
      <c r="F635" t="n">
        <v>151</v>
      </c>
      <c r="G635" t="n">
        <v>11</v>
      </c>
      <c r="H635" t="n">
        <v>9999</v>
      </c>
      <c r="I635" t="s">
        <v>3196</v>
      </c>
      <c r="J635" t="n">
        <v>1</v>
      </c>
      <c r="K635" t="s">
        <v>3188</v>
      </c>
      <c r="L635" t="n">
        <v>0.158254765124156</v>
      </c>
      <c r="M635" t="n">
        <v>0.165207877461707</v>
      </c>
      <c r="N635" t="n">
        <v>0.0163960989140558</v>
      </c>
    </row>
    <row r="636">
      <c r="A636" t="n">
        <v>2016</v>
      </c>
      <c r="B636" t="s">
        <v>3189</v>
      </c>
      <c r="C636" t="n">
        <v>1.28260522559254</v>
      </c>
      <c r="D636" t="s">
        <v>3192</v>
      </c>
      <c r="E636" t="n">
        <v>69081.1174504143</v>
      </c>
      <c r="F636" t="n">
        <v>61</v>
      </c>
      <c r="G636" t="n">
        <v>12</v>
      </c>
      <c r="H636" t="n">
        <v>9999</v>
      </c>
      <c r="I636" t="s">
        <v>3196</v>
      </c>
      <c r="J636" t="n">
        <v>1</v>
      </c>
      <c r="K636" t="s">
        <v>3188</v>
      </c>
      <c r="L636" t="n">
        <v>0.815628076020292</v>
      </c>
      <c r="M636" t="n">
        <v>0.813333333333333</v>
      </c>
      <c r="N636" t="n">
        <v>0.0196897385607773</v>
      </c>
    </row>
    <row r="637">
      <c r="A637" t="n">
        <v>2016</v>
      </c>
      <c r="B637" t="s">
        <v>3189</v>
      </c>
      <c r="C637" t="n">
        <v>1.28260522559254</v>
      </c>
      <c r="D637" t="s">
        <v>3196</v>
      </c>
      <c r="E637" t="n">
        <v>15615.7186215892</v>
      </c>
      <c r="F637" t="n">
        <v>14</v>
      </c>
      <c r="G637" t="n">
        <v>12</v>
      </c>
      <c r="H637" t="n">
        <v>9999</v>
      </c>
      <c r="I637" t="s">
        <v>3196</v>
      </c>
      <c r="J637" t="n">
        <v>1</v>
      </c>
      <c r="K637" t="s">
        <v>3188</v>
      </c>
      <c r="L637" t="n">
        <v>0.184371923979708</v>
      </c>
      <c r="M637" t="n">
        <v>0.186666666666667</v>
      </c>
      <c r="N637" t="n">
        <v>0.0101112360539687</v>
      </c>
    </row>
    <row r="638">
      <c r="A638" t="n">
        <v>2016</v>
      </c>
      <c r="B638" t="s">
        <v>3190</v>
      </c>
      <c r="C638" t="n">
        <v>1.30137844611529</v>
      </c>
      <c r="D638" t="s">
        <v>3192</v>
      </c>
      <c r="E638" t="n">
        <v>1031.99310776942</v>
      </c>
      <c r="F638" t="n">
        <v>1</v>
      </c>
      <c r="G638" t="n">
        <v>12</v>
      </c>
      <c r="H638" t="n">
        <v>9999</v>
      </c>
      <c r="I638" t="s">
        <v>3196</v>
      </c>
      <c r="J638" t="n">
        <v>1</v>
      </c>
      <c r="K638" t="s">
        <v>3188</v>
      </c>
      <c r="L638" t="n">
        <v>1</v>
      </c>
      <c r="M638" t="n">
        <v>1</v>
      </c>
      <c r="N638" t="n">
        <v>0.0387396189545677</v>
      </c>
    </row>
    <row r="639">
      <c r="A639" t="n">
        <v>2016</v>
      </c>
      <c r="B639" t="s">
        <v>3194</v>
      </c>
      <c r="C639" t="n">
        <v>1.41714951408688</v>
      </c>
      <c r="D639" t="s">
        <v>3192</v>
      </c>
      <c r="E639" t="n">
        <v>987.753211318557</v>
      </c>
      <c r="F639" t="n">
        <v>1</v>
      </c>
      <c r="G639" t="n">
        <v>12</v>
      </c>
      <c r="H639" t="n">
        <v>9999</v>
      </c>
      <c r="I639" t="s">
        <v>3196</v>
      </c>
      <c r="J639" t="n">
        <v>1</v>
      </c>
      <c r="K639" t="s">
        <v>3188</v>
      </c>
      <c r="L639" t="n">
        <v>1</v>
      </c>
      <c r="M639" t="n">
        <v>1</v>
      </c>
      <c r="N639" t="n">
        <v>0.0160880805096482</v>
      </c>
    </row>
    <row r="640">
      <c r="A640" t="n">
        <v>2016</v>
      </c>
      <c r="B640" t="s">
        <v>3198</v>
      </c>
      <c r="C640" t="n">
        <v>1.25817219586731</v>
      </c>
      <c r="D640" t="s">
        <v>3192</v>
      </c>
      <c r="E640" t="n">
        <v>214174.878385905</v>
      </c>
      <c r="F640" t="n">
        <v>251</v>
      </c>
      <c r="G640" t="n">
        <v>12</v>
      </c>
      <c r="H640" t="n">
        <v>9999</v>
      </c>
      <c r="I640" t="s">
        <v>3196</v>
      </c>
      <c r="J640" t="n">
        <v>1</v>
      </c>
      <c r="K640" t="s">
        <v>3188</v>
      </c>
      <c r="L640" t="n">
        <v>0.799476806169366</v>
      </c>
      <c r="M640" t="n">
        <v>0.794303797468354</v>
      </c>
      <c r="N640" t="n">
        <v>0.0115771351529721</v>
      </c>
    </row>
    <row r="641">
      <c r="A641" t="n">
        <v>2016</v>
      </c>
      <c r="B641" t="s">
        <v>3198</v>
      </c>
      <c r="C641" t="n">
        <v>1.25817219586731</v>
      </c>
      <c r="D641" t="s">
        <v>3194</v>
      </c>
      <c r="E641" t="n">
        <v>573.726521315494</v>
      </c>
      <c r="F641" t="n">
        <v>1</v>
      </c>
      <c r="G641" t="n">
        <v>12</v>
      </c>
      <c r="H641" t="n">
        <v>9999</v>
      </c>
      <c r="I641" t="s">
        <v>3196</v>
      </c>
      <c r="J641" t="n">
        <v>1</v>
      </c>
      <c r="K641" t="s">
        <v>3188</v>
      </c>
      <c r="L641" t="n">
        <v>0.00214161927081621</v>
      </c>
      <c r="M641" t="n">
        <v>0.00316455696202532</v>
      </c>
      <c r="N641" t="n">
        <v>0.0252003315833103</v>
      </c>
    </row>
    <row r="642">
      <c r="A642" t="n">
        <v>2016</v>
      </c>
      <c r="B642" t="s">
        <v>3198</v>
      </c>
      <c r="C642" t="n">
        <v>1.25817219586731</v>
      </c>
      <c r="D642" t="s">
        <v>3196</v>
      </c>
      <c r="E642" t="n">
        <v>53145.1935534352</v>
      </c>
      <c r="F642" t="n">
        <v>64</v>
      </c>
      <c r="G642" t="n">
        <v>12</v>
      </c>
      <c r="H642" t="n">
        <v>9999</v>
      </c>
      <c r="I642" t="s">
        <v>3196</v>
      </c>
      <c r="J642" t="n">
        <v>1</v>
      </c>
      <c r="K642" t="s">
        <v>3188</v>
      </c>
      <c r="L642" t="n">
        <v>0.198381574559817</v>
      </c>
      <c r="M642" t="n">
        <v>0.20253164556962</v>
      </c>
      <c r="N642" t="n">
        <v>0.00671668882506126</v>
      </c>
    </row>
    <row r="643">
      <c r="A643" t="n">
        <v>2016</v>
      </c>
      <c r="B643" t="s">
        <v>3189</v>
      </c>
      <c r="C643" t="n">
        <v>1.28260522559254</v>
      </c>
      <c r="D643" t="s">
        <v>3192</v>
      </c>
      <c r="E643" t="n">
        <v>457504.001363634</v>
      </c>
      <c r="F643" t="n">
        <v>401</v>
      </c>
      <c r="G643" t="n">
        <v>13</v>
      </c>
      <c r="H643" t="n">
        <v>9999</v>
      </c>
      <c r="I643" t="s">
        <v>3196</v>
      </c>
      <c r="J643" t="n">
        <v>1</v>
      </c>
      <c r="K643" t="s">
        <v>3188</v>
      </c>
      <c r="L643" t="n">
        <v>0.726997209806643</v>
      </c>
      <c r="M643" t="n">
        <v>0.731751824817518</v>
      </c>
      <c r="N643" t="n">
        <v>0.130399369752891</v>
      </c>
    </row>
    <row r="644">
      <c r="A644" t="n">
        <v>2016</v>
      </c>
      <c r="B644" t="s">
        <v>3189</v>
      </c>
      <c r="C644" t="n">
        <v>1.28260522559254</v>
      </c>
      <c r="D644" t="s">
        <v>3196</v>
      </c>
      <c r="E644" t="n">
        <v>171802.40475767</v>
      </c>
      <c r="F644" t="n">
        <v>147</v>
      </c>
      <c r="G644" t="n">
        <v>13</v>
      </c>
      <c r="H644" t="n">
        <v>9999</v>
      </c>
      <c r="I644" t="s">
        <v>3196</v>
      </c>
      <c r="J644" t="n">
        <v>1</v>
      </c>
      <c r="K644" t="s">
        <v>3188</v>
      </c>
      <c r="L644" t="n">
        <v>0.273002790193357</v>
      </c>
      <c r="M644" t="n">
        <v>0.268248175182482</v>
      </c>
      <c r="N644" t="n">
        <v>0.111242697902012</v>
      </c>
    </row>
    <row r="645">
      <c r="A645" t="n">
        <v>2016</v>
      </c>
      <c r="B645" t="s">
        <v>3194</v>
      </c>
      <c r="C645" t="n">
        <v>1.41714951408688</v>
      </c>
      <c r="D645" t="s">
        <v>3192</v>
      </c>
      <c r="E645" t="n">
        <v>7148.10214905423</v>
      </c>
      <c r="F645" t="n">
        <v>6</v>
      </c>
      <c r="G645" t="n">
        <v>13</v>
      </c>
      <c r="H645" t="n">
        <v>9999</v>
      </c>
      <c r="I645" t="s">
        <v>3196</v>
      </c>
      <c r="J645" t="n">
        <v>1</v>
      </c>
      <c r="K645" t="s">
        <v>3188</v>
      </c>
      <c r="L645" t="n">
        <v>0.866517780450094</v>
      </c>
      <c r="M645" t="n">
        <v>0.857142857142857</v>
      </c>
      <c r="N645" t="n">
        <v>0.116425076170252</v>
      </c>
    </row>
    <row r="646">
      <c r="A646" t="n">
        <v>2016</v>
      </c>
      <c r="B646" t="s">
        <v>3194</v>
      </c>
      <c r="C646" t="n">
        <v>1.41714951408688</v>
      </c>
      <c r="D646" t="s">
        <v>3196</v>
      </c>
      <c r="E646" t="n">
        <v>1101.12517244551</v>
      </c>
      <c r="F646" t="n">
        <v>1</v>
      </c>
      <c r="G646" t="n">
        <v>13</v>
      </c>
      <c r="H646" t="n">
        <v>9999</v>
      </c>
      <c r="I646" t="s">
        <v>3196</v>
      </c>
      <c r="J646" t="n">
        <v>1</v>
      </c>
      <c r="K646" t="s">
        <v>3188</v>
      </c>
      <c r="L646" t="n">
        <v>0.133482219549906</v>
      </c>
      <c r="M646" t="n">
        <v>0.142857142857143</v>
      </c>
      <c r="N646" t="n">
        <v>0.0410893707033316</v>
      </c>
    </row>
    <row r="647">
      <c r="A647" t="n">
        <v>2016</v>
      </c>
      <c r="B647" t="s">
        <v>3198</v>
      </c>
      <c r="C647" t="n">
        <v>1.25817219586731</v>
      </c>
      <c r="D647" t="s">
        <v>3192</v>
      </c>
      <c r="E647" t="n">
        <v>1267968.32458433</v>
      </c>
      <c r="F647" t="n">
        <v>1441</v>
      </c>
      <c r="G647" t="n">
        <v>13</v>
      </c>
      <c r="H647" t="n">
        <v>9999</v>
      </c>
      <c r="I647" t="s">
        <v>3196</v>
      </c>
      <c r="J647" t="n">
        <v>1</v>
      </c>
      <c r="K647" t="s">
        <v>3188</v>
      </c>
      <c r="L647" t="n">
        <v>0.753803288865951</v>
      </c>
      <c r="M647" t="n">
        <v>0.752480417754569</v>
      </c>
      <c r="N647" t="n">
        <v>0.068539507406423</v>
      </c>
    </row>
    <row r="648">
      <c r="A648" t="n">
        <v>2016</v>
      </c>
      <c r="B648" t="s">
        <v>3198</v>
      </c>
      <c r="C648" t="n">
        <v>1.25817219586731</v>
      </c>
      <c r="D648" t="s">
        <v>3194</v>
      </c>
      <c r="E648" t="n">
        <v>953.694524467422</v>
      </c>
      <c r="F648" t="n">
        <v>1</v>
      </c>
      <c r="G648" t="n">
        <v>13</v>
      </c>
      <c r="H648" t="n">
        <v>9999</v>
      </c>
      <c r="I648" t="s">
        <v>3196</v>
      </c>
      <c r="J648" t="n">
        <v>1</v>
      </c>
      <c r="K648" t="s">
        <v>3188</v>
      </c>
      <c r="L648" t="n">
        <v>0.000566968476403116</v>
      </c>
      <c r="M648" t="n">
        <v>0.000522193211488251</v>
      </c>
      <c r="N648" t="n">
        <v>0.0418900248687483</v>
      </c>
    </row>
    <row r="649">
      <c r="A649" t="n">
        <v>2016</v>
      </c>
      <c r="B649" t="s">
        <v>3198</v>
      </c>
      <c r="C649" t="n">
        <v>1.25817219586731</v>
      </c>
      <c r="D649" t="s">
        <v>3196</v>
      </c>
      <c r="E649" t="n">
        <v>413172.425573062</v>
      </c>
      <c r="F649" t="n">
        <v>473</v>
      </c>
      <c r="G649" t="n">
        <v>13</v>
      </c>
      <c r="H649" t="n">
        <v>9999</v>
      </c>
      <c r="I649" t="s">
        <v>3196</v>
      </c>
      <c r="J649" t="n">
        <v>1</v>
      </c>
      <c r="K649" t="s">
        <v>3188</v>
      </c>
      <c r="L649" t="n">
        <v>0.245629742657646</v>
      </c>
      <c r="M649" t="n">
        <v>0.246997389033943</v>
      </c>
      <c r="N649" t="n">
        <v>0.052218280301863</v>
      </c>
    </row>
    <row r="650">
      <c r="A650" t="n">
        <v>2016</v>
      </c>
      <c r="B650" t="s">
        <v>3189</v>
      </c>
      <c r="C650" t="n">
        <v>1.28260522559254</v>
      </c>
      <c r="D650" t="s">
        <v>3192</v>
      </c>
      <c r="E650" t="n">
        <v>188205.642987773</v>
      </c>
      <c r="F650" t="n">
        <v>155</v>
      </c>
      <c r="G650" t="n">
        <v>14</v>
      </c>
      <c r="H650" t="n">
        <v>9999</v>
      </c>
      <c r="I650" t="s">
        <v>3196</v>
      </c>
      <c r="J650" t="n">
        <v>1</v>
      </c>
      <c r="K650" t="s">
        <v>3188</v>
      </c>
      <c r="L650" t="n">
        <v>0.723905042870815</v>
      </c>
      <c r="M650" t="n">
        <v>0.707762557077626</v>
      </c>
      <c r="N650" t="n">
        <v>0.053643022042198</v>
      </c>
    </row>
    <row r="651">
      <c r="A651" t="n">
        <v>2016</v>
      </c>
      <c r="B651" t="s">
        <v>3189</v>
      </c>
      <c r="C651" t="n">
        <v>1.28260522559254</v>
      </c>
      <c r="D651" t="s">
        <v>3194</v>
      </c>
      <c r="E651" t="n">
        <v>1013.25812821811</v>
      </c>
      <c r="F651" t="n">
        <v>1</v>
      </c>
      <c r="G651" t="n">
        <v>14</v>
      </c>
      <c r="H651" t="n">
        <v>9999</v>
      </c>
      <c r="I651" t="s">
        <v>3196</v>
      </c>
      <c r="J651" t="n">
        <v>1</v>
      </c>
      <c r="K651" t="s">
        <v>3188</v>
      </c>
      <c r="L651" t="n">
        <v>0.00389734684413573</v>
      </c>
      <c r="M651" t="n">
        <v>0.0045662100456621</v>
      </c>
      <c r="N651" t="n">
        <v>0.108740536820372</v>
      </c>
    </row>
    <row r="652">
      <c r="A652" t="n">
        <v>2016</v>
      </c>
      <c r="B652" t="s">
        <v>3189</v>
      </c>
      <c r="C652" t="n">
        <v>1.28260522559254</v>
      </c>
      <c r="D652" t="s">
        <v>3196</v>
      </c>
      <c r="E652" t="n">
        <v>70767.7433220685</v>
      </c>
      <c r="F652" t="n">
        <v>63</v>
      </c>
      <c r="G652" t="n">
        <v>14</v>
      </c>
      <c r="H652" t="n">
        <v>9999</v>
      </c>
      <c r="I652" t="s">
        <v>3196</v>
      </c>
      <c r="J652" t="n">
        <v>1</v>
      </c>
      <c r="K652" t="s">
        <v>3188</v>
      </c>
      <c r="L652" t="n">
        <v>0.272197610285049</v>
      </c>
      <c r="M652" t="n">
        <v>0.287671232876712</v>
      </c>
      <c r="N652" t="n">
        <v>0.0458223777640839</v>
      </c>
    </row>
    <row r="653">
      <c r="A653" t="n">
        <v>2016</v>
      </c>
      <c r="B653" t="s">
        <v>3190</v>
      </c>
      <c r="C653" t="n">
        <v>1.30137844611529</v>
      </c>
      <c r="D653" t="s">
        <v>3192</v>
      </c>
      <c r="E653" t="n">
        <v>2082.20551378446</v>
      </c>
      <c r="F653" t="n">
        <v>2</v>
      </c>
      <c r="G653" t="n">
        <v>14</v>
      </c>
      <c r="H653" t="n">
        <v>9999</v>
      </c>
      <c r="I653" t="s">
        <v>3196</v>
      </c>
      <c r="J653" t="n">
        <v>1</v>
      </c>
      <c r="K653" t="s">
        <v>3188</v>
      </c>
      <c r="L653" t="n">
        <v>1</v>
      </c>
      <c r="M653" t="n">
        <v>1</v>
      </c>
      <c r="N653" t="n">
        <v>0.0781631656082071</v>
      </c>
    </row>
    <row r="654">
      <c r="A654" t="n">
        <v>2016</v>
      </c>
      <c r="B654" t="s">
        <v>3194</v>
      </c>
      <c r="C654" t="n">
        <v>1.41714951408688</v>
      </c>
      <c r="D654" t="s">
        <v>3192</v>
      </c>
      <c r="E654" t="n">
        <v>1818.20282657347</v>
      </c>
      <c r="F654" t="n">
        <v>2</v>
      </c>
      <c r="G654" t="n">
        <v>14</v>
      </c>
      <c r="H654" t="n">
        <v>9999</v>
      </c>
      <c r="I654" t="s">
        <v>3196</v>
      </c>
      <c r="J654" t="n">
        <v>1</v>
      </c>
      <c r="K654" t="s">
        <v>3188</v>
      </c>
      <c r="L654" t="n">
        <v>0.304967910625149</v>
      </c>
      <c r="M654" t="n">
        <v>0.333333333333333</v>
      </c>
      <c r="N654" t="n">
        <v>0.0296140707229249</v>
      </c>
    </row>
    <row r="655">
      <c r="A655" t="n">
        <v>2016</v>
      </c>
      <c r="B655" t="s">
        <v>3194</v>
      </c>
      <c r="C655" t="n">
        <v>1.41714951408688</v>
      </c>
      <c r="D655" t="s">
        <v>3196</v>
      </c>
      <c r="E655" t="n">
        <v>4143.74517919004</v>
      </c>
      <c r="F655" t="n">
        <v>4</v>
      </c>
      <c r="G655" t="n">
        <v>14</v>
      </c>
      <c r="H655" t="n">
        <v>9999</v>
      </c>
      <c r="I655" t="s">
        <v>3196</v>
      </c>
      <c r="J655" t="n">
        <v>1</v>
      </c>
      <c r="K655" t="s">
        <v>3188</v>
      </c>
      <c r="L655" t="n">
        <v>0.695032089374851</v>
      </c>
      <c r="M655" t="n">
        <v>0.666666666666667</v>
      </c>
      <c r="N655" t="n">
        <v>0.15462718138551</v>
      </c>
    </row>
    <row r="656">
      <c r="A656" t="n">
        <v>2016</v>
      </c>
      <c r="B656" t="s">
        <v>3198</v>
      </c>
      <c r="C656" t="n">
        <v>1.25817219586731</v>
      </c>
      <c r="D656" t="s">
        <v>3192</v>
      </c>
      <c r="E656" t="n">
        <v>876738.422107198</v>
      </c>
      <c r="F656" t="n">
        <v>980</v>
      </c>
      <c r="G656" t="n">
        <v>14</v>
      </c>
      <c r="H656" t="n">
        <v>9999</v>
      </c>
      <c r="I656" t="s">
        <v>3196</v>
      </c>
      <c r="J656" t="n">
        <v>1</v>
      </c>
      <c r="K656" t="s">
        <v>3188</v>
      </c>
      <c r="L656" t="n">
        <v>0.740457577248437</v>
      </c>
      <c r="M656" t="n">
        <v>0.737951807228916</v>
      </c>
      <c r="N656" t="n">
        <v>0.0473917355902491</v>
      </c>
    </row>
    <row r="657">
      <c r="A657" t="n">
        <v>2016</v>
      </c>
      <c r="B657" t="s">
        <v>3198</v>
      </c>
      <c r="C657" t="n">
        <v>1.25817219586731</v>
      </c>
      <c r="D657" t="s">
        <v>3196</v>
      </c>
      <c r="E657" t="n">
        <v>307311.075184983</v>
      </c>
      <c r="F657" t="n">
        <v>348</v>
      </c>
      <c r="G657" t="n">
        <v>14</v>
      </c>
      <c r="H657" t="n">
        <v>9999</v>
      </c>
      <c r="I657" t="s">
        <v>3196</v>
      </c>
      <c r="J657" t="n">
        <v>1</v>
      </c>
      <c r="K657" t="s">
        <v>3188</v>
      </c>
      <c r="L657" t="n">
        <v>0.259542422751563</v>
      </c>
      <c r="M657" t="n">
        <v>0.262048192771084</v>
      </c>
      <c r="N657" t="n">
        <v>0.0388391259209011</v>
      </c>
    </row>
    <row r="658">
      <c r="A658" t="n">
        <v>2016</v>
      </c>
      <c r="B658" t="s">
        <v>3189</v>
      </c>
      <c r="C658" t="n">
        <v>1.28260522559254</v>
      </c>
      <c r="D658" t="s">
        <v>3192</v>
      </c>
      <c r="E658" t="n">
        <v>204225.382255424</v>
      </c>
      <c r="F658" t="n">
        <v>199</v>
      </c>
      <c r="G658" t="n">
        <v>15</v>
      </c>
      <c r="H658" t="n">
        <v>9999</v>
      </c>
      <c r="I658" t="s">
        <v>3196</v>
      </c>
      <c r="J658" t="n">
        <v>1</v>
      </c>
      <c r="K658" t="s">
        <v>3188</v>
      </c>
      <c r="L658" t="n">
        <v>0.690609819569743</v>
      </c>
      <c r="M658" t="n">
        <v>0.710714285714286</v>
      </c>
      <c r="N658" t="n">
        <v>0.0582090234277181</v>
      </c>
    </row>
    <row r="659">
      <c r="A659" t="n">
        <v>2016</v>
      </c>
      <c r="B659" t="s">
        <v>3189</v>
      </c>
      <c r="C659" t="n">
        <v>1.28260522559254</v>
      </c>
      <c r="D659" t="s">
        <v>3196</v>
      </c>
      <c r="E659" t="n">
        <v>91492.0785571928</v>
      </c>
      <c r="F659" t="n">
        <v>81</v>
      </c>
      <c r="G659" t="n">
        <v>15</v>
      </c>
      <c r="H659" t="n">
        <v>9999</v>
      </c>
      <c r="I659" t="s">
        <v>3196</v>
      </c>
      <c r="J659" t="n">
        <v>1</v>
      </c>
      <c r="K659" t="s">
        <v>3188</v>
      </c>
      <c r="L659" t="n">
        <v>0.309390180430257</v>
      </c>
      <c r="M659" t="n">
        <v>0.289285714285714</v>
      </c>
      <c r="N659" t="n">
        <v>0.0592414621304104</v>
      </c>
    </row>
    <row r="660">
      <c r="A660" t="n">
        <v>2016</v>
      </c>
      <c r="B660" t="s">
        <v>3194</v>
      </c>
      <c r="C660" t="n">
        <v>1.41714951408688</v>
      </c>
      <c r="D660" t="s">
        <v>3192</v>
      </c>
      <c r="E660" t="n">
        <v>855.958306508477</v>
      </c>
      <c r="F660" t="n">
        <v>1</v>
      </c>
      <c r="G660" t="n">
        <v>15</v>
      </c>
      <c r="H660" t="n">
        <v>9999</v>
      </c>
      <c r="I660" t="s">
        <v>3196</v>
      </c>
      <c r="J660" t="n">
        <v>1</v>
      </c>
      <c r="K660" t="s">
        <v>3188</v>
      </c>
      <c r="L660" t="n">
        <v>0.331503841931943</v>
      </c>
      <c r="M660" t="n">
        <v>0.5</v>
      </c>
      <c r="N660" t="n">
        <v>0.013941464315391</v>
      </c>
    </row>
    <row r="661">
      <c r="A661" t="n">
        <v>2016</v>
      </c>
      <c r="B661" t="s">
        <v>3194</v>
      </c>
      <c r="C661" t="n">
        <v>1.41714951408688</v>
      </c>
      <c r="D661" t="s">
        <v>3196</v>
      </c>
      <c r="E661" t="n">
        <v>1726.08810815782</v>
      </c>
      <c r="F661" t="n">
        <v>1</v>
      </c>
      <c r="G661" t="n">
        <v>15</v>
      </c>
      <c r="H661" t="n">
        <v>9999</v>
      </c>
      <c r="I661" t="s">
        <v>3196</v>
      </c>
      <c r="J661" t="n">
        <v>1</v>
      </c>
      <c r="K661" t="s">
        <v>3188</v>
      </c>
      <c r="L661" t="n">
        <v>0.668496158068057</v>
      </c>
      <c r="M661" t="n">
        <v>0.5</v>
      </c>
      <c r="N661" t="n">
        <v>0.0644103648863036</v>
      </c>
    </row>
    <row r="662">
      <c r="A662" t="n">
        <v>2016</v>
      </c>
      <c r="B662" t="s">
        <v>3198</v>
      </c>
      <c r="C662" t="n">
        <v>1.25817219586731</v>
      </c>
      <c r="D662" t="s">
        <v>3192</v>
      </c>
      <c r="E662" t="n">
        <v>1241612.13342531</v>
      </c>
      <c r="F662" t="n">
        <v>1467</v>
      </c>
      <c r="G662" t="n">
        <v>15</v>
      </c>
      <c r="H662" t="n">
        <v>9999</v>
      </c>
      <c r="I662" t="s">
        <v>3196</v>
      </c>
      <c r="J662" t="n">
        <v>1</v>
      </c>
      <c r="K662" t="s">
        <v>3188</v>
      </c>
      <c r="L662" t="n">
        <v>0.744468191203573</v>
      </c>
      <c r="M662" t="n">
        <v>0.749616760347471</v>
      </c>
      <c r="N662" t="n">
        <v>0.067114834310002</v>
      </c>
    </row>
    <row r="663">
      <c r="A663" t="n">
        <v>2016</v>
      </c>
      <c r="B663" t="s">
        <v>3198</v>
      </c>
      <c r="C663" t="n">
        <v>1.25817219586731</v>
      </c>
      <c r="D663" t="s">
        <v>3194</v>
      </c>
      <c r="E663" t="n">
        <v>782.583105829468</v>
      </c>
      <c r="F663" t="n">
        <v>1</v>
      </c>
      <c r="G663" t="n">
        <v>15</v>
      </c>
      <c r="H663" t="n">
        <v>9999</v>
      </c>
      <c r="I663" t="s">
        <v>3196</v>
      </c>
      <c r="J663" t="n">
        <v>1</v>
      </c>
      <c r="K663" t="s">
        <v>3188</v>
      </c>
      <c r="L663" t="n">
        <v>0.000469235289813143</v>
      </c>
      <c r="M663" t="n">
        <v>0.000510986203372509</v>
      </c>
      <c r="N663" t="n">
        <v>0.0343741365017961</v>
      </c>
    </row>
    <row r="664">
      <c r="A664" t="n">
        <v>2016</v>
      </c>
      <c r="B664" t="s">
        <v>3198</v>
      </c>
      <c r="C664" t="n">
        <v>1.25817219586731</v>
      </c>
      <c r="D664" t="s">
        <v>3196</v>
      </c>
      <c r="E664" t="n">
        <v>425389.277594934</v>
      </c>
      <c r="F664" t="n">
        <v>489</v>
      </c>
      <c r="G664" t="n">
        <v>15</v>
      </c>
      <c r="H664" t="n">
        <v>9999</v>
      </c>
      <c r="I664" t="s">
        <v>3196</v>
      </c>
      <c r="J664" t="n">
        <v>1</v>
      </c>
      <c r="K664" t="s">
        <v>3188</v>
      </c>
      <c r="L664" t="n">
        <v>0.255062573506613</v>
      </c>
      <c r="M664" t="n">
        <v>0.249872253449157</v>
      </c>
      <c r="N664" t="n">
        <v>0.0537622918665255</v>
      </c>
    </row>
    <row r="665">
      <c r="A665" t="n">
        <v>2016</v>
      </c>
      <c r="B665" t="s">
        <v>3189</v>
      </c>
      <c r="C665" t="n">
        <v>1.28260522559254</v>
      </c>
      <c r="D665" t="s">
        <v>3192</v>
      </c>
      <c r="E665" t="n">
        <v>390092.835916941</v>
      </c>
      <c r="F665" t="n">
        <v>352</v>
      </c>
      <c r="G665" t="n">
        <v>16</v>
      </c>
      <c r="H665" t="n">
        <v>9999</v>
      </c>
      <c r="I665" t="s">
        <v>3196</v>
      </c>
      <c r="J665" t="n">
        <v>1</v>
      </c>
      <c r="K665" t="s">
        <v>3188</v>
      </c>
      <c r="L665" t="n">
        <v>0.794120488471008</v>
      </c>
      <c r="M665" t="n">
        <v>0.801822323462415</v>
      </c>
      <c r="N665" t="n">
        <v>0.111185606676817</v>
      </c>
    </row>
    <row r="666">
      <c r="A666" t="n">
        <v>2016</v>
      </c>
      <c r="B666" t="s">
        <v>3189</v>
      </c>
      <c r="C666" t="n">
        <v>1.28260522559254</v>
      </c>
      <c r="D666" t="s">
        <v>3196</v>
      </c>
      <c r="E666" t="n">
        <v>101133.422037972</v>
      </c>
      <c r="F666" t="n">
        <v>87</v>
      </c>
      <c r="G666" t="n">
        <v>16</v>
      </c>
      <c r="H666" t="n">
        <v>9999</v>
      </c>
      <c r="I666" t="s">
        <v>3196</v>
      </c>
      <c r="J666" t="n">
        <v>1</v>
      </c>
      <c r="K666" t="s">
        <v>3188</v>
      </c>
      <c r="L666" t="n">
        <v>0.205879511528992</v>
      </c>
      <c r="M666" t="n">
        <v>0.198177676537585</v>
      </c>
      <c r="N666" t="n">
        <v>0.0654842679963392</v>
      </c>
    </row>
    <row r="667">
      <c r="A667" t="n">
        <v>2016</v>
      </c>
      <c r="B667" t="s">
        <v>3190</v>
      </c>
      <c r="C667" t="n">
        <v>1.30137844611529</v>
      </c>
      <c r="D667" t="s">
        <v>3192</v>
      </c>
      <c r="E667" t="n">
        <v>3928.86152882205</v>
      </c>
      <c r="F667" t="n">
        <v>4</v>
      </c>
      <c r="G667" t="n">
        <v>16</v>
      </c>
      <c r="H667" t="n">
        <v>9999</v>
      </c>
      <c r="I667" t="s">
        <v>3196</v>
      </c>
      <c r="J667" t="n">
        <v>1</v>
      </c>
      <c r="K667" t="s">
        <v>3188</v>
      </c>
      <c r="L667" t="n">
        <v>0.810905183991405</v>
      </c>
      <c r="M667" t="n">
        <v>0.8</v>
      </c>
      <c r="N667" t="n">
        <v>0.147484123106986</v>
      </c>
    </row>
    <row r="668">
      <c r="A668" t="n">
        <v>2016</v>
      </c>
      <c r="B668" t="s">
        <v>3190</v>
      </c>
      <c r="C668" t="n">
        <v>1.30137844611529</v>
      </c>
      <c r="D668" t="s">
        <v>3196</v>
      </c>
      <c r="E668" t="n">
        <v>916.170426065163</v>
      </c>
      <c r="F668" t="n">
        <v>1</v>
      </c>
      <c r="G668" t="n">
        <v>16</v>
      </c>
      <c r="H668" t="n">
        <v>9999</v>
      </c>
      <c r="I668" t="s">
        <v>3196</v>
      </c>
      <c r="J668" t="n">
        <v>1</v>
      </c>
      <c r="K668" t="s">
        <v>3188</v>
      </c>
      <c r="L668" t="n">
        <v>0.189094816008595</v>
      </c>
      <c r="M668" t="n">
        <v>0.2</v>
      </c>
      <c r="N668" t="n">
        <v>1</v>
      </c>
    </row>
    <row r="669">
      <c r="A669" t="n">
        <v>2016</v>
      </c>
      <c r="B669" t="s">
        <v>3194</v>
      </c>
      <c r="C669" t="n">
        <v>1.41714951408688</v>
      </c>
      <c r="D669" t="s">
        <v>3192</v>
      </c>
      <c r="E669" t="n">
        <v>3846.1437812318</v>
      </c>
      <c r="F669" t="n">
        <v>3</v>
      </c>
      <c r="G669" t="n">
        <v>16</v>
      </c>
      <c r="H669" t="n">
        <v>9999</v>
      </c>
      <c r="I669" t="s">
        <v>3196</v>
      </c>
      <c r="J669" t="n">
        <v>1</v>
      </c>
      <c r="K669" t="s">
        <v>3188</v>
      </c>
      <c r="L669" t="n">
        <v>1</v>
      </c>
      <c r="M669" t="n">
        <v>1</v>
      </c>
      <c r="N669" t="n">
        <v>0.0626442618410119</v>
      </c>
    </row>
    <row r="670">
      <c r="A670" t="n">
        <v>2016</v>
      </c>
      <c r="B670" t="s">
        <v>3198</v>
      </c>
      <c r="C670" t="n">
        <v>1.25817219586731</v>
      </c>
      <c r="D670" t="s">
        <v>3192</v>
      </c>
      <c r="E670" t="n">
        <v>2229294.92159189</v>
      </c>
      <c r="F670" t="n">
        <v>2629</v>
      </c>
      <c r="G670" t="n">
        <v>16</v>
      </c>
      <c r="H670" t="n">
        <v>9999</v>
      </c>
      <c r="I670" t="s">
        <v>3196</v>
      </c>
      <c r="J670" t="n">
        <v>1</v>
      </c>
      <c r="K670" t="s">
        <v>3188</v>
      </c>
      <c r="L670" t="n">
        <v>0.769827539013791</v>
      </c>
      <c r="M670" t="n">
        <v>0.77414605418139</v>
      </c>
      <c r="N670" t="n">
        <v>0.120503622075605</v>
      </c>
    </row>
    <row r="671">
      <c r="A671" t="n">
        <v>2016</v>
      </c>
      <c r="B671" t="s">
        <v>3198</v>
      </c>
      <c r="C671" t="n">
        <v>1.25817219586731</v>
      </c>
      <c r="D671" t="s">
        <v>3194</v>
      </c>
      <c r="E671" t="n">
        <v>1037.99206159053</v>
      </c>
      <c r="F671" t="n">
        <v>1</v>
      </c>
      <c r="G671" t="n">
        <v>16</v>
      </c>
      <c r="H671" t="n">
        <v>9999</v>
      </c>
      <c r="I671" t="s">
        <v>3196</v>
      </c>
      <c r="J671" t="n">
        <v>1</v>
      </c>
      <c r="K671" t="s">
        <v>3188</v>
      </c>
      <c r="L671" t="n">
        <v>0.000358442872026771</v>
      </c>
      <c r="M671" t="n">
        <v>0.000294464075382803</v>
      </c>
      <c r="N671" t="n">
        <v>0.0455927051671733</v>
      </c>
    </row>
    <row r="672">
      <c r="A672" t="n">
        <v>2016</v>
      </c>
      <c r="B672" t="s">
        <v>3198</v>
      </c>
      <c r="C672" t="n">
        <v>1.25817219586731</v>
      </c>
      <c r="D672" t="s">
        <v>3196</v>
      </c>
      <c r="E672" t="n">
        <v>665503.892143035</v>
      </c>
      <c r="F672" t="n">
        <v>766</v>
      </c>
      <c r="G672" t="n">
        <v>16</v>
      </c>
      <c r="H672" t="n">
        <v>9999</v>
      </c>
      <c r="I672" t="s">
        <v>3196</v>
      </c>
      <c r="J672" t="n">
        <v>1</v>
      </c>
      <c r="K672" t="s">
        <v>3188</v>
      </c>
      <c r="L672" t="n">
        <v>0.229814018114182</v>
      </c>
      <c r="M672" t="n">
        <v>0.225559481743227</v>
      </c>
      <c r="N672" t="n">
        <v>0.0841088771442242</v>
      </c>
    </row>
    <row r="673">
      <c r="A673" t="n">
        <v>2016</v>
      </c>
      <c r="B673" t="s">
        <v>3189</v>
      </c>
      <c r="C673" t="n">
        <v>1.28260522559254</v>
      </c>
      <c r="D673" t="s">
        <v>3192</v>
      </c>
      <c r="E673" t="n">
        <v>355175.19125541</v>
      </c>
      <c r="F673" t="n">
        <v>309</v>
      </c>
      <c r="G673" t="n">
        <v>17</v>
      </c>
      <c r="H673" t="n">
        <v>9999</v>
      </c>
      <c r="I673" t="s">
        <v>3196</v>
      </c>
      <c r="J673" t="n">
        <v>1</v>
      </c>
      <c r="K673" t="s">
        <v>3188</v>
      </c>
      <c r="L673" t="n">
        <v>0.619732651796085</v>
      </c>
      <c r="M673" t="n">
        <v>0.614314115308151</v>
      </c>
      <c r="N673" t="n">
        <v>0.101233259061173</v>
      </c>
    </row>
    <row r="674">
      <c r="A674" t="n">
        <v>2016</v>
      </c>
      <c r="B674" t="s">
        <v>3189</v>
      </c>
      <c r="C674" t="n">
        <v>1.28260522559254</v>
      </c>
      <c r="D674" t="s">
        <v>3194</v>
      </c>
      <c r="E674" t="n">
        <v>3103.90464593395</v>
      </c>
      <c r="F674" t="n">
        <v>3</v>
      </c>
      <c r="G674" t="n">
        <v>17</v>
      </c>
      <c r="H674" t="n">
        <v>9999</v>
      </c>
      <c r="I674" t="s">
        <v>3196</v>
      </c>
      <c r="J674" t="n">
        <v>1</v>
      </c>
      <c r="K674" t="s">
        <v>3188</v>
      </c>
      <c r="L674" t="n">
        <v>0.00541589363363941</v>
      </c>
      <c r="M674" t="n">
        <v>0.00596421471172962</v>
      </c>
      <c r="N674" t="n">
        <v>0.3331039229181</v>
      </c>
    </row>
    <row r="675">
      <c r="A675" t="n">
        <v>2016</v>
      </c>
      <c r="B675" t="s">
        <v>3189</v>
      </c>
      <c r="C675" t="n">
        <v>1.28260522559254</v>
      </c>
      <c r="D675" t="s">
        <v>3196</v>
      </c>
      <c r="E675" t="n">
        <v>214831.244865848</v>
      </c>
      <c r="F675" t="n">
        <v>191</v>
      </c>
      <c r="G675" t="n">
        <v>17</v>
      </c>
      <c r="H675" t="n">
        <v>9999</v>
      </c>
      <c r="I675" t="s">
        <v>3196</v>
      </c>
      <c r="J675" t="n">
        <v>1</v>
      </c>
      <c r="K675" t="s">
        <v>3188</v>
      </c>
      <c r="L675" t="n">
        <v>0.374851454570276</v>
      </c>
      <c r="M675" t="n">
        <v>0.379721669980119</v>
      </c>
      <c r="N675" t="n">
        <v>0.139104032369243</v>
      </c>
    </row>
    <row r="676">
      <c r="A676" t="n">
        <v>2016</v>
      </c>
      <c r="B676" t="s">
        <v>3190</v>
      </c>
      <c r="C676" t="n">
        <v>1.30137844611529</v>
      </c>
      <c r="D676" t="s">
        <v>3192</v>
      </c>
      <c r="E676" t="n">
        <v>2365.90601503759</v>
      </c>
      <c r="F676" t="n">
        <v>2</v>
      </c>
      <c r="G676" t="n">
        <v>17</v>
      </c>
      <c r="H676" t="n">
        <v>9999</v>
      </c>
      <c r="I676" t="s">
        <v>3196</v>
      </c>
      <c r="J676" t="n">
        <v>1</v>
      </c>
      <c r="K676" t="s">
        <v>3188</v>
      </c>
      <c r="L676" t="n">
        <v>1</v>
      </c>
      <c r="M676" t="n">
        <v>1</v>
      </c>
      <c r="N676" t="n">
        <v>0.0888128969223254</v>
      </c>
    </row>
    <row r="677">
      <c r="A677" t="n">
        <v>2016</v>
      </c>
      <c r="B677" t="s">
        <v>3194</v>
      </c>
      <c r="C677" t="n">
        <v>1.41714951408688</v>
      </c>
      <c r="D677" t="s">
        <v>3192</v>
      </c>
      <c r="E677" t="n">
        <v>8168.44979919679</v>
      </c>
      <c r="F677" t="n">
        <v>9</v>
      </c>
      <c r="G677" t="n">
        <v>17</v>
      </c>
      <c r="H677" t="n">
        <v>9999</v>
      </c>
      <c r="I677" t="s">
        <v>3196</v>
      </c>
      <c r="J677" t="n">
        <v>1</v>
      </c>
      <c r="K677" t="s">
        <v>3188</v>
      </c>
      <c r="L677" t="n">
        <v>0.595454545454545</v>
      </c>
      <c r="M677" t="n">
        <v>0.75</v>
      </c>
      <c r="N677" t="n">
        <v>0.133044040254824</v>
      </c>
    </row>
    <row r="678">
      <c r="A678" t="n">
        <v>2016</v>
      </c>
      <c r="B678" t="s">
        <v>3194</v>
      </c>
      <c r="C678" t="n">
        <v>1.41714951408688</v>
      </c>
      <c r="D678" t="s">
        <v>3194</v>
      </c>
      <c r="E678" t="n">
        <v>834.701063797173</v>
      </c>
      <c r="F678" t="n">
        <v>1</v>
      </c>
      <c r="G678" t="n">
        <v>17</v>
      </c>
      <c r="H678" t="n">
        <v>9999</v>
      </c>
      <c r="I678" t="s">
        <v>3196</v>
      </c>
      <c r="J678" t="n">
        <v>1</v>
      </c>
      <c r="K678" t="s">
        <v>3188</v>
      </c>
      <c r="L678" t="n">
        <v>0.0608471074380165</v>
      </c>
      <c r="M678" t="n">
        <v>0.0833333333333333</v>
      </c>
      <c r="N678" t="n">
        <v>0.19607190412783</v>
      </c>
    </row>
    <row r="679">
      <c r="A679" t="n">
        <v>2016</v>
      </c>
      <c r="B679" t="s">
        <v>3194</v>
      </c>
      <c r="C679" t="n">
        <v>1.41714951408688</v>
      </c>
      <c r="D679" t="s">
        <v>3196</v>
      </c>
      <c r="E679" t="n">
        <v>4714.85643336706</v>
      </c>
      <c r="F679" t="n">
        <v>2</v>
      </c>
      <c r="G679" t="n">
        <v>17</v>
      </c>
      <c r="H679" t="n">
        <v>9999</v>
      </c>
      <c r="I679" t="s">
        <v>3196</v>
      </c>
      <c r="J679" t="n">
        <v>1</v>
      </c>
      <c r="K679" t="s">
        <v>3188</v>
      </c>
      <c r="L679" t="n">
        <v>0.343698347107438</v>
      </c>
      <c r="M679" t="n">
        <v>0.166666666666667</v>
      </c>
      <c r="N679" t="n">
        <v>0.175938656795346</v>
      </c>
    </row>
    <row r="680">
      <c r="A680" t="n">
        <v>2016</v>
      </c>
      <c r="B680" t="s">
        <v>3198</v>
      </c>
      <c r="C680" t="n">
        <v>1.25817219586731</v>
      </c>
      <c r="D680" t="s">
        <v>3192</v>
      </c>
      <c r="E680" t="n">
        <v>2165796.22903866</v>
      </c>
      <c r="F680" t="n">
        <v>2583</v>
      </c>
      <c r="G680" t="n">
        <v>17</v>
      </c>
      <c r="H680" t="n">
        <v>9999</v>
      </c>
      <c r="I680" t="s">
        <v>3196</v>
      </c>
      <c r="J680" t="n">
        <v>1</v>
      </c>
      <c r="K680" t="s">
        <v>3188</v>
      </c>
      <c r="L680" t="n">
        <v>0.612096256589416</v>
      </c>
      <c r="M680" t="n">
        <v>0.616909481729162</v>
      </c>
      <c r="N680" t="n">
        <v>0.117071226309743</v>
      </c>
    </row>
    <row r="681">
      <c r="A681" t="n">
        <v>2016</v>
      </c>
      <c r="B681" t="s">
        <v>3198</v>
      </c>
      <c r="C681" t="n">
        <v>1.25817219586731</v>
      </c>
      <c r="D681" t="s">
        <v>3194</v>
      </c>
      <c r="E681" t="n">
        <v>4417.44257969013</v>
      </c>
      <c r="F681" t="n">
        <v>5</v>
      </c>
      <c r="G681" t="n">
        <v>17</v>
      </c>
      <c r="H681" t="n">
        <v>9999</v>
      </c>
      <c r="I681" t="s">
        <v>3196</v>
      </c>
      <c r="J681" t="n">
        <v>1</v>
      </c>
      <c r="K681" t="s">
        <v>3188</v>
      </c>
      <c r="L681" t="n">
        <v>0.00124845543199011</v>
      </c>
      <c r="M681" t="n">
        <v>0.00119417243850012</v>
      </c>
      <c r="N681" t="n">
        <v>0.194031500414479</v>
      </c>
    </row>
    <row r="682">
      <c r="A682" t="n">
        <v>2016</v>
      </c>
      <c r="B682" t="s">
        <v>3198</v>
      </c>
      <c r="C682" t="n">
        <v>1.25817219586731</v>
      </c>
      <c r="D682" t="s">
        <v>3196</v>
      </c>
      <c r="E682" t="n">
        <v>1368112.54051439</v>
      </c>
      <c r="F682" t="n">
        <v>1599</v>
      </c>
      <c r="G682" t="n">
        <v>17</v>
      </c>
      <c r="H682" t="n">
        <v>9999</v>
      </c>
      <c r="I682" t="s">
        <v>3196</v>
      </c>
      <c r="J682" t="n">
        <v>1</v>
      </c>
      <c r="K682" t="s">
        <v>3188</v>
      </c>
      <c r="L682" t="n">
        <v>0.386655287978594</v>
      </c>
      <c r="M682" t="n">
        <v>0.381896345832338</v>
      </c>
      <c r="N682" t="n">
        <v>0.172907192501987</v>
      </c>
    </row>
    <row r="683">
      <c r="A683" t="n">
        <v>2016</v>
      </c>
      <c r="B683" t="s">
        <v>3189</v>
      </c>
      <c r="C683" t="n">
        <v>1.28260522559254</v>
      </c>
      <c r="D683" t="s">
        <v>3192</v>
      </c>
      <c r="E683" t="n">
        <v>155623.622442046</v>
      </c>
      <c r="F683" t="n">
        <v>142</v>
      </c>
      <c r="G683" t="n">
        <v>18</v>
      </c>
      <c r="H683" t="n">
        <v>9999</v>
      </c>
      <c r="I683" t="s">
        <v>3196</v>
      </c>
      <c r="J683" t="n">
        <v>1</v>
      </c>
      <c r="K683" t="s">
        <v>3188</v>
      </c>
      <c r="L683" t="n">
        <v>0.546136257246768</v>
      </c>
      <c r="M683" t="n">
        <v>0.568</v>
      </c>
      <c r="N683" t="n">
        <v>0.0443563820745147</v>
      </c>
    </row>
    <row r="684">
      <c r="A684" t="n">
        <v>2016</v>
      </c>
      <c r="B684" t="s">
        <v>3189</v>
      </c>
      <c r="C684" t="n">
        <v>1.28260522559254</v>
      </c>
      <c r="D684" t="s">
        <v>3196</v>
      </c>
      <c r="E684" t="n">
        <v>129330.215317398</v>
      </c>
      <c r="F684" t="n">
        <v>108</v>
      </c>
      <c r="G684" t="n">
        <v>18</v>
      </c>
      <c r="H684" t="n">
        <v>9999</v>
      </c>
      <c r="I684" t="s">
        <v>3196</v>
      </c>
      <c r="J684" t="n">
        <v>1</v>
      </c>
      <c r="K684" t="s">
        <v>3188</v>
      </c>
      <c r="L684" t="n">
        <v>0.453863742753232</v>
      </c>
      <c r="M684" t="n">
        <v>0.432</v>
      </c>
      <c r="N684" t="n">
        <v>0.0837417968185525</v>
      </c>
    </row>
    <row r="685">
      <c r="A685" t="n">
        <v>2016</v>
      </c>
      <c r="B685" t="s">
        <v>3190</v>
      </c>
      <c r="C685" t="n">
        <v>1.30137844611529</v>
      </c>
      <c r="D685" t="s">
        <v>3192</v>
      </c>
      <c r="E685" t="n">
        <v>4103.2462406015</v>
      </c>
      <c r="F685" t="n">
        <v>4</v>
      </c>
      <c r="G685" t="n">
        <v>18</v>
      </c>
      <c r="H685" t="n">
        <v>9999</v>
      </c>
      <c r="I685" t="s">
        <v>3196</v>
      </c>
      <c r="J685" t="n">
        <v>1</v>
      </c>
      <c r="K685" t="s">
        <v>3188</v>
      </c>
      <c r="L685" t="n">
        <v>1</v>
      </c>
      <c r="M685" t="n">
        <v>1</v>
      </c>
      <c r="N685" t="n">
        <v>0.154030288226673</v>
      </c>
    </row>
    <row r="686">
      <c r="A686" t="n">
        <v>2016</v>
      </c>
      <c r="B686" t="s">
        <v>3194</v>
      </c>
      <c r="C686" t="n">
        <v>1.41714951408688</v>
      </c>
      <c r="D686" t="s">
        <v>3192</v>
      </c>
      <c r="E686" t="n">
        <v>4422.92363346516</v>
      </c>
      <c r="F686" t="n">
        <v>4</v>
      </c>
      <c r="G686" t="n">
        <v>18</v>
      </c>
      <c r="H686" t="n">
        <v>9999</v>
      </c>
      <c r="I686" t="s">
        <v>3196</v>
      </c>
      <c r="J686" t="n">
        <v>1</v>
      </c>
      <c r="K686" t="s">
        <v>3188</v>
      </c>
      <c r="L686" t="n">
        <v>0.789127686472819</v>
      </c>
      <c r="M686" t="n">
        <v>0.8</v>
      </c>
      <c r="N686" t="n">
        <v>0.0720385929277075</v>
      </c>
    </row>
    <row r="687">
      <c r="A687" t="n">
        <v>2016</v>
      </c>
      <c r="B687" t="s">
        <v>3194</v>
      </c>
      <c r="C687" t="n">
        <v>1.41714951408688</v>
      </c>
      <c r="D687" t="s">
        <v>3196</v>
      </c>
      <c r="E687" t="n">
        <v>1181.90269474846</v>
      </c>
      <c r="F687" t="n">
        <v>1</v>
      </c>
      <c r="G687" t="n">
        <v>18</v>
      </c>
      <c r="H687" t="n">
        <v>9999</v>
      </c>
      <c r="I687" t="s">
        <v>3196</v>
      </c>
      <c r="J687" t="n">
        <v>1</v>
      </c>
      <c r="K687" t="s">
        <v>3188</v>
      </c>
      <c r="L687" t="n">
        <v>0.210872313527181</v>
      </c>
      <c r="M687" t="n">
        <v>0.2</v>
      </c>
      <c r="N687" t="n">
        <v>0.0441036488630354</v>
      </c>
    </row>
    <row r="688">
      <c r="A688" t="n">
        <v>2016</v>
      </c>
      <c r="B688" t="s">
        <v>3198</v>
      </c>
      <c r="C688" t="n">
        <v>1.25817219586731</v>
      </c>
      <c r="D688" t="s">
        <v>3192</v>
      </c>
      <c r="E688" t="n">
        <v>845699.314035151</v>
      </c>
      <c r="F688" t="n">
        <v>966</v>
      </c>
      <c r="G688" t="n">
        <v>18</v>
      </c>
      <c r="H688" t="n">
        <v>9999</v>
      </c>
      <c r="I688" t="s">
        <v>3196</v>
      </c>
      <c r="J688" t="n">
        <v>1</v>
      </c>
      <c r="K688" t="s">
        <v>3188</v>
      </c>
      <c r="L688" t="n">
        <v>0.599037497493483</v>
      </c>
      <c r="M688" t="n">
        <v>0.60450563204005</v>
      </c>
      <c r="N688" t="n">
        <v>0.0457139293419817</v>
      </c>
    </row>
    <row r="689">
      <c r="A689" t="n">
        <v>2016</v>
      </c>
      <c r="B689" t="s">
        <v>3198</v>
      </c>
      <c r="C689" t="n">
        <v>1.25817219586731</v>
      </c>
      <c r="D689" t="s">
        <v>3194</v>
      </c>
      <c r="E689" t="n">
        <v>1602.91137753495</v>
      </c>
      <c r="F689" t="n">
        <v>2</v>
      </c>
      <c r="G689" t="n">
        <v>18</v>
      </c>
      <c r="H689" t="n">
        <v>9999</v>
      </c>
      <c r="I689" t="s">
        <v>3196</v>
      </c>
      <c r="J689" t="n">
        <v>1</v>
      </c>
      <c r="K689" t="s">
        <v>3188</v>
      </c>
      <c r="L689" t="n">
        <v>0.00113539647528017</v>
      </c>
      <c r="M689" t="n">
        <v>0.00125156445556946</v>
      </c>
      <c r="N689" t="n">
        <v>0.0704061895551257</v>
      </c>
    </row>
    <row r="690">
      <c r="A690" t="n">
        <v>2016</v>
      </c>
      <c r="B690" t="s">
        <v>3198</v>
      </c>
      <c r="C690" t="n">
        <v>1.25817219586731</v>
      </c>
      <c r="D690" t="s">
        <v>3196</v>
      </c>
      <c r="E690" t="n">
        <v>564461.341265127</v>
      </c>
      <c r="F690" t="n">
        <v>630</v>
      </c>
      <c r="G690" t="n">
        <v>18</v>
      </c>
      <c r="H690" t="n">
        <v>9999</v>
      </c>
      <c r="I690" t="s">
        <v>3196</v>
      </c>
      <c r="J690" t="n">
        <v>1</v>
      </c>
      <c r="K690" t="s">
        <v>3188</v>
      </c>
      <c r="L690" t="n">
        <v>0.399827106031237</v>
      </c>
      <c r="M690" t="n">
        <v>0.39424280350438</v>
      </c>
      <c r="N690" t="n">
        <v>0.0713387407130726</v>
      </c>
    </row>
    <row r="691">
      <c r="A691" t="n">
        <v>2016</v>
      </c>
      <c r="B691" t="s">
        <v>3189</v>
      </c>
      <c r="C691" t="n">
        <v>1.28260522559254</v>
      </c>
      <c r="D691" t="s">
        <v>3192</v>
      </c>
      <c r="E691" t="n">
        <v>19032.5789425677</v>
      </c>
      <c r="F691" t="n">
        <v>17</v>
      </c>
      <c r="G691" t="n">
        <v>20</v>
      </c>
      <c r="H691" t="n">
        <v>9999</v>
      </c>
      <c r="I691" t="s">
        <v>3196</v>
      </c>
      <c r="J691" t="n">
        <v>1</v>
      </c>
      <c r="K691" t="s">
        <v>3188</v>
      </c>
      <c r="L691" t="n">
        <v>0.670658953267649</v>
      </c>
      <c r="M691" t="n">
        <v>0.68</v>
      </c>
      <c r="N691" t="n">
        <v>0.00542473134985843</v>
      </c>
    </row>
    <row r="692">
      <c r="A692" t="n">
        <v>2016</v>
      </c>
      <c r="B692" t="s">
        <v>3189</v>
      </c>
      <c r="C692" t="n">
        <v>1.28260522559254</v>
      </c>
      <c r="D692" t="s">
        <v>3196</v>
      </c>
      <c r="E692" t="n">
        <v>9346.34427889286</v>
      </c>
      <c r="F692" t="n">
        <v>8</v>
      </c>
      <c r="G692" t="n">
        <v>20</v>
      </c>
      <c r="H692" t="n">
        <v>9999</v>
      </c>
      <c r="I692" t="s">
        <v>3196</v>
      </c>
      <c r="J692" t="n">
        <v>1</v>
      </c>
      <c r="K692" t="s">
        <v>3188</v>
      </c>
      <c r="L692" t="n">
        <v>0.329341046732351</v>
      </c>
      <c r="M692" t="n">
        <v>0.32</v>
      </c>
      <c r="N692" t="n">
        <v>0.00605179278236301</v>
      </c>
    </row>
    <row r="693">
      <c r="A693" t="n">
        <v>2016</v>
      </c>
      <c r="B693" t="s">
        <v>3198</v>
      </c>
      <c r="C693" t="n">
        <v>1.25817219586731</v>
      </c>
      <c r="D693" t="s">
        <v>3192</v>
      </c>
      <c r="E693" t="n">
        <v>32244.4370356875</v>
      </c>
      <c r="F693" t="n">
        <v>39</v>
      </c>
      <c r="G693" t="n">
        <v>20</v>
      </c>
      <c r="H693" t="n">
        <v>9999</v>
      </c>
      <c r="I693" t="s">
        <v>3196</v>
      </c>
      <c r="J693" t="n">
        <v>1</v>
      </c>
      <c r="K693" t="s">
        <v>3188</v>
      </c>
      <c r="L693" t="n">
        <v>0.687409473740679</v>
      </c>
      <c r="M693" t="n">
        <v>0.709090909090909</v>
      </c>
      <c r="N693" t="n">
        <v>0.0017429598107255</v>
      </c>
    </row>
    <row r="694">
      <c r="A694" t="n">
        <v>2016</v>
      </c>
      <c r="B694" t="s">
        <v>3198</v>
      </c>
      <c r="C694" t="n">
        <v>1.25817219586731</v>
      </c>
      <c r="D694" t="s">
        <v>3196</v>
      </c>
      <c r="E694" t="n">
        <v>14662.7387706376</v>
      </c>
      <c r="F694" t="n">
        <v>16</v>
      </c>
      <c r="G694" t="n">
        <v>20</v>
      </c>
      <c r="H694" t="n">
        <v>9999</v>
      </c>
      <c r="I694" t="s">
        <v>3196</v>
      </c>
      <c r="J694" t="n">
        <v>1</v>
      </c>
      <c r="K694" t="s">
        <v>3188</v>
      </c>
      <c r="L694" t="n">
        <v>0.312590526259321</v>
      </c>
      <c r="M694" t="n">
        <v>0.290909090909091</v>
      </c>
      <c r="N694" t="n">
        <v>0.00185313190263409</v>
      </c>
    </row>
    <row r="695">
      <c r="A695" t="n">
        <v>2016</v>
      </c>
      <c r="B695" t="s">
        <v>3189</v>
      </c>
      <c r="C695" t="n">
        <v>1.28260522559254</v>
      </c>
      <c r="D695" t="s">
        <v>3192</v>
      </c>
      <c r="E695" t="n">
        <v>20683.2918679053</v>
      </c>
      <c r="F695" t="n">
        <v>19</v>
      </c>
      <c r="G695" t="n">
        <v>21</v>
      </c>
      <c r="H695" t="n">
        <v>9999</v>
      </c>
      <c r="I695" t="s">
        <v>3196</v>
      </c>
      <c r="J695" t="n">
        <v>1</v>
      </c>
      <c r="K695" t="s">
        <v>3188</v>
      </c>
      <c r="L695" t="n">
        <v>0.770620280990156</v>
      </c>
      <c r="M695" t="n">
        <v>0.76</v>
      </c>
      <c r="N695" t="n">
        <v>0.00589522324602851</v>
      </c>
    </row>
    <row r="696">
      <c r="A696" t="n">
        <v>2016</v>
      </c>
      <c r="B696" t="s">
        <v>3189</v>
      </c>
      <c r="C696" t="n">
        <v>1.28260522559254</v>
      </c>
      <c r="D696" t="s">
        <v>3196</v>
      </c>
      <c r="E696" t="n">
        <v>6156.5050828442</v>
      </c>
      <c r="F696" t="n">
        <v>6</v>
      </c>
      <c r="G696" t="n">
        <v>21</v>
      </c>
      <c r="H696" t="n">
        <v>9999</v>
      </c>
      <c r="I696" t="s">
        <v>3196</v>
      </c>
      <c r="J696" t="n">
        <v>1</v>
      </c>
      <c r="K696" t="s">
        <v>3188</v>
      </c>
      <c r="L696" t="n">
        <v>0.229379719009844</v>
      </c>
      <c r="M696" t="n">
        <v>0.24</v>
      </c>
      <c r="N696" t="n">
        <v>0.00398636000485007</v>
      </c>
    </row>
    <row r="697">
      <c r="A697" t="n">
        <v>2016</v>
      </c>
      <c r="B697" t="s">
        <v>3198</v>
      </c>
      <c r="C697" t="n">
        <v>1.25817219586731</v>
      </c>
      <c r="D697" t="s">
        <v>3192</v>
      </c>
      <c r="E697" t="n">
        <v>26136.0110247517</v>
      </c>
      <c r="F697" t="n">
        <v>28</v>
      </c>
      <c r="G697" t="n">
        <v>21</v>
      </c>
      <c r="H697" t="n">
        <v>9999</v>
      </c>
      <c r="I697" t="s">
        <v>3196</v>
      </c>
      <c r="J697" t="n">
        <v>1</v>
      </c>
      <c r="K697" t="s">
        <v>3188</v>
      </c>
      <c r="L697" t="n">
        <v>0.71878892733564</v>
      </c>
      <c r="M697" t="n">
        <v>0.717948717948718</v>
      </c>
      <c r="N697" t="n">
        <v>0.00141277134962544</v>
      </c>
    </row>
    <row r="698">
      <c r="A698" t="n">
        <v>2016</v>
      </c>
      <c r="B698" t="s">
        <v>3198</v>
      </c>
      <c r="C698" t="n">
        <v>1.25817219586731</v>
      </c>
      <c r="D698" t="s">
        <v>3196</v>
      </c>
      <c r="E698" t="n">
        <v>10225.1654358136</v>
      </c>
      <c r="F698" t="n">
        <v>11</v>
      </c>
      <c r="G698" t="n">
        <v>21</v>
      </c>
      <c r="H698" t="n">
        <v>9999</v>
      </c>
      <c r="I698" t="s">
        <v>3196</v>
      </c>
      <c r="J698" t="n">
        <v>1</v>
      </c>
      <c r="K698" t="s">
        <v>3188</v>
      </c>
      <c r="L698" t="n">
        <v>0.28121107266436</v>
      </c>
      <c r="M698" t="n">
        <v>0.282051282051282</v>
      </c>
      <c r="N698" t="n">
        <v>0.00129229474624226</v>
      </c>
    </row>
    <row r="699">
      <c r="A699" t="n">
        <v>2016</v>
      </c>
      <c r="B699" t="s">
        <v>3190</v>
      </c>
      <c r="C699"/>
      <c r="D699" t="s">
        <v>3190</v>
      </c>
      <c r="E699"/>
      <c r="F699" t="n">
        <v>7591</v>
      </c>
      <c r="G699" t="n">
        <v>9999</v>
      </c>
      <c r="H699" t="n">
        <v>-9</v>
      </c>
      <c r="I699" t="s">
        <v>3190</v>
      </c>
      <c r="J699" t="n">
        <v>3</v>
      </c>
      <c r="K699" t="s">
        <v>3188</v>
      </c>
      <c r="L699"/>
      <c r="M699" t="n">
        <v>1</v>
      </c>
      <c r="N699"/>
    </row>
    <row r="700">
      <c r="A700" t="n">
        <v>2016</v>
      </c>
      <c r="B700" t="s">
        <v>3190</v>
      </c>
      <c r="C700"/>
      <c r="D700" t="s">
        <v>3190</v>
      </c>
      <c r="E700"/>
      <c r="F700" t="n">
        <v>15353</v>
      </c>
      <c r="G700" t="n">
        <v>9999</v>
      </c>
      <c r="H700" t="n">
        <v>-9</v>
      </c>
      <c r="I700" t="s">
        <v>3190</v>
      </c>
      <c r="J700" t="n">
        <v>4</v>
      </c>
      <c r="K700" t="s">
        <v>3188</v>
      </c>
      <c r="L700"/>
      <c r="M700" t="n">
        <v>1</v>
      </c>
      <c r="N700"/>
    </row>
    <row r="701">
      <c r="A701" t="n">
        <v>2016</v>
      </c>
      <c r="B701" t="s">
        <v>3190</v>
      </c>
      <c r="C701" t="n">
        <v>1.30137844611529</v>
      </c>
      <c r="D701" t="s">
        <v>3190</v>
      </c>
      <c r="E701" t="n">
        <v>20268.9692982456</v>
      </c>
      <c r="F701" t="n">
        <v>20</v>
      </c>
      <c r="G701" t="n">
        <v>9999</v>
      </c>
      <c r="H701" t="n">
        <v>-9</v>
      </c>
      <c r="I701" t="s">
        <v>3192</v>
      </c>
      <c r="J701" t="n">
        <v>1</v>
      </c>
      <c r="K701" t="s">
        <v>3188</v>
      </c>
      <c r="L701" t="n">
        <v>1</v>
      </c>
      <c r="M701" t="n">
        <v>1</v>
      </c>
      <c r="N701" t="n">
        <v>0.809511434511435</v>
      </c>
    </row>
    <row r="702">
      <c r="A702" t="n">
        <v>2016</v>
      </c>
      <c r="B702" t="s">
        <v>3190</v>
      </c>
      <c r="C702"/>
      <c r="D702" t="s">
        <v>3190</v>
      </c>
      <c r="E702"/>
      <c r="F702" t="n">
        <v>460</v>
      </c>
      <c r="G702" t="n">
        <v>9999</v>
      </c>
      <c r="H702" t="n">
        <v>-9</v>
      </c>
      <c r="I702" t="s">
        <v>3192</v>
      </c>
      <c r="J702" t="n">
        <v>2</v>
      </c>
      <c r="K702" t="s">
        <v>3188</v>
      </c>
      <c r="L702"/>
      <c r="M702" t="n">
        <v>1</v>
      </c>
      <c r="N702"/>
    </row>
    <row r="703">
      <c r="A703" t="n">
        <v>2016</v>
      </c>
      <c r="B703" t="s">
        <v>3190</v>
      </c>
      <c r="C703"/>
      <c r="D703" t="s">
        <v>3190</v>
      </c>
      <c r="E703"/>
      <c r="F703" t="n">
        <v>2797</v>
      </c>
      <c r="G703" t="n">
        <v>9999</v>
      </c>
      <c r="H703" t="n">
        <v>-9</v>
      </c>
      <c r="I703" t="s">
        <v>3192</v>
      </c>
      <c r="J703" t="n">
        <v>3</v>
      </c>
      <c r="K703" t="s">
        <v>3188</v>
      </c>
      <c r="L703"/>
      <c r="M703" t="n">
        <v>1</v>
      </c>
      <c r="N703"/>
    </row>
    <row r="704">
      <c r="A704" t="n">
        <v>2016</v>
      </c>
      <c r="B704" t="s">
        <v>3190</v>
      </c>
      <c r="C704"/>
      <c r="D704" t="s">
        <v>3190</v>
      </c>
      <c r="E704"/>
      <c r="F704" t="n">
        <v>4051</v>
      </c>
      <c r="G704" t="n">
        <v>9999</v>
      </c>
      <c r="H704" t="n">
        <v>-9</v>
      </c>
      <c r="I704" t="s">
        <v>3192</v>
      </c>
      <c r="J704" t="n">
        <v>4</v>
      </c>
      <c r="K704" t="s">
        <v>3188</v>
      </c>
      <c r="L704"/>
      <c r="M704" t="n">
        <v>1</v>
      </c>
      <c r="N704"/>
    </row>
    <row r="705">
      <c r="A705" t="n">
        <v>2016</v>
      </c>
      <c r="B705" t="s">
        <v>3189</v>
      </c>
      <c r="C705" t="n">
        <v>1.28260522559254</v>
      </c>
      <c r="D705" t="s">
        <v>3190</v>
      </c>
      <c r="E705" t="n">
        <v>2221.47225072628</v>
      </c>
      <c r="F705" t="n">
        <v>2</v>
      </c>
      <c r="G705" t="n">
        <v>9999</v>
      </c>
      <c r="H705" t="n">
        <v>-8</v>
      </c>
      <c r="I705" t="s">
        <v>3192</v>
      </c>
      <c r="J705" t="n">
        <v>1</v>
      </c>
      <c r="K705" t="s">
        <v>3188</v>
      </c>
      <c r="L705" t="n">
        <v>1</v>
      </c>
      <c r="M705" t="n">
        <v>1</v>
      </c>
      <c r="N705" t="n">
        <v>0.00155365584549556</v>
      </c>
    </row>
    <row r="706">
      <c r="A706" t="n">
        <v>2016</v>
      </c>
      <c r="B706" t="s">
        <v>3194</v>
      </c>
      <c r="C706" t="n">
        <v>1.41714951408688</v>
      </c>
      <c r="D706" t="s">
        <v>3190</v>
      </c>
      <c r="E706" t="n">
        <v>2328.37665164475</v>
      </c>
      <c r="F706" t="n">
        <v>2</v>
      </c>
      <c r="G706" t="n">
        <v>9999</v>
      </c>
      <c r="H706" t="n">
        <v>-8</v>
      </c>
      <c r="I706" t="s">
        <v>3192</v>
      </c>
      <c r="J706" t="n">
        <v>1</v>
      </c>
      <c r="K706" t="s">
        <v>3188</v>
      </c>
      <c r="L706" t="n">
        <v>1</v>
      </c>
      <c r="M706" t="n">
        <v>1</v>
      </c>
      <c r="N706" t="n">
        <v>0.0616232840747131</v>
      </c>
    </row>
    <row r="707">
      <c r="A707" t="n">
        <v>2016</v>
      </c>
      <c r="B707" t="s">
        <v>3198</v>
      </c>
      <c r="C707" t="n">
        <v>1.25817219586731</v>
      </c>
      <c r="D707" t="s">
        <v>3190</v>
      </c>
      <c r="E707" t="n">
        <v>6773.9991025496</v>
      </c>
      <c r="F707" t="n">
        <v>7</v>
      </c>
      <c r="G707" t="n">
        <v>9999</v>
      </c>
      <c r="H707" t="n">
        <v>-8</v>
      </c>
      <c r="I707" t="s">
        <v>3192</v>
      </c>
      <c r="J707" t="n">
        <v>1</v>
      </c>
      <c r="K707" t="s">
        <v>3188</v>
      </c>
      <c r="L707" t="n">
        <v>1</v>
      </c>
      <c r="M707" t="n">
        <v>1</v>
      </c>
      <c r="N707" t="n">
        <v>0.00100520432215454</v>
      </c>
    </row>
    <row r="708">
      <c r="A708" t="n">
        <v>2016</v>
      </c>
      <c r="B708" t="s">
        <v>3189</v>
      </c>
      <c r="C708" t="n">
        <v>1.28260522559254</v>
      </c>
      <c r="D708" t="s">
        <v>3190</v>
      </c>
      <c r="E708" t="n">
        <v>189719.117153972</v>
      </c>
      <c r="F708" t="n">
        <v>171</v>
      </c>
      <c r="G708" t="n">
        <v>9999</v>
      </c>
      <c r="H708" t="n">
        <v>1</v>
      </c>
      <c r="I708" t="s">
        <v>3192</v>
      </c>
      <c r="J708" t="n">
        <v>1</v>
      </c>
      <c r="K708" t="s">
        <v>3188</v>
      </c>
      <c r="L708" t="n">
        <v>1</v>
      </c>
      <c r="M708" t="n">
        <v>1</v>
      </c>
      <c r="N708" t="n">
        <v>0.132685976731044</v>
      </c>
    </row>
    <row r="709">
      <c r="A709" t="n">
        <v>2016</v>
      </c>
      <c r="B709" t="s">
        <v>3194</v>
      </c>
      <c r="C709" t="n">
        <v>1.41714951408688</v>
      </c>
      <c r="D709" t="s">
        <v>3190</v>
      </c>
      <c r="E709" t="n">
        <v>4140.91088016187</v>
      </c>
      <c r="F709" t="n">
        <v>4</v>
      </c>
      <c r="G709" t="n">
        <v>9999</v>
      </c>
      <c r="H709" t="n">
        <v>1</v>
      </c>
      <c r="I709" t="s">
        <v>3192</v>
      </c>
      <c r="J709" t="n">
        <v>1</v>
      </c>
      <c r="K709" t="s">
        <v>3188</v>
      </c>
      <c r="L709" t="n">
        <v>1</v>
      </c>
      <c r="M709" t="n">
        <v>1</v>
      </c>
      <c r="N709" t="n">
        <v>0.109594178981322</v>
      </c>
    </row>
    <row r="710">
      <c r="A710" t="n">
        <v>2016</v>
      </c>
      <c r="B710" t="s">
        <v>3198</v>
      </c>
      <c r="C710" t="n">
        <v>1.25817219586731</v>
      </c>
      <c r="D710" t="s">
        <v>3190</v>
      </c>
      <c r="E710" t="n">
        <v>620559.464962263</v>
      </c>
      <c r="F710" t="n">
        <v>708</v>
      </c>
      <c r="G710" t="n">
        <v>9999</v>
      </c>
      <c r="H710" t="n">
        <v>1</v>
      </c>
      <c r="I710" t="s">
        <v>3192</v>
      </c>
      <c r="J710" t="n">
        <v>1</v>
      </c>
      <c r="K710" t="s">
        <v>3188</v>
      </c>
      <c r="L710" t="n">
        <v>0.992081020194706</v>
      </c>
      <c r="M710" t="n">
        <v>0.98744769874477</v>
      </c>
      <c r="N710" t="n">
        <v>0.0920857896333637</v>
      </c>
    </row>
    <row r="711">
      <c r="A711" t="n">
        <v>2016</v>
      </c>
      <c r="B711" t="s">
        <v>3198</v>
      </c>
      <c r="C711" t="n">
        <v>1.25817219586731</v>
      </c>
      <c r="D711" t="s">
        <v>3192</v>
      </c>
      <c r="E711" t="n">
        <v>4953.4239351296</v>
      </c>
      <c r="F711" t="n">
        <v>9</v>
      </c>
      <c r="G711" t="n">
        <v>9999</v>
      </c>
      <c r="H711" t="n">
        <v>1</v>
      </c>
      <c r="I711" t="s">
        <v>3192</v>
      </c>
      <c r="J711" t="n">
        <v>1</v>
      </c>
      <c r="K711" t="s">
        <v>3188</v>
      </c>
      <c r="L711" t="n">
        <v>0.00791897980529407</v>
      </c>
      <c r="M711" t="n">
        <v>0.0125523012552301</v>
      </c>
      <c r="N711" t="n">
        <v>0.0629728562516995</v>
      </c>
    </row>
    <row r="712">
      <c r="A712" t="n">
        <v>2016</v>
      </c>
      <c r="B712" t="s">
        <v>3190</v>
      </c>
      <c r="C712"/>
      <c r="D712" t="s">
        <v>3190</v>
      </c>
      <c r="E712"/>
      <c r="F712" t="n">
        <v>1</v>
      </c>
      <c r="G712" t="n">
        <v>9999</v>
      </c>
      <c r="H712" t="n">
        <v>1</v>
      </c>
      <c r="I712" t="s">
        <v>3192</v>
      </c>
      <c r="J712" t="n">
        <v>3</v>
      </c>
      <c r="K712" t="s">
        <v>3188</v>
      </c>
      <c r="L712"/>
      <c r="M712" t="n">
        <v>1</v>
      </c>
      <c r="N712"/>
    </row>
    <row r="713">
      <c r="A713" t="n">
        <v>2016</v>
      </c>
      <c r="B713" t="s">
        <v>3189</v>
      </c>
      <c r="C713" t="n">
        <v>1.28260522559254</v>
      </c>
      <c r="D713" t="s">
        <v>3190</v>
      </c>
      <c r="E713" t="n">
        <v>334910.028691048</v>
      </c>
      <c r="F713" t="n">
        <v>293</v>
      </c>
      <c r="G713" t="n">
        <v>9999</v>
      </c>
      <c r="H713" t="n">
        <v>2</v>
      </c>
      <c r="I713" t="s">
        <v>3192</v>
      </c>
      <c r="J713" t="n">
        <v>1</v>
      </c>
      <c r="K713" t="s">
        <v>3188</v>
      </c>
      <c r="L713" t="n">
        <v>1</v>
      </c>
      <c r="M713" t="n">
        <v>1</v>
      </c>
      <c r="N713" t="n">
        <v>0.234229765247266</v>
      </c>
    </row>
    <row r="714">
      <c r="A714" t="n">
        <v>2016</v>
      </c>
      <c r="B714" t="s">
        <v>3194</v>
      </c>
      <c r="C714" t="n">
        <v>1.41714951408688</v>
      </c>
      <c r="D714" t="s">
        <v>3190</v>
      </c>
      <c r="E714" t="n">
        <v>6401.26435513045</v>
      </c>
      <c r="F714" t="n">
        <v>6</v>
      </c>
      <c r="G714" t="n">
        <v>9999</v>
      </c>
      <c r="H714" t="n">
        <v>2</v>
      </c>
      <c r="I714" t="s">
        <v>3192</v>
      </c>
      <c r="J714" t="n">
        <v>1</v>
      </c>
      <c r="K714" t="s">
        <v>3188</v>
      </c>
      <c r="L714" t="n">
        <v>1</v>
      </c>
      <c r="M714" t="n">
        <v>1</v>
      </c>
      <c r="N714" t="n">
        <v>0.1694171480009</v>
      </c>
    </row>
    <row r="715">
      <c r="A715" t="n">
        <v>2016</v>
      </c>
      <c r="B715" t="s">
        <v>3198</v>
      </c>
      <c r="C715" t="n">
        <v>1.25817219586731</v>
      </c>
      <c r="D715" t="s">
        <v>3190</v>
      </c>
      <c r="E715" t="n">
        <v>1203554.94084471</v>
      </c>
      <c r="F715" t="n">
        <v>1350</v>
      </c>
      <c r="G715" t="n">
        <v>9999</v>
      </c>
      <c r="H715" t="n">
        <v>2</v>
      </c>
      <c r="I715" t="s">
        <v>3192</v>
      </c>
      <c r="J715" t="n">
        <v>1</v>
      </c>
      <c r="K715" t="s">
        <v>3188</v>
      </c>
      <c r="L715" t="n">
        <v>0.988289381925253</v>
      </c>
      <c r="M715" t="n">
        <v>0.982532751091703</v>
      </c>
      <c r="N715" t="n">
        <v>0.178597400172699</v>
      </c>
    </row>
    <row r="716">
      <c r="A716" t="n">
        <v>2016</v>
      </c>
      <c r="B716" t="s">
        <v>3198</v>
      </c>
      <c r="C716" t="n">
        <v>1.25817219586731</v>
      </c>
      <c r="D716" t="s">
        <v>3192</v>
      </c>
      <c r="E716" t="n">
        <v>12453.3883946946</v>
      </c>
      <c r="F716" t="n">
        <v>21</v>
      </c>
      <c r="G716" t="n">
        <v>9999</v>
      </c>
      <c r="H716" t="n">
        <v>2</v>
      </c>
      <c r="I716" t="s">
        <v>3192</v>
      </c>
      <c r="J716" t="n">
        <v>1</v>
      </c>
      <c r="K716" t="s">
        <v>3188</v>
      </c>
      <c r="L716" t="n">
        <v>0.0102259989152052</v>
      </c>
      <c r="M716" t="n">
        <v>0.0152838427947598</v>
      </c>
      <c r="N716" t="n">
        <v>0.158319870759289</v>
      </c>
    </row>
    <row r="717">
      <c r="A717" t="n">
        <v>2016</v>
      </c>
      <c r="B717" t="s">
        <v>3198</v>
      </c>
      <c r="C717" t="n">
        <v>1.25817219586731</v>
      </c>
      <c r="D717" t="s">
        <v>3196</v>
      </c>
      <c r="E717" t="n">
        <v>1807.99344546133</v>
      </c>
      <c r="F717" t="n">
        <v>3</v>
      </c>
      <c r="G717" t="n">
        <v>9999</v>
      </c>
      <c r="H717" t="n">
        <v>2</v>
      </c>
      <c r="I717" t="s">
        <v>3192</v>
      </c>
      <c r="J717" t="n">
        <v>1</v>
      </c>
      <c r="K717" t="s">
        <v>3188</v>
      </c>
      <c r="L717" t="n">
        <v>0.00148461915954232</v>
      </c>
      <c r="M717" t="n">
        <v>0.00218340611353712</v>
      </c>
      <c r="N717" t="n">
        <v>0.251355606087109</v>
      </c>
    </row>
    <row r="718">
      <c r="A718" t="n">
        <v>2016</v>
      </c>
      <c r="B718" t="s">
        <v>3190</v>
      </c>
      <c r="C718"/>
      <c r="D718" t="s">
        <v>3190</v>
      </c>
      <c r="E718"/>
      <c r="F718" t="n">
        <v>3</v>
      </c>
      <c r="G718" t="n">
        <v>9999</v>
      </c>
      <c r="H718" t="n">
        <v>2</v>
      </c>
      <c r="I718" t="s">
        <v>3192</v>
      </c>
      <c r="J718" t="n">
        <v>3</v>
      </c>
      <c r="K718" t="s">
        <v>3188</v>
      </c>
      <c r="L718"/>
      <c r="M718" t="n">
        <v>1</v>
      </c>
      <c r="N718"/>
    </row>
    <row r="719">
      <c r="A719" t="n">
        <v>2016</v>
      </c>
      <c r="B719" t="s">
        <v>3189</v>
      </c>
      <c r="C719" t="n">
        <v>1.28260522559254</v>
      </c>
      <c r="D719" t="s">
        <v>3190</v>
      </c>
      <c r="E719" t="n">
        <v>239821.525081294</v>
      </c>
      <c r="F719" t="n">
        <v>207</v>
      </c>
      <c r="G719" t="n">
        <v>9999</v>
      </c>
      <c r="H719" t="n">
        <v>3</v>
      </c>
      <c r="I719" t="s">
        <v>3192</v>
      </c>
      <c r="J719" t="n">
        <v>1</v>
      </c>
      <c r="K719" t="s">
        <v>3188</v>
      </c>
      <c r="L719" t="n">
        <v>0.99681199287763</v>
      </c>
      <c r="M719" t="n">
        <v>0.995192307692308</v>
      </c>
      <c r="N719" t="n">
        <v>0.167726657038545</v>
      </c>
    </row>
    <row r="720">
      <c r="A720" t="n">
        <v>2016</v>
      </c>
      <c r="B720" t="s">
        <v>3189</v>
      </c>
      <c r="C720" t="n">
        <v>1.28260522559254</v>
      </c>
      <c r="D720" t="s">
        <v>3192</v>
      </c>
      <c r="E720" t="n">
        <v>766.99792490434</v>
      </c>
      <c r="F720" t="n">
        <v>1</v>
      </c>
      <c r="G720" t="n">
        <v>9999</v>
      </c>
      <c r="H720" t="n">
        <v>3</v>
      </c>
      <c r="I720" t="s">
        <v>3192</v>
      </c>
      <c r="J720" t="n">
        <v>1</v>
      </c>
      <c r="K720" t="s">
        <v>3188</v>
      </c>
      <c r="L720" t="n">
        <v>0.00318800712237043</v>
      </c>
      <c r="M720" t="n">
        <v>0.00480769230769231</v>
      </c>
      <c r="N720" t="n">
        <v>1</v>
      </c>
    </row>
    <row r="721">
      <c r="A721" t="n">
        <v>2016</v>
      </c>
      <c r="B721" t="s">
        <v>3190</v>
      </c>
      <c r="C721" t="n">
        <v>1.30137844611529</v>
      </c>
      <c r="D721" t="s">
        <v>3190</v>
      </c>
      <c r="E721" t="n">
        <v>864.115288220551</v>
      </c>
      <c r="F721" t="n">
        <v>1</v>
      </c>
      <c r="G721" t="n">
        <v>9999</v>
      </c>
      <c r="H721" t="n">
        <v>3</v>
      </c>
      <c r="I721" t="s">
        <v>3192</v>
      </c>
      <c r="J721" t="n">
        <v>1</v>
      </c>
      <c r="K721" t="s">
        <v>3188</v>
      </c>
      <c r="L721" t="n">
        <v>1</v>
      </c>
      <c r="M721" t="n">
        <v>1</v>
      </c>
      <c r="N721" t="n">
        <v>0.0345114345114345</v>
      </c>
    </row>
    <row r="722">
      <c r="A722" t="n">
        <v>2016</v>
      </c>
      <c r="B722" t="s">
        <v>3194</v>
      </c>
      <c r="C722" t="n">
        <v>1.41714951408688</v>
      </c>
      <c r="D722" t="s">
        <v>3190</v>
      </c>
      <c r="E722" t="n">
        <v>2253.26772739814</v>
      </c>
      <c r="F722" t="n">
        <v>2</v>
      </c>
      <c r="G722" t="n">
        <v>9999</v>
      </c>
      <c r="H722" t="n">
        <v>3</v>
      </c>
      <c r="I722" t="s">
        <v>3192</v>
      </c>
      <c r="J722" t="n">
        <v>1</v>
      </c>
      <c r="K722" t="s">
        <v>3188</v>
      </c>
      <c r="L722" t="n">
        <v>1</v>
      </c>
      <c r="M722" t="n">
        <v>1</v>
      </c>
      <c r="N722" t="n">
        <v>0.0596354362013352</v>
      </c>
    </row>
    <row r="723">
      <c r="A723" t="n">
        <v>2016</v>
      </c>
      <c r="B723" t="s">
        <v>3198</v>
      </c>
      <c r="C723" t="n">
        <v>1.25817219586731</v>
      </c>
      <c r="D723" t="s">
        <v>3190</v>
      </c>
      <c r="E723" t="n">
        <v>873488.563325273</v>
      </c>
      <c r="F723" t="n">
        <v>949</v>
      </c>
      <c r="G723" t="n">
        <v>9999</v>
      </c>
      <c r="H723" t="n">
        <v>3</v>
      </c>
      <c r="I723" t="s">
        <v>3192</v>
      </c>
      <c r="J723" t="n">
        <v>1</v>
      </c>
      <c r="K723" t="s">
        <v>3188</v>
      </c>
      <c r="L723" t="n">
        <v>0.988940423010302</v>
      </c>
      <c r="M723" t="n">
        <v>0.983419689119171</v>
      </c>
      <c r="N723" t="n">
        <v>0.129618334150155</v>
      </c>
    </row>
    <row r="724">
      <c r="A724" t="n">
        <v>2016</v>
      </c>
      <c r="B724" t="s">
        <v>3198</v>
      </c>
      <c r="C724" t="n">
        <v>1.25817219586731</v>
      </c>
      <c r="D724" t="s">
        <v>3192</v>
      </c>
      <c r="E724" t="n">
        <v>8687.67901246378</v>
      </c>
      <c r="F724" t="n">
        <v>14</v>
      </c>
      <c r="G724" t="n">
        <v>9999</v>
      </c>
      <c r="H724" t="n">
        <v>3</v>
      </c>
      <c r="I724" t="s">
        <v>3192</v>
      </c>
      <c r="J724" t="n">
        <v>1</v>
      </c>
      <c r="K724" t="s">
        <v>3188</v>
      </c>
      <c r="L724" t="n">
        <v>0.00983595815479989</v>
      </c>
      <c r="M724" t="n">
        <v>0.0145077720207254</v>
      </c>
      <c r="N724" t="n">
        <v>0.110446424287017</v>
      </c>
    </row>
    <row r="725">
      <c r="A725" t="n">
        <v>2016</v>
      </c>
      <c r="B725" t="s">
        <v>3198</v>
      </c>
      <c r="C725" t="n">
        <v>1.25817219586731</v>
      </c>
      <c r="D725" t="s">
        <v>3196</v>
      </c>
      <c r="E725" t="n">
        <v>1080.76991625002</v>
      </c>
      <c r="F725" t="n">
        <v>2</v>
      </c>
      <c r="G725" t="n">
        <v>9999</v>
      </c>
      <c r="H725" t="n">
        <v>3</v>
      </c>
      <c r="I725" t="s">
        <v>3192</v>
      </c>
      <c r="J725" t="n">
        <v>1</v>
      </c>
      <c r="K725" t="s">
        <v>3188</v>
      </c>
      <c r="L725" t="n">
        <v>0.00122361883489835</v>
      </c>
      <c r="M725" t="n">
        <v>0.00207253886010363</v>
      </c>
      <c r="N725" t="n">
        <v>0.150253629525975</v>
      </c>
    </row>
    <row r="726">
      <c r="A726" t="n">
        <v>2016</v>
      </c>
      <c r="B726" t="s">
        <v>3190</v>
      </c>
      <c r="C726"/>
      <c r="D726" t="s">
        <v>3190</v>
      </c>
      <c r="E726"/>
      <c r="F726" t="n">
        <v>1</v>
      </c>
      <c r="G726" t="n">
        <v>9999</v>
      </c>
      <c r="H726" t="n">
        <v>3</v>
      </c>
      <c r="I726" t="s">
        <v>3192</v>
      </c>
      <c r="J726" t="n">
        <v>3</v>
      </c>
      <c r="K726" t="s">
        <v>3188</v>
      </c>
      <c r="L726"/>
      <c r="M726" t="n">
        <v>1</v>
      </c>
      <c r="N726"/>
    </row>
    <row r="727">
      <c r="A727" t="n">
        <v>2016</v>
      </c>
      <c r="B727" t="s">
        <v>3189</v>
      </c>
      <c r="C727" t="n">
        <v>1.28260522559254</v>
      </c>
      <c r="D727" t="s">
        <v>3190</v>
      </c>
      <c r="E727" t="n">
        <v>147117.384585916</v>
      </c>
      <c r="F727" t="n">
        <v>132</v>
      </c>
      <c r="G727" t="n">
        <v>9999</v>
      </c>
      <c r="H727" t="n">
        <v>4</v>
      </c>
      <c r="I727" t="s">
        <v>3192</v>
      </c>
      <c r="J727" t="n">
        <v>1</v>
      </c>
      <c r="K727" t="s">
        <v>3188</v>
      </c>
      <c r="L727" t="n">
        <v>1</v>
      </c>
      <c r="M727" t="n">
        <v>1</v>
      </c>
      <c r="N727" t="n">
        <v>0.102891127476924</v>
      </c>
    </row>
    <row r="728">
      <c r="A728" t="n">
        <v>2016</v>
      </c>
      <c r="B728" t="s">
        <v>3194</v>
      </c>
      <c r="C728" t="n">
        <v>1.41714951408688</v>
      </c>
      <c r="D728" t="s">
        <v>3190</v>
      </c>
      <c r="E728" t="n">
        <v>882.884147276127</v>
      </c>
      <c r="F728" t="n">
        <v>1</v>
      </c>
      <c r="G728" t="n">
        <v>9999</v>
      </c>
      <c r="H728" t="n">
        <v>4</v>
      </c>
      <c r="I728" t="s">
        <v>3192</v>
      </c>
      <c r="J728" t="n">
        <v>1</v>
      </c>
      <c r="K728" t="s">
        <v>3188</v>
      </c>
      <c r="L728" t="n">
        <v>1</v>
      </c>
      <c r="M728" t="n">
        <v>1</v>
      </c>
      <c r="N728" t="n">
        <v>0.0233665891531018</v>
      </c>
    </row>
    <row r="729">
      <c r="A729" t="n">
        <v>2016</v>
      </c>
      <c r="B729" t="s">
        <v>3198</v>
      </c>
      <c r="C729" t="n">
        <v>1.25817219586731</v>
      </c>
      <c r="D729" t="s">
        <v>3190</v>
      </c>
      <c r="E729" t="n">
        <v>702285.29811702</v>
      </c>
      <c r="F729" t="n">
        <v>784</v>
      </c>
      <c r="G729" t="n">
        <v>9999</v>
      </c>
      <c r="H729" t="n">
        <v>4</v>
      </c>
      <c r="I729" t="s">
        <v>3192</v>
      </c>
      <c r="J729" t="n">
        <v>1</v>
      </c>
      <c r="K729" t="s">
        <v>3188</v>
      </c>
      <c r="L729" t="n">
        <v>0.988098820680401</v>
      </c>
      <c r="M729" t="n">
        <v>0.981226533166458</v>
      </c>
      <c r="N729" t="n">
        <v>0.104213213843964</v>
      </c>
    </row>
    <row r="730">
      <c r="A730" t="n">
        <v>2016</v>
      </c>
      <c r="B730" t="s">
        <v>3198</v>
      </c>
      <c r="C730" t="n">
        <v>1.25817219586731</v>
      </c>
      <c r="D730" t="s">
        <v>3192</v>
      </c>
      <c r="E730" t="n">
        <v>8458.69167281593</v>
      </c>
      <c r="F730" t="n">
        <v>15</v>
      </c>
      <c r="G730" t="n">
        <v>9999</v>
      </c>
      <c r="H730" t="n">
        <v>4</v>
      </c>
      <c r="I730" t="s">
        <v>3192</v>
      </c>
      <c r="J730" t="n">
        <v>1</v>
      </c>
      <c r="K730" t="s">
        <v>3188</v>
      </c>
      <c r="L730" t="n">
        <v>0.0119011793195988</v>
      </c>
      <c r="M730" t="n">
        <v>0.0187734668335419</v>
      </c>
      <c r="N730" t="n">
        <v>0.107535309265983</v>
      </c>
    </row>
    <row r="731">
      <c r="A731" t="n">
        <v>2016</v>
      </c>
      <c r="B731" t="s">
        <v>3190</v>
      </c>
      <c r="C731"/>
      <c r="D731" t="s">
        <v>3190</v>
      </c>
      <c r="E731"/>
      <c r="F731" t="n">
        <v>2</v>
      </c>
      <c r="G731" t="n">
        <v>9999</v>
      </c>
      <c r="H731" t="n">
        <v>4</v>
      </c>
      <c r="I731" t="s">
        <v>3192</v>
      </c>
      <c r="J731" t="n">
        <v>3</v>
      </c>
      <c r="K731" t="s">
        <v>3188</v>
      </c>
      <c r="L731"/>
      <c r="M731" t="n">
        <v>1</v>
      </c>
      <c r="N731"/>
    </row>
    <row r="732">
      <c r="A732" t="n">
        <v>2016</v>
      </c>
      <c r="B732" t="s">
        <v>3189</v>
      </c>
      <c r="C732" t="n">
        <v>1.28260522559254</v>
      </c>
      <c r="D732" t="s">
        <v>3190</v>
      </c>
      <c r="E732" t="n">
        <v>115588.3829304</v>
      </c>
      <c r="F732" t="n">
        <v>99</v>
      </c>
      <c r="G732" t="n">
        <v>9999</v>
      </c>
      <c r="H732" t="n">
        <v>5</v>
      </c>
      <c r="I732" t="s">
        <v>3192</v>
      </c>
      <c r="J732" t="n">
        <v>1</v>
      </c>
      <c r="K732" t="s">
        <v>3188</v>
      </c>
      <c r="L732" t="n">
        <v>1</v>
      </c>
      <c r="M732" t="n">
        <v>1</v>
      </c>
      <c r="N732" t="n">
        <v>0.0808403376420671</v>
      </c>
    </row>
    <row r="733">
      <c r="A733" t="n">
        <v>2016</v>
      </c>
      <c r="B733" t="s">
        <v>3194</v>
      </c>
      <c r="C733" t="n">
        <v>1.41714951408688</v>
      </c>
      <c r="D733" t="s">
        <v>3190</v>
      </c>
      <c r="E733" t="n">
        <v>3824.88653852049</v>
      </c>
      <c r="F733" t="n">
        <v>3</v>
      </c>
      <c r="G733" t="n">
        <v>9999</v>
      </c>
      <c r="H733" t="n">
        <v>5</v>
      </c>
      <c r="I733" t="s">
        <v>3192</v>
      </c>
      <c r="J733" t="n">
        <v>1</v>
      </c>
      <c r="K733" t="s">
        <v>3188</v>
      </c>
      <c r="L733" t="n">
        <v>0.830206090433713</v>
      </c>
      <c r="M733" t="n">
        <v>0.75</v>
      </c>
      <c r="N733" t="n">
        <v>0.101230215287675</v>
      </c>
    </row>
    <row r="734">
      <c r="A734" t="n">
        <v>2016</v>
      </c>
      <c r="B734" t="s">
        <v>3194</v>
      </c>
      <c r="C734" t="n">
        <v>1.41714951408688</v>
      </c>
      <c r="D734" t="s">
        <v>3196</v>
      </c>
      <c r="E734" t="n">
        <v>782.266531775959</v>
      </c>
      <c r="F734" t="n">
        <v>1</v>
      </c>
      <c r="G734" t="n">
        <v>9999</v>
      </c>
      <c r="H734" t="n">
        <v>5</v>
      </c>
      <c r="I734" t="s">
        <v>3192</v>
      </c>
      <c r="J734" t="n">
        <v>1</v>
      </c>
      <c r="K734" t="s">
        <v>3188</v>
      </c>
      <c r="L734" t="n">
        <v>0.169793909566287</v>
      </c>
      <c r="M734" t="n">
        <v>0.25</v>
      </c>
      <c r="N734" t="n">
        <v>1</v>
      </c>
    </row>
    <row r="735">
      <c r="A735" t="n">
        <v>2016</v>
      </c>
      <c r="B735" t="s">
        <v>3198</v>
      </c>
      <c r="C735" t="n">
        <v>1.25817219586731</v>
      </c>
      <c r="D735" t="s">
        <v>3190</v>
      </c>
      <c r="E735" t="n">
        <v>822397.964967689</v>
      </c>
      <c r="F735" t="n">
        <v>894</v>
      </c>
      <c r="G735" t="n">
        <v>9999</v>
      </c>
      <c r="H735" t="n">
        <v>5</v>
      </c>
      <c r="I735" t="s">
        <v>3192</v>
      </c>
      <c r="J735" t="n">
        <v>1</v>
      </c>
      <c r="K735" t="s">
        <v>3188</v>
      </c>
      <c r="L735" t="n">
        <v>0.986870811258853</v>
      </c>
      <c r="M735" t="n">
        <v>0.979189485213582</v>
      </c>
      <c r="N735" t="n">
        <v>0.122036920348199</v>
      </c>
    </row>
    <row r="736">
      <c r="A736" t="n">
        <v>2016</v>
      </c>
      <c r="B736" t="s">
        <v>3198</v>
      </c>
      <c r="C736" t="n">
        <v>1.25817219586731</v>
      </c>
      <c r="D736" t="s">
        <v>3192</v>
      </c>
      <c r="E736" t="n">
        <v>9528.13803930315</v>
      </c>
      <c r="F736" t="n">
        <v>17</v>
      </c>
      <c r="G736" t="n">
        <v>9999</v>
      </c>
      <c r="H736" t="n">
        <v>5</v>
      </c>
      <c r="I736" t="s">
        <v>3192</v>
      </c>
      <c r="J736" t="n">
        <v>1</v>
      </c>
      <c r="K736" t="s">
        <v>3188</v>
      </c>
      <c r="L736" t="n">
        <v>0.0114336874812219</v>
      </c>
      <c r="M736" t="n">
        <v>0.0186199342825849</v>
      </c>
      <c r="N736" t="n">
        <v>0.121131176122459</v>
      </c>
    </row>
    <row r="737">
      <c r="A737" t="n">
        <v>2016</v>
      </c>
      <c r="B737" t="s">
        <v>3198</v>
      </c>
      <c r="C737" t="n">
        <v>1.25817219586731</v>
      </c>
      <c r="D737" t="s">
        <v>3196</v>
      </c>
      <c r="E737" t="n">
        <v>1412.92737595899</v>
      </c>
      <c r="F737" t="n">
        <v>2</v>
      </c>
      <c r="G737" t="n">
        <v>9999</v>
      </c>
      <c r="H737" t="n">
        <v>5</v>
      </c>
      <c r="I737" t="s">
        <v>3192</v>
      </c>
      <c r="J737" t="n">
        <v>1</v>
      </c>
      <c r="K737" t="s">
        <v>3188</v>
      </c>
      <c r="L737" t="n">
        <v>0.00169550125992502</v>
      </c>
      <c r="M737" t="n">
        <v>0.00219058050383352</v>
      </c>
      <c r="N737" t="n">
        <v>0.196431694944901</v>
      </c>
    </row>
    <row r="738">
      <c r="A738" t="n">
        <v>2016</v>
      </c>
      <c r="B738" t="s">
        <v>3190</v>
      </c>
      <c r="C738"/>
      <c r="D738" t="s">
        <v>3190</v>
      </c>
      <c r="E738"/>
      <c r="F738" t="n">
        <v>3</v>
      </c>
      <c r="G738" t="n">
        <v>9999</v>
      </c>
      <c r="H738" t="n">
        <v>5</v>
      </c>
      <c r="I738" t="s">
        <v>3192</v>
      </c>
      <c r="J738" t="n">
        <v>3</v>
      </c>
      <c r="K738" t="s">
        <v>3188</v>
      </c>
      <c r="L738"/>
      <c r="M738" t="n">
        <v>1</v>
      </c>
      <c r="N738"/>
    </row>
    <row r="739">
      <c r="A739" t="n">
        <v>2016</v>
      </c>
      <c r="B739" t="s">
        <v>3189</v>
      </c>
      <c r="C739" t="n">
        <v>1.28260522559254</v>
      </c>
      <c r="D739" t="s">
        <v>3190</v>
      </c>
      <c r="E739" t="n">
        <v>106049.647867668</v>
      </c>
      <c r="F739" t="n">
        <v>95</v>
      </c>
      <c r="G739" t="n">
        <v>9999</v>
      </c>
      <c r="H739" t="n">
        <v>6</v>
      </c>
      <c r="I739" t="s">
        <v>3192</v>
      </c>
      <c r="J739" t="n">
        <v>1</v>
      </c>
      <c r="K739" t="s">
        <v>3188</v>
      </c>
      <c r="L739" t="n">
        <v>1</v>
      </c>
      <c r="M739" t="n">
        <v>1</v>
      </c>
      <c r="N739" t="n">
        <v>0.0741691260237354</v>
      </c>
    </row>
    <row r="740">
      <c r="A740" t="n">
        <v>2016</v>
      </c>
      <c r="B740" t="s">
        <v>3194</v>
      </c>
      <c r="C740" t="n">
        <v>1.41714951408688</v>
      </c>
      <c r="D740" t="s">
        <v>3190</v>
      </c>
      <c r="E740" t="n">
        <v>2290.1136147644</v>
      </c>
      <c r="F740" t="n">
        <v>2</v>
      </c>
      <c r="G740" t="n">
        <v>9999</v>
      </c>
      <c r="H740" t="n">
        <v>6</v>
      </c>
      <c r="I740" t="s">
        <v>3192</v>
      </c>
      <c r="J740" t="n">
        <v>1</v>
      </c>
      <c r="K740" t="s">
        <v>3188</v>
      </c>
      <c r="L740" t="n">
        <v>1</v>
      </c>
      <c r="M740" t="n">
        <v>1</v>
      </c>
      <c r="N740" t="n">
        <v>0.0606106068561998</v>
      </c>
    </row>
    <row r="741">
      <c r="A741" t="n">
        <v>2016</v>
      </c>
      <c r="B741" t="s">
        <v>3198</v>
      </c>
      <c r="C741" t="n">
        <v>1.25817219586731</v>
      </c>
      <c r="D741" t="s">
        <v>3190</v>
      </c>
      <c r="E741" t="n">
        <v>699081.991706342</v>
      </c>
      <c r="F741" t="n">
        <v>782</v>
      </c>
      <c r="G741" t="n">
        <v>9999</v>
      </c>
      <c r="H741" t="n">
        <v>6</v>
      </c>
      <c r="I741" t="s">
        <v>3192</v>
      </c>
      <c r="J741" t="n">
        <v>1</v>
      </c>
      <c r="K741" t="s">
        <v>3188</v>
      </c>
      <c r="L741" t="n">
        <v>0.988940049515259</v>
      </c>
      <c r="M741" t="n">
        <v>0.986128625472888</v>
      </c>
      <c r="N741" t="n">
        <v>0.103737870195337</v>
      </c>
    </row>
    <row r="742">
      <c r="A742" t="n">
        <v>2016</v>
      </c>
      <c r="B742" t="s">
        <v>3198</v>
      </c>
      <c r="C742" t="n">
        <v>1.25817219586731</v>
      </c>
      <c r="D742" t="s">
        <v>3192</v>
      </c>
      <c r="E742" t="n">
        <v>7439.57219416341</v>
      </c>
      <c r="F742" t="n">
        <v>10</v>
      </c>
      <c r="G742" t="n">
        <v>9999</v>
      </c>
      <c r="H742" t="n">
        <v>6</v>
      </c>
      <c r="I742" t="s">
        <v>3192</v>
      </c>
      <c r="J742" t="n">
        <v>1</v>
      </c>
      <c r="K742" t="s">
        <v>3188</v>
      </c>
      <c r="L742" t="n">
        <v>0.0105242174470986</v>
      </c>
      <c r="M742" t="n">
        <v>0.0126103404791929</v>
      </c>
      <c r="N742" t="n">
        <v>0.0945792479086358</v>
      </c>
    </row>
    <row r="743">
      <c r="A743" t="n">
        <v>2016</v>
      </c>
      <c r="B743" t="s">
        <v>3198</v>
      </c>
      <c r="C743" t="n">
        <v>1.25817219586731</v>
      </c>
      <c r="D743" t="s">
        <v>3196</v>
      </c>
      <c r="E743" t="n">
        <v>378.709830956061</v>
      </c>
      <c r="F743" t="n">
        <v>1</v>
      </c>
      <c r="G743" t="n">
        <v>9999</v>
      </c>
      <c r="H743" t="n">
        <v>6</v>
      </c>
      <c r="I743" t="s">
        <v>3192</v>
      </c>
      <c r="J743" t="n">
        <v>1</v>
      </c>
      <c r="K743" t="s">
        <v>3188</v>
      </c>
      <c r="L743" t="n">
        <v>0.00053573303764192</v>
      </c>
      <c r="M743" t="n">
        <v>0.00126103404791929</v>
      </c>
      <c r="N743" t="n">
        <v>0.0526499912541543</v>
      </c>
    </row>
    <row r="744">
      <c r="A744" t="n">
        <v>2016</v>
      </c>
      <c r="B744" t="s">
        <v>3190</v>
      </c>
      <c r="C744"/>
      <c r="D744" t="s">
        <v>3190</v>
      </c>
      <c r="E744"/>
      <c r="F744" t="n">
        <v>2</v>
      </c>
      <c r="G744" t="n">
        <v>9999</v>
      </c>
      <c r="H744" t="n">
        <v>6</v>
      </c>
      <c r="I744" t="s">
        <v>3192</v>
      </c>
      <c r="J744" t="n">
        <v>3</v>
      </c>
      <c r="K744" t="s">
        <v>3188</v>
      </c>
      <c r="L744"/>
      <c r="M744" t="n">
        <v>1</v>
      </c>
      <c r="N744"/>
    </row>
    <row r="745">
      <c r="A745" t="n">
        <v>2016</v>
      </c>
      <c r="B745" t="s">
        <v>3189</v>
      </c>
      <c r="C745" t="n">
        <v>1.28260522559254</v>
      </c>
      <c r="D745" t="s">
        <v>3190</v>
      </c>
      <c r="E745" t="n">
        <v>101882.463489718</v>
      </c>
      <c r="F745" t="n">
        <v>83</v>
      </c>
      <c r="G745" t="n">
        <v>9999</v>
      </c>
      <c r="H745" t="n">
        <v>7</v>
      </c>
      <c r="I745" t="s">
        <v>3192</v>
      </c>
      <c r="J745" t="n">
        <v>1</v>
      </c>
      <c r="K745" t="s">
        <v>3188</v>
      </c>
      <c r="L745" t="n">
        <v>1</v>
      </c>
      <c r="M745" t="n">
        <v>1</v>
      </c>
      <c r="N745" t="n">
        <v>0.0712546757685304</v>
      </c>
    </row>
    <row r="746">
      <c r="A746" t="n">
        <v>2016</v>
      </c>
      <c r="B746" t="s">
        <v>3194</v>
      </c>
      <c r="C746" t="n">
        <v>1.41714951408688</v>
      </c>
      <c r="D746" t="s">
        <v>3190</v>
      </c>
      <c r="E746" t="n">
        <v>9866.19491707287</v>
      </c>
      <c r="F746" t="n">
        <v>8</v>
      </c>
      <c r="G746" t="n">
        <v>9999</v>
      </c>
      <c r="H746" t="n">
        <v>7</v>
      </c>
      <c r="I746" t="s">
        <v>3192</v>
      </c>
      <c r="J746" t="n">
        <v>1</v>
      </c>
      <c r="K746" t="s">
        <v>3188</v>
      </c>
      <c r="L746" t="n">
        <v>1</v>
      </c>
      <c r="M746" t="n">
        <v>1</v>
      </c>
      <c r="N746" t="n">
        <v>0.261120696121821</v>
      </c>
    </row>
    <row r="747">
      <c r="A747" t="n">
        <v>2016</v>
      </c>
      <c r="B747" t="s">
        <v>3198</v>
      </c>
      <c r="C747" t="n">
        <v>1.25817219586731</v>
      </c>
      <c r="D747" t="s">
        <v>3190</v>
      </c>
      <c r="E747" t="n">
        <v>592293.368409908</v>
      </c>
      <c r="F747" t="n">
        <v>626</v>
      </c>
      <c r="G747" t="n">
        <v>9999</v>
      </c>
      <c r="H747" t="n">
        <v>7</v>
      </c>
      <c r="I747" t="s">
        <v>3192</v>
      </c>
      <c r="J747" t="n">
        <v>1</v>
      </c>
      <c r="K747" t="s">
        <v>3188</v>
      </c>
      <c r="L747" t="n">
        <v>0.979274837743385</v>
      </c>
      <c r="M747" t="n">
        <v>0.966049382716049</v>
      </c>
      <c r="N747" t="n">
        <v>0.0878913393544773</v>
      </c>
    </row>
    <row r="748">
      <c r="A748" t="n">
        <v>2016</v>
      </c>
      <c r="B748" t="s">
        <v>3198</v>
      </c>
      <c r="C748" t="n">
        <v>1.25817219586731</v>
      </c>
      <c r="D748" t="s">
        <v>3192</v>
      </c>
      <c r="E748" t="n">
        <v>10610.166127749</v>
      </c>
      <c r="F748" t="n">
        <v>19</v>
      </c>
      <c r="G748" t="n">
        <v>9999</v>
      </c>
      <c r="H748" t="n">
        <v>7</v>
      </c>
      <c r="I748" t="s">
        <v>3192</v>
      </c>
      <c r="J748" t="n">
        <v>1</v>
      </c>
      <c r="K748" t="s">
        <v>3188</v>
      </c>
      <c r="L748" t="n">
        <v>0.0175424363454818</v>
      </c>
      <c r="M748" t="n">
        <v>0.029320987654321</v>
      </c>
      <c r="N748" t="n">
        <v>0.134886994353716</v>
      </c>
    </row>
    <row r="749">
      <c r="A749" t="n">
        <v>2016</v>
      </c>
      <c r="B749" t="s">
        <v>3198</v>
      </c>
      <c r="C749" t="n">
        <v>1.25817219586731</v>
      </c>
      <c r="D749" t="s">
        <v>3196</v>
      </c>
      <c r="E749" t="n">
        <v>1925.00345967699</v>
      </c>
      <c r="F749" t="n">
        <v>3</v>
      </c>
      <c r="G749" t="n">
        <v>9999</v>
      </c>
      <c r="H749" t="n">
        <v>7</v>
      </c>
      <c r="I749" t="s">
        <v>3192</v>
      </c>
      <c r="J749" t="n">
        <v>1</v>
      </c>
      <c r="K749" t="s">
        <v>3188</v>
      </c>
      <c r="L749" t="n">
        <v>0.0031827259111333</v>
      </c>
      <c r="M749" t="n">
        <v>0.00462962962962963</v>
      </c>
      <c r="N749" t="n">
        <v>0.267622879132412</v>
      </c>
    </row>
    <row r="750">
      <c r="A750" t="n">
        <v>2016</v>
      </c>
      <c r="B750" t="s">
        <v>3190</v>
      </c>
      <c r="C750"/>
      <c r="D750" t="s">
        <v>3190</v>
      </c>
      <c r="E750"/>
      <c r="F750" t="n">
        <v>1</v>
      </c>
      <c r="G750" t="n">
        <v>9999</v>
      </c>
      <c r="H750" t="n">
        <v>7</v>
      </c>
      <c r="I750" t="s">
        <v>3192</v>
      </c>
      <c r="J750" t="n">
        <v>3</v>
      </c>
      <c r="K750" t="s">
        <v>3188</v>
      </c>
      <c r="L750"/>
      <c r="M750" t="n">
        <v>1</v>
      </c>
      <c r="N750"/>
    </row>
    <row r="751">
      <c r="A751" t="n">
        <v>2016</v>
      </c>
      <c r="B751" t="s">
        <v>3189</v>
      </c>
      <c r="C751" t="n">
        <v>1.28260522559254</v>
      </c>
      <c r="D751" t="s">
        <v>3190</v>
      </c>
      <c r="E751" t="n">
        <v>66419.7116073098</v>
      </c>
      <c r="F751" t="n">
        <v>55</v>
      </c>
      <c r="G751" t="n">
        <v>9999</v>
      </c>
      <c r="H751" t="n">
        <v>8</v>
      </c>
      <c r="I751" t="s">
        <v>3192</v>
      </c>
      <c r="J751" t="n">
        <v>1</v>
      </c>
      <c r="K751" t="s">
        <v>3188</v>
      </c>
      <c r="L751" t="n">
        <v>1</v>
      </c>
      <c r="M751" t="n">
        <v>1</v>
      </c>
      <c r="N751" t="n">
        <v>0.0464526951264364</v>
      </c>
    </row>
    <row r="752">
      <c r="A752" t="n">
        <v>2016</v>
      </c>
      <c r="B752" t="s">
        <v>3198</v>
      </c>
      <c r="C752" t="n">
        <v>1.25817219586731</v>
      </c>
      <c r="D752" t="s">
        <v>3190</v>
      </c>
      <c r="E752" t="n">
        <v>448111.867452297</v>
      </c>
      <c r="F752" t="n">
        <v>491</v>
      </c>
      <c r="G752" t="n">
        <v>9999</v>
      </c>
      <c r="H752" t="n">
        <v>8</v>
      </c>
      <c r="I752" t="s">
        <v>3192</v>
      </c>
      <c r="J752" t="n">
        <v>1</v>
      </c>
      <c r="K752" t="s">
        <v>3188</v>
      </c>
      <c r="L752" t="n">
        <v>0.981541039356885</v>
      </c>
      <c r="M752" t="n">
        <v>0.972277227722772</v>
      </c>
      <c r="N752" t="n">
        <v>0.0664960209106397</v>
      </c>
    </row>
    <row r="753">
      <c r="A753" t="n">
        <v>2016</v>
      </c>
      <c r="B753" t="s">
        <v>3198</v>
      </c>
      <c r="C753" t="n">
        <v>1.25817219586731</v>
      </c>
      <c r="D753" t="s">
        <v>3192</v>
      </c>
      <c r="E753" t="n">
        <v>8427.23736791925</v>
      </c>
      <c r="F753" t="n">
        <v>14</v>
      </c>
      <c r="G753" t="n">
        <v>9999</v>
      </c>
      <c r="H753" t="n">
        <v>8</v>
      </c>
      <c r="I753" t="s">
        <v>3192</v>
      </c>
      <c r="J753" t="n">
        <v>1</v>
      </c>
      <c r="K753" t="s">
        <v>3188</v>
      </c>
      <c r="L753" t="n">
        <v>0.0184589606431148</v>
      </c>
      <c r="M753" t="n">
        <v>0.0277227722772277</v>
      </c>
      <c r="N753" t="n">
        <v>0.107135430829028</v>
      </c>
    </row>
    <row r="754">
      <c r="A754" t="n">
        <v>2016</v>
      </c>
      <c r="B754" t="s">
        <v>3190</v>
      </c>
      <c r="C754"/>
      <c r="D754" t="s">
        <v>3190</v>
      </c>
      <c r="E754"/>
      <c r="F754" t="n">
        <v>1</v>
      </c>
      <c r="G754" t="n">
        <v>9999</v>
      </c>
      <c r="H754" t="n">
        <v>8</v>
      </c>
      <c r="I754" t="s">
        <v>3192</v>
      </c>
      <c r="J754" t="n">
        <v>3</v>
      </c>
      <c r="K754" t="s">
        <v>3188</v>
      </c>
      <c r="L754"/>
      <c r="M754" t="n">
        <v>1</v>
      </c>
      <c r="N754"/>
    </row>
    <row r="755">
      <c r="A755" t="n">
        <v>2016</v>
      </c>
      <c r="B755" t="s">
        <v>3189</v>
      </c>
      <c r="C755" t="n">
        <v>1.28260522559254</v>
      </c>
      <c r="D755" t="s">
        <v>3190</v>
      </c>
      <c r="E755" t="n">
        <v>126105.745780259</v>
      </c>
      <c r="F755" t="n">
        <v>97</v>
      </c>
      <c r="G755" t="n">
        <v>9999</v>
      </c>
      <c r="H755" t="n">
        <v>9</v>
      </c>
      <c r="I755" t="s">
        <v>3192</v>
      </c>
      <c r="J755" t="n">
        <v>1</v>
      </c>
      <c r="K755" t="s">
        <v>3188</v>
      </c>
      <c r="L755" t="n">
        <v>1</v>
      </c>
      <c r="M755" t="n">
        <v>1</v>
      </c>
      <c r="N755" t="n">
        <v>0.088195983099956</v>
      </c>
    </row>
    <row r="756">
      <c r="A756" t="n">
        <v>2016</v>
      </c>
      <c r="B756" t="s">
        <v>3190</v>
      </c>
      <c r="C756" t="n">
        <v>1.30137844611529</v>
      </c>
      <c r="D756" t="s">
        <v>3190</v>
      </c>
      <c r="E756" t="n">
        <v>3905.43671679198</v>
      </c>
      <c r="F756" t="n">
        <v>4</v>
      </c>
      <c r="G756" t="n">
        <v>9999</v>
      </c>
      <c r="H756" t="n">
        <v>9</v>
      </c>
      <c r="I756" t="s">
        <v>3192</v>
      </c>
      <c r="J756" t="n">
        <v>1</v>
      </c>
      <c r="K756" t="s">
        <v>3188</v>
      </c>
      <c r="L756" t="n">
        <v>1</v>
      </c>
      <c r="M756" t="n">
        <v>1</v>
      </c>
      <c r="N756" t="n">
        <v>0.155977130977131</v>
      </c>
    </row>
    <row r="757">
      <c r="A757" t="n">
        <v>2016</v>
      </c>
      <c r="B757" t="s">
        <v>3194</v>
      </c>
      <c r="C757" t="n">
        <v>1.41714951408688</v>
      </c>
      <c r="D757" t="s">
        <v>3190</v>
      </c>
      <c r="E757" t="n">
        <v>5796.14151261535</v>
      </c>
      <c r="F757" t="n">
        <v>4</v>
      </c>
      <c r="G757" t="n">
        <v>9999</v>
      </c>
      <c r="H757" t="n">
        <v>9</v>
      </c>
      <c r="I757" t="s">
        <v>3192</v>
      </c>
      <c r="J757" t="n">
        <v>1</v>
      </c>
      <c r="K757" t="s">
        <v>3188</v>
      </c>
      <c r="L757" t="n">
        <v>1</v>
      </c>
      <c r="M757" t="n">
        <v>1</v>
      </c>
      <c r="N757" t="n">
        <v>0.153401845322932</v>
      </c>
    </row>
    <row r="758">
      <c r="A758" t="n">
        <v>2016</v>
      </c>
      <c r="B758" t="s">
        <v>3198</v>
      </c>
      <c r="C758" t="n">
        <v>1.25817219586731</v>
      </c>
      <c r="D758" t="s">
        <v>3190</v>
      </c>
      <c r="E758" t="n">
        <v>770380.093701751</v>
      </c>
      <c r="F758" t="n">
        <v>835</v>
      </c>
      <c r="G758" t="n">
        <v>9999</v>
      </c>
      <c r="H758" t="n">
        <v>9</v>
      </c>
      <c r="I758" t="s">
        <v>3192</v>
      </c>
      <c r="J758" t="n">
        <v>1</v>
      </c>
      <c r="K758" t="s">
        <v>3188</v>
      </c>
      <c r="L758" t="n">
        <v>0.988847025308176</v>
      </c>
      <c r="M758" t="n">
        <v>0.983510011778563</v>
      </c>
      <c r="N758" t="n">
        <v>0.11431790706901</v>
      </c>
    </row>
    <row r="759">
      <c r="A759" t="n">
        <v>2016</v>
      </c>
      <c r="B759" t="s">
        <v>3198</v>
      </c>
      <c r="C759" t="n">
        <v>1.25817219586731</v>
      </c>
      <c r="D759" t="s">
        <v>3192</v>
      </c>
      <c r="E759" t="n">
        <v>8101.37076918962</v>
      </c>
      <c r="F759" t="n">
        <v>13</v>
      </c>
      <c r="G759" t="n">
        <v>9999</v>
      </c>
      <c r="H759" t="n">
        <v>9</v>
      </c>
      <c r="I759" t="s">
        <v>3192</v>
      </c>
      <c r="J759" t="n">
        <v>1</v>
      </c>
      <c r="K759" t="s">
        <v>3188</v>
      </c>
      <c r="L759" t="n">
        <v>0.01039878425147</v>
      </c>
      <c r="M759" t="n">
        <v>0.0153121319199058</v>
      </c>
      <c r="N759" t="n">
        <v>0.102992690222172</v>
      </c>
    </row>
    <row r="760">
      <c r="A760" t="n">
        <v>2016</v>
      </c>
      <c r="B760" t="s">
        <v>3198</v>
      </c>
      <c r="C760" t="n">
        <v>1.25817219586731</v>
      </c>
      <c r="D760" t="s">
        <v>3196</v>
      </c>
      <c r="E760" t="n">
        <v>587.566415470034</v>
      </c>
      <c r="F760" t="n">
        <v>1</v>
      </c>
      <c r="G760" t="n">
        <v>9999</v>
      </c>
      <c r="H760" t="n">
        <v>9</v>
      </c>
      <c r="I760" t="s">
        <v>3192</v>
      </c>
      <c r="J760" t="n">
        <v>1</v>
      </c>
      <c r="K760" t="s">
        <v>3188</v>
      </c>
      <c r="L760" t="n">
        <v>0.000754190440353549</v>
      </c>
      <c r="M760" t="n">
        <v>0.00117785630153121</v>
      </c>
      <c r="N760" t="n">
        <v>0.0816861990554487</v>
      </c>
    </row>
    <row r="761">
      <c r="A761" t="n">
        <v>2016</v>
      </c>
      <c r="B761" t="s">
        <v>3190</v>
      </c>
      <c r="C761"/>
      <c r="D761" t="s">
        <v>3190</v>
      </c>
      <c r="E761"/>
      <c r="F761" t="n">
        <v>4</v>
      </c>
      <c r="G761" t="n">
        <v>9999</v>
      </c>
      <c r="H761" t="n">
        <v>9</v>
      </c>
      <c r="I761" t="s">
        <v>3192</v>
      </c>
      <c r="J761" t="n">
        <v>3</v>
      </c>
      <c r="K761" t="s">
        <v>3188</v>
      </c>
      <c r="L761"/>
      <c r="M761" t="n">
        <v>1</v>
      </c>
      <c r="N761"/>
    </row>
    <row r="762">
      <c r="A762" t="n">
        <v>2016</v>
      </c>
      <c r="B762" t="s">
        <v>3190</v>
      </c>
      <c r="C762" t="n">
        <v>1.30137844611529</v>
      </c>
      <c r="D762" t="s">
        <v>3190</v>
      </c>
      <c r="E762" t="n">
        <v>55524.6127819549</v>
      </c>
      <c r="F762" t="n">
        <v>61</v>
      </c>
      <c r="G762" t="n">
        <v>9999</v>
      </c>
      <c r="H762" t="n">
        <v>-9</v>
      </c>
      <c r="I762" t="s">
        <v>3196</v>
      </c>
      <c r="J762" t="n">
        <v>1</v>
      </c>
      <c r="K762" t="s">
        <v>3188</v>
      </c>
      <c r="L762" t="n">
        <v>1</v>
      </c>
      <c r="M762" t="n">
        <v>1</v>
      </c>
      <c r="N762" t="n">
        <v>1</v>
      </c>
    </row>
    <row r="763">
      <c r="A763" t="n">
        <v>2016</v>
      </c>
      <c r="B763" t="s">
        <v>3190</v>
      </c>
      <c r="C763"/>
      <c r="D763" t="s">
        <v>3190</v>
      </c>
      <c r="E763"/>
      <c r="F763" t="n">
        <v>1688</v>
      </c>
      <c r="G763" t="n">
        <v>9999</v>
      </c>
      <c r="H763" t="n">
        <v>-9</v>
      </c>
      <c r="I763" t="s">
        <v>3196</v>
      </c>
      <c r="J763" t="n">
        <v>2</v>
      </c>
      <c r="K763" t="s">
        <v>3188</v>
      </c>
      <c r="L763"/>
      <c r="M763" t="n">
        <v>1</v>
      </c>
      <c r="N763"/>
    </row>
    <row r="764">
      <c r="A764" t="n">
        <v>2016</v>
      </c>
      <c r="B764" t="s">
        <v>3190</v>
      </c>
      <c r="C764"/>
      <c r="D764" t="s">
        <v>3190</v>
      </c>
      <c r="E764"/>
      <c r="F764" t="n">
        <v>14653</v>
      </c>
      <c r="G764" t="n">
        <v>9999</v>
      </c>
      <c r="H764" t="n">
        <v>-9</v>
      </c>
      <c r="I764" t="s">
        <v>3196</v>
      </c>
      <c r="J764" t="n">
        <v>3</v>
      </c>
      <c r="K764" t="s">
        <v>3188</v>
      </c>
      <c r="L764"/>
      <c r="M764" t="n">
        <v>1</v>
      </c>
      <c r="N764"/>
    </row>
    <row r="765">
      <c r="A765" t="n">
        <v>2016</v>
      </c>
      <c r="B765" t="s">
        <v>3189</v>
      </c>
      <c r="C765" t="n">
        <v>1.28260522559254</v>
      </c>
      <c r="D765" t="s">
        <v>3192</v>
      </c>
      <c r="E765" t="n">
        <v>6604.134306576</v>
      </c>
      <c r="F765" t="n">
        <v>5</v>
      </c>
      <c r="G765" t="n">
        <v>9999</v>
      </c>
      <c r="H765" t="n">
        <v>-8</v>
      </c>
      <c r="I765" t="s">
        <v>3196</v>
      </c>
      <c r="J765" t="n">
        <v>1</v>
      </c>
      <c r="K765" t="s">
        <v>3188</v>
      </c>
      <c r="L765" t="n">
        <v>0.741396688264939</v>
      </c>
      <c r="M765" t="n">
        <v>0.714285714285714</v>
      </c>
      <c r="N765" t="n">
        <v>0.00188233315724921</v>
      </c>
    </row>
    <row r="766">
      <c r="A766" t="n">
        <v>2016</v>
      </c>
      <c r="B766" t="s">
        <v>3189</v>
      </c>
      <c r="C766" t="n">
        <v>1.28260522559254</v>
      </c>
      <c r="D766" t="s">
        <v>3194</v>
      </c>
      <c r="E766" t="n">
        <v>1299.27909352525</v>
      </c>
      <c r="F766" t="n">
        <v>1</v>
      </c>
      <c r="G766" t="n">
        <v>9999</v>
      </c>
      <c r="H766" t="n">
        <v>-8</v>
      </c>
      <c r="I766" t="s">
        <v>3196</v>
      </c>
      <c r="J766" t="n">
        <v>1</v>
      </c>
      <c r="K766" t="s">
        <v>3188</v>
      </c>
      <c r="L766" t="n">
        <v>0.145860331173506</v>
      </c>
      <c r="M766" t="n">
        <v>0.142857142857143</v>
      </c>
      <c r="N766" t="n">
        <v>0.139435650378527</v>
      </c>
    </row>
    <row r="767">
      <c r="A767" t="n">
        <v>2016</v>
      </c>
      <c r="B767" t="s">
        <v>3189</v>
      </c>
      <c r="C767" t="n">
        <v>1.28260522559254</v>
      </c>
      <c r="D767" t="s">
        <v>3196</v>
      </c>
      <c r="E767" t="n">
        <v>1004.27989163896</v>
      </c>
      <c r="F767" t="n">
        <v>1</v>
      </c>
      <c r="G767" t="n">
        <v>9999</v>
      </c>
      <c r="H767" t="n">
        <v>-8</v>
      </c>
      <c r="I767" t="s">
        <v>3196</v>
      </c>
      <c r="J767" t="n">
        <v>1</v>
      </c>
      <c r="K767" t="s">
        <v>3188</v>
      </c>
      <c r="L767" t="n">
        <v>0.112742980561555</v>
      </c>
      <c r="M767" t="n">
        <v>0.142857142857143</v>
      </c>
      <c r="N767" t="n">
        <v>0.000650274975791168</v>
      </c>
    </row>
    <row r="768">
      <c r="A768" t="n">
        <v>2016</v>
      </c>
      <c r="B768" t="s">
        <v>3194</v>
      </c>
      <c r="C768" t="n">
        <v>1.41714951408688</v>
      </c>
      <c r="D768" t="s">
        <v>3192</v>
      </c>
      <c r="E768" t="n">
        <v>4113.98503939422</v>
      </c>
      <c r="F768" t="n">
        <v>4</v>
      </c>
      <c r="G768" t="n">
        <v>9999</v>
      </c>
      <c r="H768" t="n">
        <v>-8</v>
      </c>
      <c r="I768" t="s">
        <v>3196</v>
      </c>
      <c r="J768" t="n">
        <v>1</v>
      </c>
      <c r="K768" t="s">
        <v>3188</v>
      </c>
      <c r="L768" t="n">
        <v>1</v>
      </c>
      <c r="M768" t="n">
        <v>1</v>
      </c>
      <c r="N768" t="n">
        <v>0.0670067399132121</v>
      </c>
    </row>
    <row r="769">
      <c r="A769" t="n">
        <v>2016</v>
      </c>
      <c r="B769" t="s">
        <v>3198</v>
      </c>
      <c r="C769" t="n">
        <v>1.25817219586731</v>
      </c>
      <c r="D769" t="s">
        <v>3192</v>
      </c>
      <c r="E769" t="n">
        <v>17586.7309538333</v>
      </c>
      <c r="F769" t="n">
        <v>20</v>
      </c>
      <c r="G769" t="n">
        <v>9999</v>
      </c>
      <c r="H769" t="n">
        <v>-8</v>
      </c>
      <c r="I769" t="s">
        <v>3196</v>
      </c>
      <c r="J769" t="n">
        <v>1</v>
      </c>
      <c r="K769" t="s">
        <v>3188</v>
      </c>
      <c r="L769" t="n">
        <v>0.8817258563048</v>
      </c>
      <c r="M769" t="n">
        <v>0.869565217391304</v>
      </c>
      <c r="N769" t="n">
        <v>0.000950643524048738</v>
      </c>
    </row>
    <row r="770">
      <c r="A770" t="n">
        <v>2016</v>
      </c>
      <c r="B770" t="s">
        <v>3198</v>
      </c>
      <c r="C770" t="n">
        <v>1.25817219586731</v>
      </c>
      <c r="D770" t="s">
        <v>3194</v>
      </c>
      <c r="E770" t="n">
        <v>782.583105829468</v>
      </c>
      <c r="F770" t="n">
        <v>1</v>
      </c>
      <c r="G770" t="n">
        <v>9999</v>
      </c>
      <c r="H770" t="n">
        <v>-8</v>
      </c>
      <c r="I770" t="s">
        <v>3196</v>
      </c>
      <c r="J770" t="n">
        <v>1</v>
      </c>
      <c r="K770" t="s">
        <v>3188</v>
      </c>
      <c r="L770" t="n">
        <v>0.0392354759351542</v>
      </c>
      <c r="M770" t="n">
        <v>0.0434782608695652</v>
      </c>
      <c r="N770" t="n">
        <v>0.0343741365017961</v>
      </c>
    </row>
    <row r="771">
      <c r="A771" t="n">
        <v>2016</v>
      </c>
      <c r="B771" t="s">
        <v>3198</v>
      </c>
      <c r="C771" t="n">
        <v>1.25817219586731</v>
      </c>
      <c r="D771" t="s">
        <v>3196</v>
      </c>
      <c r="E771" t="n">
        <v>1576.48976142174</v>
      </c>
      <c r="F771" t="n">
        <v>2</v>
      </c>
      <c r="G771" t="n">
        <v>9999</v>
      </c>
      <c r="H771" t="n">
        <v>-8</v>
      </c>
      <c r="I771" t="s">
        <v>3196</v>
      </c>
      <c r="J771" t="n">
        <v>1</v>
      </c>
      <c r="K771" t="s">
        <v>3188</v>
      </c>
      <c r="L771" t="n">
        <v>0.0790386677600454</v>
      </c>
      <c r="M771" t="n">
        <v>0.0869565217391304</v>
      </c>
      <c r="N771" t="n">
        <v>0.000199242686974474</v>
      </c>
    </row>
    <row r="772">
      <c r="A772" t="n">
        <v>2016</v>
      </c>
      <c r="B772" t="s">
        <v>3189</v>
      </c>
      <c r="C772" t="n">
        <v>1.28260522559254</v>
      </c>
      <c r="D772" t="s">
        <v>3192</v>
      </c>
      <c r="E772" t="n">
        <v>506686.781344206</v>
      </c>
      <c r="F772" t="n">
        <v>473</v>
      </c>
      <c r="G772" t="n">
        <v>9999</v>
      </c>
      <c r="H772" t="n">
        <v>1</v>
      </c>
      <c r="I772" t="s">
        <v>3196</v>
      </c>
      <c r="J772" t="n">
        <v>1</v>
      </c>
      <c r="K772" t="s">
        <v>3188</v>
      </c>
      <c r="L772" t="n">
        <v>0.675200571547725</v>
      </c>
      <c r="M772" t="n">
        <v>0.683526011560694</v>
      </c>
      <c r="N772" t="n">
        <v>0.144417615479805</v>
      </c>
    </row>
    <row r="773">
      <c r="A773" t="n">
        <v>2016</v>
      </c>
      <c r="B773" t="s">
        <v>3189</v>
      </c>
      <c r="C773" t="n">
        <v>1.28260522559254</v>
      </c>
      <c r="D773" t="s">
        <v>3196</v>
      </c>
      <c r="E773" t="n">
        <v>243737.318835028</v>
      </c>
      <c r="F773" t="n">
        <v>219</v>
      </c>
      <c r="G773" t="n">
        <v>9999</v>
      </c>
      <c r="H773" t="n">
        <v>1</v>
      </c>
      <c r="I773" t="s">
        <v>3196</v>
      </c>
      <c r="J773" t="n">
        <v>1</v>
      </c>
      <c r="K773" t="s">
        <v>3188</v>
      </c>
      <c r="L773" t="n">
        <v>0.324799428452275</v>
      </c>
      <c r="M773" t="n">
        <v>0.316473988439306</v>
      </c>
      <c r="N773" t="n">
        <v>0.157820823083682</v>
      </c>
    </row>
    <row r="774">
      <c r="A774" t="n">
        <v>2016</v>
      </c>
      <c r="B774" t="s">
        <v>3194</v>
      </c>
      <c r="C774" t="n">
        <v>1.41714951408688</v>
      </c>
      <c r="D774" t="s">
        <v>3192</v>
      </c>
      <c r="E774" t="n">
        <v>3963.76719090101</v>
      </c>
      <c r="F774" t="n">
        <v>4</v>
      </c>
      <c r="G774" t="n">
        <v>9999</v>
      </c>
      <c r="H774" t="n">
        <v>1</v>
      </c>
      <c r="I774" t="s">
        <v>3196</v>
      </c>
      <c r="J774" t="n">
        <v>1</v>
      </c>
      <c r="K774" t="s">
        <v>3188</v>
      </c>
      <c r="L774" t="n">
        <v>1</v>
      </c>
      <c r="M774" t="n">
        <v>1</v>
      </c>
      <c r="N774" t="n">
        <v>0.0645600590896501</v>
      </c>
    </row>
    <row r="775">
      <c r="A775" t="n">
        <v>2016</v>
      </c>
      <c r="B775" t="s">
        <v>3198</v>
      </c>
      <c r="C775" t="n">
        <v>1.25817219586731</v>
      </c>
      <c r="D775" t="s">
        <v>3192</v>
      </c>
      <c r="E775" t="n">
        <v>1830527.30948931</v>
      </c>
      <c r="F775" t="n">
        <v>2162</v>
      </c>
      <c r="G775" t="n">
        <v>9999</v>
      </c>
      <c r="H775" t="n">
        <v>1</v>
      </c>
      <c r="I775" t="s">
        <v>3196</v>
      </c>
      <c r="J775" t="n">
        <v>1</v>
      </c>
      <c r="K775" t="s">
        <v>3188</v>
      </c>
      <c r="L775" t="n">
        <v>0.677067312099872</v>
      </c>
      <c r="M775" t="n">
        <v>0.683312262958281</v>
      </c>
      <c r="N775" t="n">
        <v>0.0989484024591321</v>
      </c>
    </row>
    <row r="776">
      <c r="A776" t="n">
        <v>2016</v>
      </c>
      <c r="B776" t="s">
        <v>3198</v>
      </c>
      <c r="C776" t="n">
        <v>1.25817219586731</v>
      </c>
      <c r="D776" t="s">
        <v>3194</v>
      </c>
      <c r="E776" t="n">
        <v>1453.18888622674</v>
      </c>
      <c r="F776" t="n">
        <v>2</v>
      </c>
      <c r="G776" t="n">
        <v>9999</v>
      </c>
      <c r="H776" t="n">
        <v>1</v>
      </c>
      <c r="I776" t="s">
        <v>3196</v>
      </c>
      <c r="J776" t="n">
        <v>1</v>
      </c>
      <c r="K776" t="s">
        <v>3188</v>
      </c>
      <c r="L776" t="n">
        <v>0.000537499051814443</v>
      </c>
      <c r="M776" t="n">
        <v>0.000632111251580278</v>
      </c>
      <c r="N776" t="n">
        <v>0.0638297872340425</v>
      </c>
    </row>
    <row r="777">
      <c r="A777" t="n">
        <v>2016</v>
      </c>
      <c r="B777" t="s">
        <v>3198</v>
      </c>
      <c r="C777" t="n">
        <v>1.25817219586731</v>
      </c>
      <c r="D777" t="s">
        <v>3196</v>
      </c>
      <c r="E777" t="n">
        <v>871631.501164172</v>
      </c>
      <c r="F777" t="n">
        <v>1000</v>
      </c>
      <c r="G777" t="n">
        <v>9999</v>
      </c>
      <c r="H777" t="n">
        <v>1</v>
      </c>
      <c r="I777" t="s">
        <v>3196</v>
      </c>
      <c r="J777" t="n">
        <v>1</v>
      </c>
      <c r="K777" t="s">
        <v>3188</v>
      </c>
      <c r="L777" t="n">
        <v>0.322395188848314</v>
      </c>
      <c r="M777" t="n">
        <v>0.316055625790139</v>
      </c>
      <c r="N777" t="n">
        <v>0.110160057231786</v>
      </c>
    </row>
    <row r="778">
      <c r="A778" t="n">
        <v>2016</v>
      </c>
      <c r="B778" t="s">
        <v>3189</v>
      </c>
      <c r="C778" t="n">
        <v>1.28260522559254</v>
      </c>
      <c r="D778" t="s">
        <v>3192</v>
      </c>
      <c r="E778" t="n">
        <v>959718.338286199</v>
      </c>
      <c r="F778" t="n">
        <v>837</v>
      </c>
      <c r="G778" t="n">
        <v>9999</v>
      </c>
      <c r="H778" t="n">
        <v>2</v>
      </c>
      <c r="I778" t="s">
        <v>3196</v>
      </c>
      <c r="J778" t="n">
        <v>1</v>
      </c>
      <c r="K778" t="s">
        <v>3188</v>
      </c>
      <c r="L778" t="n">
        <v>0.709388874194035</v>
      </c>
      <c r="M778" t="n">
        <v>0.714773697694278</v>
      </c>
      <c r="N778" t="n">
        <v>0.273542233684953</v>
      </c>
    </row>
    <row r="779">
      <c r="A779" t="n">
        <v>2016</v>
      </c>
      <c r="B779" t="s">
        <v>3189</v>
      </c>
      <c r="C779" t="n">
        <v>1.28260522559254</v>
      </c>
      <c r="D779" t="s">
        <v>3194</v>
      </c>
      <c r="E779" t="n">
        <v>3843.96786110085</v>
      </c>
      <c r="F779" t="n">
        <v>4</v>
      </c>
      <c r="G779" t="n">
        <v>9999</v>
      </c>
      <c r="H779" t="n">
        <v>2</v>
      </c>
      <c r="I779" t="s">
        <v>3196</v>
      </c>
      <c r="J779" t="n">
        <v>1</v>
      </c>
      <c r="K779" t="s">
        <v>3188</v>
      </c>
      <c r="L779" t="n">
        <v>0.00284132117168235</v>
      </c>
      <c r="M779" t="n">
        <v>0.00341588385994876</v>
      </c>
      <c r="N779" t="n">
        <v>0.412525808671714</v>
      </c>
    </row>
    <row r="780">
      <c r="A780" t="n">
        <v>2016</v>
      </c>
      <c r="B780" t="s">
        <v>3189</v>
      </c>
      <c r="C780" t="n">
        <v>1.28260522559254</v>
      </c>
      <c r="D780" t="s">
        <v>3196</v>
      </c>
      <c r="E780" t="n">
        <v>389318.142360684</v>
      </c>
      <c r="F780" t="n">
        <v>330</v>
      </c>
      <c r="G780" t="n">
        <v>9999</v>
      </c>
      <c r="H780" t="n">
        <v>2</v>
      </c>
      <c r="I780" t="s">
        <v>3196</v>
      </c>
      <c r="J780" t="n">
        <v>1</v>
      </c>
      <c r="K780" t="s">
        <v>3188</v>
      </c>
      <c r="L780" t="n">
        <v>0.287769804634283</v>
      </c>
      <c r="M780" t="n">
        <v>0.281810418445773</v>
      </c>
      <c r="N780" t="n">
        <v>0.252084949331703</v>
      </c>
    </row>
    <row r="781">
      <c r="A781" t="n">
        <v>2016</v>
      </c>
      <c r="B781" t="s">
        <v>3190</v>
      </c>
      <c r="C781" t="n">
        <v>1.30137844611529</v>
      </c>
      <c r="D781" t="s">
        <v>3192</v>
      </c>
      <c r="E781" t="n">
        <v>1862.27255639098</v>
      </c>
      <c r="F781" t="n">
        <v>2</v>
      </c>
      <c r="G781" t="n">
        <v>9999</v>
      </c>
      <c r="H781" t="n">
        <v>2</v>
      </c>
      <c r="I781" t="s">
        <v>3196</v>
      </c>
      <c r="J781" t="n">
        <v>1</v>
      </c>
      <c r="K781" t="s">
        <v>3188</v>
      </c>
      <c r="L781" t="n">
        <v>1</v>
      </c>
      <c r="M781" t="n">
        <v>1</v>
      </c>
      <c r="N781" t="n">
        <v>0.0699071812408403</v>
      </c>
    </row>
    <row r="782">
      <c r="A782" t="n">
        <v>2016</v>
      </c>
      <c r="B782" t="s">
        <v>3194</v>
      </c>
      <c r="C782" t="n">
        <v>1.41714951408688</v>
      </c>
      <c r="D782" t="s">
        <v>3192</v>
      </c>
      <c r="E782" t="n">
        <v>10566.2667770318</v>
      </c>
      <c r="F782" t="n">
        <v>10</v>
      </c>
      <c r="G782" t="n">
        <v>9999</v>
      </c>
      <c r="H782" t="n">
        <v>2</v>
      </c>
      <c r="I782" t="s">
        <v>3196</v>
      </c>
      <c r="J782" t="n">
        <v>1</v>
      </c>
      <c r="K782" t="s">
        <v>3188</v>
      </c>
      <c r="L782" t="n">
        <v>0.933633859253694</v>
      </c>
      <c r="M782" t="n">
        <v>0.909090909090909</v>
      </c>
      <c r="N782" t="n">
        <v>0.172098605853568</v>
      </c>
    </row>
    <row r="783">
      <c r="A783" t="n">
        <v>2016</v>
      </c>
      <c r="B783" t="s">
        <v>3194</v>
      </c>
      <c r="C783" t="n">
        <v>1.41714951408688</v>
      </c>
      <c r="D783" t="s">
        <v>3196</v>
      </c>
      <c r="E783" t="n">
        <v>751.089242466047</v>
      </c>
      <c r="F783" t="n">
        <v>1</v>
      </c>
      <c r="G783" t="n">
        <v>9999</v>
      </c>
      <c r="H783" t="n">
        <v>2</v>
      </c>
      <c r="I783" t="s">
        <v>3196</v>
      </c>
      <c r="J783" t="n">
        <v>1</v>
      </c>
      <c r="K783" t="s">
        <v>3188</v>
      </c>
      <c r="L783" t="n">
        <v>0.066366140746306</v>
      </c>
      <c r="M783" t="n">
        <v>0.0909090909090909</v>
      </c>
      <c r="N783" t="n">
        <v>0.0280274986779482</v>
      </c>
    </row>
    <row r="784">
      <c r="A784" t="n">
        <v>2016</v>
      </c>
      <c r="B784" t="s">
        <v>3198</v>
      </c>
      <c r="C784" t="n">
        <v>1.25817219586731</v>
      </c>
      <c r="D784" t="s">
        <v>3192</v>
      </c>
      <c r="E784" t="n">
        <v>3714971.07208812</v>
      </c>
      <c r="F784" t="n">
        <v>4260</v>
      </c>
      <c r="G784" t="n">
        <v>9999</v>
      </c>
      <c r="H784" t="n">
        <v>2</v>
      </c>
      <c r="I784" t="s">
        <v>3196</v>
      </c>
      <c r="J784" t="n">
        <v>1</v>
      </c>
      <c r="K784" t="s">
        <v>3188</v>
      </c>
      <c r="L784" t="n">
        <v>0.711397473813554</v>
      </c>
      <c r="M784" t="n">
        <v>0.710355177588794</v>
      </c>
      <c r="N784" t="n">
        <v>0.200811236663583</v>
      </c>
    </row>
    <row r="785">
      <c r="A785" t="n">
        <v>2016</v>
      </c>
      <c r="B785" t="s">
        <v>3198</v>
      </c>
      <c r="C785" t="n">
        <v>1.25817219586731</v>
      </c>
      <c r="D785" t="s">
        <v>3194</v>
      </c>
      <c r="E785" t="n">
        <v>2805.7239967841</v>
      </c>
      <c r="F785" t="n">
        <v>3</v>
      </c>
      <c r="G785" t="n">
        <v>9999</v>
      </c>
      <c r="H785" t="n">
        <v>2</v>
      </c>
      <c r="I785" t="s">
        <v>3196</v>
      </c>
      <c r="J785" t="n">
        <v>1</v>
      </c>
      <c r="K785" t="s">
        <v>3188</v>
      </c>
      <c r="L785" t="n">
        <v>0.000537281428253052</v>
      </c>
      <c r="M785" t="n">
        <v>0.000500250125062531</v>
      </c>
      <c r="N785" t="n">
        <v>0.123238463663996</v>
      </c>
    </row>
    <row r="786">
      <c r="A786" t="n">
        <v>2016</v>
      </c>
      <c r="B786" t="s">
        <v>3198</v>
      </c>
      <c r="C786" t="n">
        <v>1.25817219586731</v>
      </c>
      <c r="D786" t="s">
        <v>3196</v>
      </c>
      <c r="E786" t="n">
        <v>1504298.35716727</v>
      </c>
      <c r="F786" t="n">
        <v>1734</v>
      </c>
      <c r="G786" t="n">
        <v>9999</v>
      </c>
      <c r="H786" t="n">
        <v>2</v>
      </c>
      <c r="I786" t="s">
        <v>3196</v>
      </c>
      <c r="J786" t="n">
        <v>1</v>
      </c>
      <c r="K786" t="s">
        <v>3188</v>
      </c>
      <c r="L786" t="n">
        <v>0.288065244758193</v>
      </c>
      <c r="M786" t="n">
        <v>0.289144572286143</v>
      </c>
      <c r="N786" t="n">
        <v>0.190118866628726</v>
      </c>
    </row>
    <row r="787">
      <c r="A787" t="n">
        <v>2016</v>
      </c>
      <c r="B787" t="s">
        <v>3189</v>
      </c>
      <c r="C787" t="n">
        <v>1.28260522559254</v>
      </c>
      <c r="D787" t="s">
        <v>3192</v>
      </c>
      <c r="E787" t="n">
        <v>626037.045401269</v>
      </c>
      <c r="F787" t="n">
        <v>546</v>
      </c>
      <c r="G787" t="n">
        <v>9999</v>
      </c>
      <c r="H787" t="n">
        <v>3</v>
      </c>
      <c r="I787" t="s">
        <v>3196</v>
      </c>
      <c r="J787" t="n">
        <v>1</v>
      </c>
      <c r="K787" t="s">
        <v>3188</v>
      </c>
      <c r="L787" t="n">
        <v>0.70998757771203</v>
      </c>
      <c r="M787" t="n">
        <v>0.704516129032258</v>
      </c>
      <c r="N787" t="n">
        <v>0.178435239733351</v>
      </c>
    </row>
    <row r="788">
      <c r="A788" t="n">
        <v>2016</v>
      </c>
      <c r="B788" t="s">
        <v>3189</v>
      </c>
      <c r="C788" t="n">
        <v>1.28260522559254</v>
      </c>
      <c r="D788" t="s">
        <v>3194</v>
      </c>
      <c r="E788" t="n">
        <v>1074.82317904655</v>
      </c>
      <c r="F788" t="n">
        <v>1</v>
      </c>
      <c r="G788" t="n">
        <v>9999</v>
      </c>
      <c r="H788" t="n">
        <v>3</v>
      </c>
      <c r="I788" t="s">
        <v>3196</v>
      </c>
      <c r="J788" t="n">
        <v>1</v>
      </c>
      <c r="K788" t="s">
        <v>3188</v>
      </c>
      <c r="L788" t="n">
        <v>0.00121895518957808</v>
      </c>
      <c r="M788" t="n">
        <v>0.00129032258064516</v>
      </c>
      <c r="N788" t="n">
        <v>0.115347556779078</v>
      </c>
    </row>
    <row r="789">
      <c r="A789" t="n">
        <v>2016</v>
      </c>
      <c r="B789" t="s">
        <v>3189</v>
      </c>
      <c r="C789" t="n">
        <v>1.28260522559254</v>
      </c>
      <c r="D789" t="s">
        <v>3196</v>
      </c>
      <c r="E789" t="n">
        <v>254645.876278692</v>
      </c>
      <c r="F789" t="n">
        <v>228</v>
      </c>
      <c r="G789" t="n">
        <v>9999</v>
      </c>
      <c r="H789" t="n">
        <v>3</v>
      </c>
      <c r="I789" t="s">
        <v>3196</v>
      </c>
      <c r="J789" t="n">
        <v>1</v>
      </c>
      <c r="K789" t="s">
        <v>3188</v>
      </c>
      <c r="L789" t="n">
        <v>0.288793467098392</v>
      </c>
      <c r="M789" t="n">
        <v>0.294193548387097</v>
      </c>
      <c r="N789" t="n">
        <v>0.164884154717276</v>
      </c>
    </row>
    <row r="790">
      <c r="A790" t="n">
        <v>2016</v>
      </c>
      <c r="B790" t="s">
        <v>3190</v>
      </c>
      <c r="C790" t="n">
        <v>1.30137844611529</v>
      </c>
      <c r="D790" t="s">
        <v>3196</v>
      </c>
      <c r="E790" t="n">
        <v>916.170426065163</v>
      </c>
      <c r="F790" t="n">
        <v>1</v>
      </c>
      <c r="G790" t="n">
        <v>9999</v>
      </c>
      <c r="H790" t="n">
        <v>3</v>
      </c>
      <c r="I790" t="s">
        <v>3196</v>
      </c>
      <c r="J790" t="n">
        <v>1</v>
      </c>
      <c r="K790" t="s">
        <v>3188</v>
      </c>
      <c r="L790" t="n">
        <v>1</v>
      </c>
      <c r="M790" t="n">
        <v>1</v>
      </c>
      <c r="N790" t="n">
        <v>1</v>
      </c>
    </row>
    <row r="791">
      <c r="A791" t="n">
        <v>2016</v>
      </c>
      <c r="B791" t="s">
        <v>3194</v>
      </c>
      <c r="C791" t="n">
        <v>1.41714951408688</v>
      </c>
      <c r="D791" t="s">
        <v>3192</v>
      </c>
      <c r="E791" t="n">
        <v>12965.5009043809</v>
      </c>
      <c r="F791" t="n">
        <v>12</v>
      </c>
      <c r="G791" t="n">
        <v>9999</v>
      </c>
      <c r="H791" t="n">
        <v>3</v>
      </c>
      <c r="I791" t="s">
        <v>3196</v>
      </c>
      <c r="J791" t="n">
        <v>1</v>
      </c>
      <c r="K791" t="s">
        <v>3188</v>
      </c>
      <c r="L791" t="n">
        <v>0.761464835622139</v>
      </c>
      <c r="M791" t="n">
        <v>0.8</v>
      </c>
      <c r="N791" t="n">
        <v>0.211176253346875</v>
      </c>
    </row>
    <row r="792">
      <c r="A792" t="n">
        <v>2016</v>
      </c>
      <c r="B792" t="s">
        <v>3194</v>
      </c>
      <c r="C792" t="n">
        <v>1.41714951408688</v>
      </c>
      <c r="D792" t="s">
        <v>3194</v>
      </c>
      <c r="E792" t="n">
        <v>1227.25147919924</v>
      </c>
      <c r="F792" t="n">
        <v>1</v>
      </c>
      <c r="G792" t="n">
        <v>9999</v>
      </c>
      <c r="H792" t="n">
        <v>3</v>
      </c>
      <c r="I792" t="s">
        <v>3196</v>
      </c>
      <c r="J792" t="n">
        <v>1</v>
      </c>
      <c r="K792" t="s">
        <v>3188</v>
      </c>
      <c r="L792" t="n">
        <v>0.0720765709529755</v>
      </c>
      <c r="M792" t="n">
        <v>0.0666666666666667</v>
      </c>
      <c r="N792" t="n">
        <v>0.288282290279627</v>
      </c>
    </row>
    <row r="793">
      <c r="A793" t="n">
        <v>2016</v>
      </c>
      <c r="B793" t="s">
        <v>3194</v>
      </c>
      <c r="C793" t="n">
        <v>1.41714951408688</v>
      </c>
      <c r="D793" t="s">
        <v>3196</v>
      </c>
      <c r="E793" t="n">
        <v>2834.29902817376</v>
      </c>
      <c r="F793" t="n">
        <v>2</v>
      </c>
      <c r="G793" t="n">
        <v>9999</v>
      </c>
      <c r="H793" t="n">
        <v>3</v>
      </c>
      <c r="I793" t="s">
        <v>3196</v>
      </c>
      <c r="J793" t="n">
        <v>1</v>
      </c>
      <c r="K793" t="s">
        <v>3188</v>
      </c>
      <c r="L793" t="n">
        <v>0.166458593424886</v>
      </c>
      <c r="M793" t="n">
        <v>0.133333333333333</v>
      </c>
      <c r="N793" t="n">
        <v>0.105764145954521</v>
      </c>
    </row>
    <row r="794">
      <c r="A794" t="n">
        <v>2016</v>
      </c>
      <c r="B794" t="s">
        <v>3198</v>
      </c>
      <c r="C794" t="n">
        <v>1.25817219586731</v>
      </c>
      <c r="D794" t="s">
        <v>3192</v>
      </c>
      <c r="E794" t="n">
        <v>2493649.48166557</v>
      </c>
      <c r="F794" t="n">
        <v>2825</v>
      </c>
      <c r="G794" t="n">
        <v>9999</v>
      </c>
      <c r="H794" t="n">
        <v>3</v>
      </c>
      <c r="I794" t="s">
        <v>3196</v>
      </c>
      <c r="J794" t="n">
        <v>1</v>
      </c>
      <c r="K794" t="s">
        <v>3188</v>
      </c>
      <c r="L794" t="n">
        <v>0.707551706349702</v>
      </c>
      <c r="M794" t="n">
        <v>0.707488104182319</v>
      </c>
      <c r="N794" t="n">
        <v>0.134793199328279</v>
      </c>
    </row>
    <row r="795">
      <c r="A795" t="n">
        <v>2016</v>
      </c>
      <c r="B795" t="s">
        <v>3198</v>
      </c>
      <c r="C795" t="n">
        <v>1.25817219586731</v>
      </c>
      <c r="D795" t="s">
        <v>3194</v>
      </c>
      <c r="E795" t="n">
        <v>1727.47042492582</v>
      </c>
      <c r="F795" t="n">
        <v>2</v>
      </c>
      <c r="G795" t="n">
        <v>9999</v>
      </c>
      <c r="H795" t="n">
        <v>3</v>
      </c>
      <c r="I795" t="s">
        <v>3196</v>
      </c>
      <c r="J795" t="n">
        <v>1</v>
      </c>
      <c r="K795" t="s">
        <v>3188</v>
      </c>
      <c r="L795" t="n">
        <v>0.000490154953938643</v>
      </c>
      <c r="M795" t="n">
        <v>0.000500876533934385</v>
      </c>
      <c r="N795" t="n">
        <v>0.0758773141751865</v>
      </c>
    </row>
    <row r="796">
      <c r="A796" t="n">
        <v>2016</v>
      </c>
      <c r="B796" t="s">
        <v>3198</v>
      </c>
      <c r="C796" t="n">
        <v>1.25817219586731</v>
      </c>
      <c r="D796" t="s">
        <v>3196</v>
      </c>
      <c r="E796" t="n">
        <v>1028958.3852242</v>
      </c>
      <c r="F796" t="n">
        <v>1166</v>
      </c>
      <c r="G796" t="n">
        <v>9999</v>
      </c>
      <c r="H796" t="n">
        <v>3</v>
      </c>
      <c r="I796" t="s">
        <v>3196</v>
      </c>
      <c r="J796" t="n">
        <v>1</v>
      </c>
      <c r="K796" t="s">
        <v>3188</v>
      </c>
      <c r="L796" t="n">
        <v>0.291958138696359</v>
      </c>
      <c r="M796" t="n">
        <v>0.292011019283747</v>
      </c>
      <c r="N796" t="n">
        <v>0.130043618724233</v>
      </c>
    </row>
    <row r="797">
      <c r="A797" t="n">
        <v>2016</v>
      </c>
      <c r="B797" t="s">
        <v>3189</v>
      </c>
      <c r="C797" t="n">
        <v>1.28260522559254</v>
      </c>
      <c r="D797" t="s">
        <v>3192</v>
      </c>
      <c r="E797" t="n">
        <v>406233.140075798</v>
      </c>
      <c r="F797" t="n">
        <v>379</v>
      </c>
      <c r="G797" t="n">
        <v>9999</v>
      </c>
      <c r="H797" t="n">
        <v>4</v>
      </c>
      <c r="I797" t="s">
        <v>3196</v>
      </c>
      <c r="J797" t="n">
        <v>1</v>
      </c>
      <c r="K797" t="s">
        <v>3188</v>
      </c>
      <c r="L797" t="n">
        <v>0.864018528420065</v>
      </c>
      <c r="M797" t="n">
        <v>0.875288683602771</v>
      </c>
      <c r="N797" t="n">
        <v>0.115785971883814</v>
      </c>
    </row>
    <row r="798">
      <c r="A798" t="n">
        <v>2016</v>
      </c>
      <c r="B798" t="s">
        <v>3189</v>
      </c>
      <c r="C798" t="n">
        <v>1.28260522559254</v>
      </c>
      <c r="D798" t="s">
        <v>3194</v>
      </c>
      <c r="E798" t="n">
        <v>1083.8014156257</v>
      </c>
      <c r="F798" t="n">
        <v>1</v>
      </c>
      <c r="G798" t="n">
        <v>9999</v>
      </c>
      <c r="H798" t="n">
        <v>4</v>
      </c>
      <c r="I798" t="s">
        <v>3196</v>
      </c>
      <c r="J798" t="n">
        <v>1</v>
      </c>
      <c r="K798" t="s">
        <v>3188</v>
      </c>
      <c r="L798" t="n">
        <v>0.00230514059993671</v>
      </c>
      <c r="M798" t="n">
        <v>0.0023094688221709</v>
      </c>
      <c r="N798" t="n">
        <v>0.116311080523056</v>
      </c>
    </row>
    <row r="799">
      <c r="A799" t="n">
        <v>2016</v>
      </c>
      <c r="B799" t="s">
        <v>3189</v>
      </c>
      <c r="C799" t="n">
        <v>1.28260522559254</v>
      </c>
      <c r="D799" t="s">
        <v>3196</v>
      </c>
      <c r="E799" t="n">
        <v>62850.2212644858</v>
      </c>
      <c r="F799" t="n">
        <v>53</v>
      </c>
      <c r="G799" t="n">
        <v>9999</v>
      </c>
      <c r="H799" t="n">
        <v>4</v>
      </c>
      <c r="I799" t="s">
        <v>3196</v>
      </c>
      <c r="J799" t="n">
        <v>1</v>
      </c>
      <c r="K799" t="s">
        <v>3188</v>
      </c>
      <c r="L799" t="n">
        <v>0.133676330979998</v>
      </c>
      <c r="M799" t="n">
        <v>0.122401847575058</v>
      </c>
      <c r="N799" t="n">
        <v>0.0406957526995132</v>
      </c>
    </row>
    <row r="800">
      <c r="A800" t="n">
        <v>2016</v>
      </c>
      <c r="B800" t="s">
        <v>3190</v>
      </c>
      <c r="C800" t="n">
        <v>1.30137844611529</v>
      </c>
      <c r="D800" t="s">
        <v>3192</v>
      </c>
      <c r="E800" t="n">
        <v>1100.96616541353</v>
      </c>
      <c r="F800" t="n">
        <v>1</v>
      </c>
      <c r="G800" t="n">
        <v>9999</v>
      </c>
      <c r="H800" t="n">
        <v>4</v>
      </c>
      <c r="I800" t="s">
        <v>3196</v>
      </c>
      <c r="J800" t="n">
        <v>1</v>
      </c>
      <c r="K800" t="s">
        <v>3188</v>
      </c>
      <c r="L800" t="n">
        <v>1</v>
      </c>
      <c r="M800" t="n">
        <v>1</v>
      </c>
      <c r="N800" t="n">
        <v>0.0413287738153395</v>
      </c>
    </row>
    <row r="801">
      <c r="A801" t="n">
        <v>2016</v>
      </c>
      <c r="B801" t="s">
        <v>3194</v>
      </c>
      <c r="C801" t="n">
        <v>1.41714951408688</v>
      </c>
      <c r="D801" t="s">
        <v>3192</v>
      </c>
      <c r="E801" t="n">
        <v>1631.139090714</v>
      </c>
      <c r="F801" t="n">
        <v>2</v>
      </c>
      <c r="G801" t="n">
        <v>9999</v>
      </c>
      <c r="H801" t="n">
        <v>4</v>
      </c>
      <c r="I801" t="s">
        <v>3196</v>
      </c>
      <c r="J801" t="n">
        <v>1</v>
      </c>
      <c r="K801" t="s">
        <v>3188</v>
      </c>
      <c r="L801" t="n">
        <v>0.398545706371191</v>
      </c>
      <c r="M801" t="n">
        <v>0.5</v>
      </c>
      <c r="N801" t="n">
        <v>0.0265672606407534</v>
      </c>
    </row>
    <row r="802">
      <c r="A802" t="n">
        <v>2016</v>
      </c>
      <c r="B802" t="s">
        <v>3194</v>
      </c>
      <c r="C802" t="n">
        <v>1.41714951408688</v>
      </c>
      <c r="D802" t="s">
        <v>3194</v>
      </c>
      <c r="E802" t="n">
        <v>1360.46353352341</v>
      </c>
      <c r="F802" t="n">
        <v>1</v>
      </c>
      <c r="G802" t="n">
        <v>9999</v>
      </c>
      <c r="H802" t="n">
        <v>4</v>
      </c>
      <c r="I802" t="s">
        <v>3196</v>
      </c>
      <c r="J802" t="n">
        <v>1</v>
      </c>
      <c r="K802" t="s">
        <v>3188</v>
      </c>
      <c r="L802" t="n">
        <v>0.332409972299169</v>
      </c>
      <c r="M802" t="n">
        <v>0.25</v>
      </c>
      <c r="N802" t="n">
        <v>0.319573901464714</v>
      </c>
    </row>
    <row r="803">
      <c r="A803" t="n">
        <v>2016</v>
      </c>
      <c r="B803" t="s">
        <v>3194</v>
      </c>
      <c r="C803" t="n">
        <v>1.41714951408688</v>
      </c>
      <c r="D803" t="s">
        <v>3196</v>
      </c>
      <c r="E803" t="n">
        <v>1101.12517244551</v>
      </c>
      <c r="F803" t="n">
        <v>1</v>
      </c>
      <c r="G803" t="n">
        <v>9999</v>
      </c>
      <c r="H803" t="n">
        <v>4</v>
      </c>
      <c r="I803" t="s">
        <v>3196</v>
      </c>
      <c r="J803" t="n">
        <v>1</v>
      </c>
      <c r="K803" t="s">
        <v>3188</v>
      </c>
      <c r="L803" t="n">
        <v>0.26904432132964</v>
      </c>
      <c r="M803" t="n">
        <v>0.25</v>
      </c>
      <c r="N803" t="n">
        <v>0.0410893707033316</v>
      </c>
    </row>
    <row r="804">
      <c r="A804" t="n">
        <v>2016</v>
      </c>
      <c r="B804" t="s">
        <v>3198</v>
      </c>
      <c r="C804" t="n">
        <v>1.25817219586731</v>
      </c>
      <c r="D804" t="s">
        <v>3192</v>
      </c>
      <c r="E804" t="n">
        <v>2424734.35780913</v>
      </c>
      <c r="F804" t="n">
        <v>2864</v>
      </c>
      <c r="G804" t="n">
        <v>9999</v>
      </c>
      <c r="H804" t="n">
        <v>4</v>
      </c>
      <c r="I804" t="s">
        <v>3196</v>
      </c>
      <c r="J804" t="n">
        <v>1</v>
      </c>
      <c r="K804" t="s">
        <v>3188</v>
      </c>
      <c r="L804" t="n">
        <v>0.880592438792916</v>
      </c>
      <c r="M804" t="n">
        <v>0.881230769230769</v>
      </c>
      <c r="N804" t="n">
        <v>0.131068020591246</v>
      </c>
    </row>
    <row r="805">
      <c r="A805" t="n">
        <v>2016</v>
      </c>
      <c r="B805" t="s">
        <v>3198</v>
      </c>
      <c r="C805" t="n">
        <v>1.25817219586731</v>
      </c>
      <c r="D805" t="s">
        <v>3194</v>
      </c>
      <c r="E805" t="n">
        <v>530.948666656005</v>
      </c>
      <c r="F805" t="n">
        <v>1</v>
      </c>
      <c r="G805" t="n">
        <v>9999</v>
      </c>
      <c r="H805" t="n">
        <v>4</v>
      </c>
      <c r="I805" t="s">
        <v>3196</v>
      </c>
      <c r="J805" t="n">
        <v>1</v>
      </c>
      <c r="K805" t="s">
        <v>3188</v>
      </c>
      <c r="L805" t="n">
        <v>0.000192824991215497</v>
      </c>
      <c r="M805" t="n">
        <v>0.000307692307692308</v>
      </c>
      <c r="N805" t="n">
        <v>0.0233213594915723</v>
      </c>
    </row>
    <row r="806">
      <c r="A806" t="n">
        <v>2016</v>
      </c>
      <c r="B806" t="s">
        <v>3198</v>
      </c>
      <c r="C806" t="n">
        <v>1.25817219586731</v>
      </c>
      <c r="D806" t="s">
        <v>3196</v>
      </c>
      <c r="E806" t="n">
        <v>328260.900418369</v>
      </c>
      <c r="F806" t="n">
        <v>385</v>
      </c>
      <c r="G806" t="n">
        <v>9999</v>
      </c>
      <c r="H806" t="n">
        <v>4</v>
      </c>
      <c r="I806" t="s">
        <v>3196</v>
      </c>
      <c r="J806" t="n">
        <v>1</v>
      </c>
      <c r="K806" t="s">
        <v>3188</v>
      </c>
      <c r="L806" t="n">
        <v>0.119214736215869</v>
      </c>
      <c r="M806" t="n">
        <v>0.118461538461538</v>
      </c>
      <c r="N806" t="n">
        <v>0.0414868433836401</v>
      </c>
    </row>
    <row r="807">
      <c r="A807" t="n">
        <v>2016</v>
      </c>
      <c r="B807" t="s">
        <v>3189</v>
      </c>
      <c r="C807" t="n">
        <v>1.28260522559254</v>
      </c>
      <c r="D807" t="s">
        <v>3192</v>
      </c>
      <c r="E807" t="n">
        <v>263279.092052156</v>
      </c>
      <c r="F807" t="n">
        <v>223</v>
      </c>
      <c r="G807" t="n">
        <v>9999</v>
      </c>
      <c r="H807" t="n">
        <v>5</v>
      </c>
      <c r="I807" t="s">
        <v>3196</v>
      </c>
      <c r="J807" t="n">
        <v>1</v>
      </c>
      <c r="K807" t="s">
        <v>3188</v>
      </c>
      <c r="L807" t="n">
        <v>0.747631656583831</v>
      </c>
      <c r="M807" t="n">
        <v>0.745819397993311</v>
      </c>
      <c r="N807" t="n">
        <v>0.0750407156448609</v>
      </c>
    </row>
    <row r="808">
      <c r="A808" t="n">
        <v>2016</v>
      </c>
      <c r="B808" t="s">
        <v>3189</v>
      </c>
      <c r="C808" t="n">
        <v>1.28260522559254</v>
      </c>
      <c r="D808" t="s">
        <v>3194</v>
      </c>
      <c r="E808" t="n">
        <v>2016.25541463148</v>
      </c>
      <c r="F808" t="n">
        <v>2</v>
      </c>
      <c r="G808" t="n">
        <v>9999</v>
      </c>
      <c r="H808" t="n">
        <v>5</v>
      </c>
      <c r="I808" t="s">
        <v>3196</v>
      </c>
      <c r="J808" t="n">
        <v>1</v>
      </c>
      <c r="K808" t="s">
        <v>3188</v>
      </c>
      <c r="L808" t="n">
        <v>0.00572554532905496</v>
      </c>
      <c r="M808" t="n">
        <v>0.00668896321070234</v>
      </c>
      <c r="N808" t="n">
        <v>0.216379903647626</v>
      </c>
    </row>
    <row r="809">
      <c r="A809" t="n">
        <v>2016</v>
      </c>
      <c r="B809" t="s">
        <v>3189</v>
      </c>
      <c r="C809" t="n">
        <v>1.28260522559254</v>
      </c>
      <c r="D809" t="s">
        <v>3196</v>
      </c>
      <c r="E809" t="n">
        <v>86855.4606666758</v>
      </c>
      <c r="F809" t="n">
        <v>74</v>
      </c>
      <c r="G809" t="n">
        <v>9999</v>
      </c>
      <c r="H809" t="n">
        <v>5</v>
      </c>
      <c r="I809" t="s">
        <v>3196</v>
      </c>
      <c r="J809" t="n">
        <v>1</v>
      </c>
      <c r="K809" t="s">
        <v>3188</v>
      </c>
      <c r="L809" t="n">
        <v>0.246642798087114</v>
      </c>
      <c r="M809" t="n">
        <v>0.247491638795987</v>
      </c>
      <c r="N809" t="n">
        <v>0.0562392347517577</v>
      </c>
    </row>
    <row r="810">
      <c r="A810" t="n">
        <v>2016</v>
      </c>
      <c r="B810" t="s">
        <v>3190</v>
      </c>
      <c r="C810" t="n">
        <v>1.30137844611529</v>
      </c>
      <c r="D810" t="s">
        <v>3192</v>
      </c>
      <c r="E810" t="n">
        <v>7480.32330827068</v>
      </c>
      <c r="F810" t="n">
        <v>8</v>
      </c>
      <c r="G810" t="n">
        <v>9999</v>
      </c>
      <c r="H810" t="n">
        <v>5</v>
      </c>
      <c r="I810" t="s">
        <v>3196</v>
      </c>
      <c r="J810" t="n">
        <v>1</v>
      </c>
      <c r="K810" t="s">
        <v>3188</v>
      </c>
      <c r="L810" t="n">
        <v>1</v>
      </c>
      <c r="M810" t="n">
        <v>1</v>
      </c>
      <c r="N810" t="n">
        <v>0.280801172447484</v>
      </c>
    </row>
    <row r="811">
      <c r="A811" t="n">
        <v>2016</v>
      </c>
      <c r="B811" t="s">
        <v>3194</v>
      </c>
      <c r="C811" t="n">
        <v>1.41714951408688</v>
      </c>
      <c r="D811" t="s">
        <v>3192</v>
      </c>
      <c r="E811" t="n">
        <v>7472.62938778013</v>
      </c>
      <c r="F811" t="n">
        <v>8</v>
      </c>
      <c r="G811" t="n">
        <v>9999</v>
      </c>
      <c r="H811" t="n">
        <v>5</v>
      </c>
      <c r="I811" t="s">
        <v>3196</v>
      </c>
      <c r="J811" t="n">
        <v>1</v>
      </c>
      <c r="K811" t="s">
        <v>3188</v>
      </c>
      <c r="L811" t="n">
        <v>0.621010481686492</v>
      </c>
      <c r="M811" t="n">
        <v>0.666666666666667</v>
      </c>
      <c r="N811" t="n">
        <v>0.121710830024928</v>
      </c>
    </row>
    <row r="812">
      <c r="A812" t="n">
        <v>2016</v>
      </c>
      <c r="B812" t="s">
        <v>3194</v>
      </c>
      <c r="C812" t="n">
        <v>1.41714951408688</v>
      </c>
      <c r="D812" t="s">
        <v>3194</v>
      </c>
      <c r="E812" t="n">
        <v>834.701063797173</v>
      </c>
      <c r="F812" t="n">
        <v>1</v>
      </c>
      <c r="G812" t="n">
        <v>9999</v>
      </c>
      <c r="H812" t="n">
        <v>5</v>
      </c>
      <c r="I812" t="s">
        <v>3196</v>
      </c>
      <c r="J812" t="n">
        <v>1</v>
      </c>
      <c r="K812" t="s">
        <v>3188</v>
      </c>
      <c r="L812" t="n">
        <v>0.0693675656577553</v>
      </c>
      <c r="M812" t="n">
        <v>0.0833333333333333</v>
      </c>
      <c r="N812" t="n">
        <v>0.19607190412783</v>
      </c>
    </row>
    <row r="813">
      <c r="A813" t="n">
        <v>2016</v>
      </c>
      <c r="B813" t="s">
        <v>3194</v>
      </c>
      <c r="C813" t="n">
        <v>1.41714951408688</v>
      </c>
      <c r="D813" t="s">
        <v>3196</v>
      </c>
      <c r="E813" t="n">
        <v>3725.68607253441</v>
      </c>
      <c r="F813" t="n">
        <v>3</v>
      </c>
      <c r="G813" t="n">
        <v>9999</v>
      </c>
      <c r="H813" t="n">
        <v>5</v>
      </c>
      <c r="I813" t="s">
        <v>3196</v>
      </c>
      <c r="J813" t="n">
        <v>1</v>
      </c>
      <c r="K813" t="s">
        <v>3188</v>
      </c>
      <c r="L813" t="n">
        <v>0.309621952655753</v>
      </c>
      <c r="M813" t="n">
        <v>0.25</v>
      </c>
      <c r="N813" t="n">
        <v>0.139026969857218</v>
      </c>
    </row>
    <row r="814">
      <c r="A814" t="n">
        <v>2016</v>
      </c>
      <c r="B814" t="s">
        <v>3198</v>
      </c>
      <c r="C814" t="n">
        <v>1.25817219586731</v>
      </c>
      <c r="D814" t="s">
        <v>3192</v>
      </c>
      <c r="E814" t="n">
        <v>2210902.9604327</v>
      </c>
      <c r="F814" t="n">
        <v>2473</v>
      </c>
      <c r="G814" t="n">
        <v>9999</v>
      </c>
      <c r="H814" t="n">
        <v>5</v>
      </c>
      <c r="I814" t="s">
        <v>3196</v>
      </c>
      <c r="J814" t="n">
        <v>1</v>
      </c>
      <c r="K814" t="s">
        <v>3188</v>
      </c>
      <c r="L814" t="n">
        <v>0.74197709508836</v>
      </c>
      <c r="M814" t="n">
        <v>0.74241969378565</v>
      </c>
      <c r="N814" t="n">
        <v>0.119509452163275</v>
      </c>
    </row>
    <row r="815">
      <c r="A815" t="n">
        <v>2016</v>
      </c>
      <c r="B815" t="s">
        <v>3198</v>
      </c>
      <c r="C815" t="n">
        <v>1.25817219586731</v>
      </c>
      <c r="D815" t="s">
        <v>3194</v>
      </c>
      <c r="E815" t="n">
        <v>3954.43521161096</v>
      </c>
      <c r="F815" t="n">
        <v>5</v>
      </c>
      <c r="G815" t="n">
        <v>9999</v>
      </c>
      <c r="H815" t="n">
        <v>5</v>
      </c>
      <c r="I815" t="s">
        <v>3196</v>
      </c>
      <c r="J815" t="n">
        <v>1</v>
      </c>
      <c r="K815" t="s">
        <v>3188</v>
      </c>
      <c r="L815" t="n">
        <v>0.00132710498992321</v>
      </c>
      <c r="M815" t="n">
        <v>0.00150105073551486</v>
      </c>
      <c r="N815" t="n">
        <v>0.173694390715667</v>
      </c>
    </row>
    <row r="816">
      <c r="A816" t="n">
        <v>2016</v>
      </c>
      <c r="B816" t="s">
        <v>3198</v>
      </c>
      <c r="C816" t="n">
        <v>1.25817219586731</v>
      </c>
      <c r="D816" t="s">
        <v>3196</v>
      </c>
      <c r="E816" t="n">
        <v>764888.17206679</v>
      </c>
      <c r="F816" t="n">
        <v>853</v>
      </c>
      <c r="G816" t="n">
        <v>9999</v>
      </c>
      <c r="H816" t="n">
        <v>5</v>
      </c>
      <c r="I816" t="s">
        <v>3196</v>
      </c>
      <c r="J816" t="n">
        <v>1</v>
      </c>
      <c r="K816" t="s">
        <v>3188</v>
      </c>
      <c r="L816" t="n">
        <v>0.256695799921716</v>
      </c>
      <c r="M816" t="n">
        <v>0.256079255478835</v>
      </c>
      <c r="N816" t="n">
        <v>0.0966694350746317</v>
      </c>
    </row>
    <row r="817">
      <c r="A817" t="n">
        <v>2016</v>
      </c>
      <c r="B817" t="s">
        <v>3189</v>
      </c>
      <c r="C817" t="n">
        <v>1.28260522559254</v>
      </c>
      <c r="D817" t="s">
        <v>3192</v>
      </c>
      <c r="E817" t="n">
        <v>227480.297600642</v>
      </c>
      <c r="F817" t="n">
        <v>202</v>
      </c>
      <c r="G817" t="n">
        <v>9999</v>
      </c>
      <c r="H817" t="n">
        <v>6</v>
      </c>
      <c r="I817" t="s">
        <v>3196</v>
      </c>
      <c r="J817" t="n">
        <v>1</v>
      </c>
      <c r="K817" t="s">
        <v>3188</v>
      </c>
      <c r="L817" t="n">
        <v>0.637428119608971</v>
      </c>
      <c r="M817" t="n">
        <v>0.633228840125392</v>
      </c>
      <c r="N817" t="n">
        <v>0.0648372196743845</v>
      </c>
    </row>
    <row r="818">
      <c r="A818" t="n">
        <v>2016</v>
      </c>
      <c r="B818" t="s">
        <v>3189</v>
      </c>
      <c r="C818" t="n">
        <v>1.28260522559254</v>
      </c>
      <c r="D818" t="s">
        <v>3196</v>
      </c>
      <c r="E818" t="n">
        <v>129391.780368227</v>
      </c>
      <c r="F818" t="n">
        <v>117</v>
      </c>
      <c r="G818" t="n">
        <v>9999</v>
      </c>
      <c r="H818" t="n">
        <v>6</v>
      </c>
      <c r="I818" t="s">
        <v>3196</v>
      </c>
      <c r="J818" t="n">
        <v>1</v>
      </c>
      <c r="K818" t="s">
        <v>3188</v>
      </c>
      <c r="L818" t="n">
        <v>0.362571880391029</v>
      </c>
      <c r="M818" t="n">
        <v>0.366771159874608</v>
      </c>
      <c r="N818" t="n">
        <v>0.083781660418601</v>
      </c>
    </row>
    <row r="819">
      <c r="A819" t="n">
        <v>2016</v>
      </c>
      <c r="B819" t="s">
        <v>3190</v>
      </c>
      <c r="C819" t="n">
        <v>1.30137844611529</v>
      </c>
      <c r="D819" t="s">
        <v>3192</v>
      </c>
      <c r="E819" t="n">
        <v>3650.36654135338</v>
      </c>
      <c r="F819" t="n">
        <v>4</v>
      </c>
      <c r="G819" t="n">
        <v>9999</v>
      </c>
      <c r="H819" t="n">
        <v>6</v>
      </c>
      <c r="I819" t="s">
        <v>3196</v>
      </c>
      <c r="J819" t="n">
        <v>1</v>
      </c>
      <c r="K819" t="s">
        <v>3188</v>
      </c>
      <c r="L819" t="n">
        <v>1</v>
      </c>
      <c r="M819" t="n">
        <v>1</v>
      </c>
      <c r="N819" t="n">
        <v>0.137029799706888</v>
      </c>
    </row>
    <row r="820">
      <c r="A820" t="n">
        <v>2016</v>
      </c>
      <c r="B820" t="s">
        <v>3194</v>
      </c>
      <c r="C820" t="n">
        <v>1.41714951408688</v>
      </c>
      <c r="D820" t="s">
        <v>3192</v>
      </c>
      <c r="E820" t="n">
        <v>6756.96888316625</v>
      </c>
      <c r="F820" t="n">
        <v>6</v>
      </c>
      <c r="G820" t="n">
        <v>9999</v>
      </c>
      <c r="H820" t="n">
        <v>6</v>
      </c>
      <c r="I820" t="s">
        <v>3196</v>
      </c>
      <c r="J820" t="n">
        <v>1</v>
      </c>
      <c r="K820" t="s">
        <v>3188</v>
      </c>
      <c r="L820" t="n">
        <v>0.474664011946242</v>
      </c>
      <c r="M820" t="n">
        <v>0.545454545454545</v>
      </c>
      <c r="N820" t="n">
        <v>0.110054473271166</v>
      </c>
    </row>
    <row r="821">
      <c r="A821" t="n">
        <v>2016</v>
      </c>
      <c r="B821" t="s">
        <v>3194</v>
      </c>
      <c r="C821" t="n">
        <v>1.41714951408688</v>
      </c>
      <c r="D821" t="s">
        <v>3194</v>
      </c>
      <c r="E821" t="n">
        <v>834.701063797173</v>
      </c>
      <c r="F821" t="n">
        <v>1</v>
      </c>
      <c r="G821" t="n">
        <v>9999</v>
      </c>
      <c r="H821" t="n">
        <v>6</v>
      </c>
      <c r="I821" t="s">
        <v>3196</v>
      </c>
      <c r="J821" t="n">
        <v>1</v>
      </c>
      <c r="K821" t="s">
        <v>3188</v>
      </c>
      <c r="L821" t="n">
        <v>0.058636137381782</v>
      </c>
      <c r="M821" t="n">
        <v>0.0909090909090909</v>
      </c>
      <c r="N821" t="n">
        <v>0.19607190412783</v>
      </c>
    </row>
    <row r="822">
      <c r="A822" t="n">
        <v>2016</v>
      </c>
      <c r="B822" t="s">
        <v>3194</v>
      </c>
      <c r="C822" t="n">
        <v>1.41714951408688</v>
      </c>
      <c r="D822" t="s">
        <v>3196</v>
      </c>
      <c r="E822" t="n">
        <v>6643.5969220393</v>
      </c>
      <c r="F822" t="n">
        <v>4</v>
      </c>
      <c r="G822" t="n">
        <v>9999</v>
      </c>
      <c r="H822" t="n">
        <v>6</v>
      </c>
      <c r="I822" t="s">
        <v>3196</v>
      </c>
      <c r="J822" t="n">
        <v>1</v>
      </c>
      <c r="K822" t="s">
        <v>3188</v>
      </c>
      <c r="L822" t="n">
        <v>0.466699850671976</v>
      </c>
      <c r="M822" t="n">
        <v>0.363636363636364</v>
      </c>
      <c r="N822" t="n">
        <v>0.247911158117398</v>
      </c>
    </row>
    <row r="823">
      <c r="A823" t="n">
        <v>2016</v>
      </c>
      <c r="B823" t="s">
        <v>3198</v>
      </c>
      <c r="C823" t="n">
        <v>1.25817219586731</v>
      </c>
      <c r="D823" t="s">
        <v>3192</v>
      </c>
      <c r="E823" t="n">
        <v>1524570.02758708</v>
      </c>
      <c r="F823" t="n">
        <v>1782</v>
      </c>
      <c r="G823" t="n">
        <v>9999</v>
      </c>
      <c r="H823" t="n">
        <v>6</v>
      </c>
      <c r="I823" t="s">
        <v>3196</v>
      </c>
      <c r="J823" t="n">
        <v>1</v>
      </c>
      <c r="K823" t="s">
        <v>3188</v>
      </c>
      <c r="L823" t="n">
        <v>0.617436211003682</v>
      </c>
      <c r="M823" t="n">
        <v>0.621772505233775</v>
      </c>
      <c r="N823" t="n">
        <v>0.0824100071519297</v>
      </c>
    </row>
    <row r="824">
      <c r="A824" t="n">
        <v>2016</v>
      </c>
      <c r="B824" t="s">
        <v>3198</v>
      </c>
      <c r="C824" t="n">
        <v>1.25817219586731</v>
      </c>
      <c r="D824" t="s">
        <v>3194</v>
      </c>
      <c r="E824" t="n">
        <v>3690.21905047882</v>
      </c>
      <c r="F824" t="n">
        <v>4</v>
      </c>
      <c r="G824" t="n">
        <v>9999</v>
      </c>
      <c r="H824" t="n">
        <v>6</v>
      </c>
      <c r="I824" t="s">
        <v>3196</v>
      </c>
      <c r="J824" t="n">
        <v>1</v>
      </c>
      <c r="K824" t="s">
        <v>3188</v>
      </c>
      <c r="L824" t="n">
        <v>0.00149450325473561</v>
      </c>
      <c r="M824" t="n">
        <v>0.00139567341242149</v>
      </c>
      <c r="N824" t="n">
        <v>0.162088974854932</v>
      </c>
    </row>
    <row r="825">
      <c r="A825" t="n">
        <v>2016</v>
      </c>
      <c r="B825" t="s">
        <v>3198</v>
      </c>
      <c r="C825" t="n">
        <v>1.25817219586731</v>
      </c>
      <c r="D825" t="s">
        <v>3196</v>
      </c>
      <c r="E825" t="n">
        <v>940934.142056936</v>
      </c>
      <c r="F825" t="n">
        <v>1080</v>
      </c>
      <c r="G825" t="n">
        <v>9999</v>
      </c>
      <c r="H825" t="n">
        <v>6</v>
      </c>
      <c r="I825" t="s">
        <v>3196</v>
      </c>
      <c r="J825" t="n">
        <v>1</v>
      </c>
      <c r="K825" t="s">
        <v>3188</v>
      </c>
      <c r="L825" t="n">
        <v>0.381069285741583</v>
      </c>
      <c r="M825" t="n">
        <v>0.376831821353803</v>
      </c>
      <c r="N825" t="n">
        <v>0.118918784832686</v>
      </c>
    </row>
    <row r="826">
      <c r="A826" t="n">
        <v>2016</v>
      </c>
      <c r="B826" t="s">
        <v>3189</v>
      </c>
      <c r="C826" t="n">
        <v>1.28260522559254</v>
      </c>
      <c r="D826" t="s">
        <v>3192</v>
      </c>
      <c r="E826" t="n">
        <v>169887.47515586</v>
      </c>
      <c r="F826" t="n">
        <v>144</v>
      </c>
      <c r="G826" t="n">
        <v>9999</v>
      </c>
      <c r="H826" t="n">
        <v>7</v>
      </c>
      <c r="I826" t="s">
        <v>3196</v>
      </c>
      <c r="J826" t="n">
        <v>1</v>
      </c>
      <c r="K826" t="s">
        <v>3188</v>
      </c>
      <c r="L826" t="n">
        <v>0.628052423446405</v>
      </c>
      <c r="M826" t="n">
        <v>0.62882096069869</v>
      </c>
      <c r="N826" t="n">
        <v>0.0484219146132151</v>
      </c>
    </row>
    <row r="827">
      <c r="A827" t="n">
        <v>2016</v>
      </c>
      <c r="B827" t="s">
        <v>3189</v>
      </c>
      <c r="C827" t="n">
        <v>1.28260522559254</v>
      </c>
      <c r="D827" t="s">
        <v>3196</v>
      </c>
      <c r="E827" t="n">
        <v>100611.401711156</v>
      </c>
      <c r="F827" t="n">
        <v>85</v>
      </c>
      <c r="G827" t="n">
        <v>9999</v>
      </c>
      <c r="H827" t="n">
        <v>7</v>
      </c>
      <c r="I827" t="s">
        <v>3196</v>
      </c>
      <c r="J827" t="n">
        <v>1</v>
      </c>
      <c r="K827" t="s">
        <v>3188</v>
      </c>
      <c r="L827" t="n">
        <v>0.371947576553595</v>
      </c>
      <c r="M827" t="n">
        <v>0.37117903930131</v>
      </c>
      <c r="N827" t="n">
        <v>0.0651462578875946</v>
      </c>
    </row>
    <row r="828">
      <c r="A828" t="n">
        <v>2016</v>
      </c>
      <c r="B828" t="s">
        <v>3190</v>
      </c>
      <c r="C828" t="n">
        <v>1.30137844611529</v>
      </c>
      <c r="D828" t="s">
        <v>3192</v>
      </c>
      <c r="E828" t="n">
        <v>4708.38721804511</v>
      </c>
      <c r="F828" t="n">
        <v>5</v>
      </c>
      <c r="G828" t="n">
        <v>9999</v>
      </c>
      <c r="H828" t="n">
        <v>7</v>
      </c>
      <c r="I828" t="s">
        <v>3196</v>
      </c>
      <c r="J828" t="n">
        <v>1</v>
      </c>
      <c r="K828" t="s">
        <v>3188</v>
      </c>
      <c r="L828" t="n">
        <v>1</v>
      </c>
      <c r="M828" t="n">
        <v>1</v>
      </c>
      <c r="N828" t="n">
        <v>0.176746458231558</v>
      </c>
    </row>
    <row r="829">
      <c r="A829" t="n">
        <v>2016</v>
      </c>
      <c r="B829" t="s">
        <v>3194</v>
      </c>
      <c r="C829" t="n">
        <v>1.41714951408688</v>
      </c>
      <c r="D829" t="s">
        <v>3192</v>
      </c>
      <c r="E829" t="n">
        <v>2937.75094270211</v>
      </c>
      <c r="F829" t="n">
        <v>3</v>
      </c>
      <c r="G829" t="n">
        <v>9999</v>
      </c>
      <c r="H829" t="n">
        <v>7</v>
      </c>
      <c r="I829" t="s">
        <v>3196</v>
      </c>
      <c r="J829" t="n">
        <v>1</v>
      </c>
      <c r="K829" t="s">
        <v>3188</v>
      </c>
      <c r="L829" t="n">
        <v>0.569192751235585</v>
      </c>
      <c r="M829" t="n">
        <v>0.6</v>
      </c>
      <c r="N829" t="n">
        <v>0.0478487674268304</v>
      </c>
    </row>
    <row r="830">
      <c r="A830" t="n">
        <v>2016</v>
      </c>
      <c r="B830" t="s">
        <v>3194</v>
      </c>
      <c r="C830" t="n">
        <v>1.41714951408688</v>
      </c>
      <c r="D830" t="s">
        <v>3196</v>
      </c>
      <c r="E830" t="n">
        <v>2223.50758760232</v>
      </c>
      <c r="F830" t="n">
        <v>2</v>
      </c>
      <c r="G830" t="n">
        <v>9999</v>
      </c>
      <c r="H830" t="n">
        <v>7</v>
      </c>
      <c r="I830" t="s">
        <v>3196</v>
      </c>
      <c r="J830" t="n">
        <v>1</v>
      </c>
      <c r="K830" t="s">
        <v>3188</v>
      </c>
      <c r="L830" t="n">
        <v>0.430807248764415</v>
      </c>
      <c r="M830" t="n">
        <v>0.4</v>
      </c>
      <c r="N830" t="n">
        <v>0.0829719725013221</v>
      </c>
    </row>
    <row r="831">
      <c r="A831" t="n">
        <v>2016</v>
      </c>
      <c r="B831" t="s">
        <v>3198</v>
      </c>
      <c r="C831" t="n">
        <v>1.25817219586731</v>
      </c>
      <c r="D831" t="s">
        <v>3192</v>
      </c>
      <c r="E831" t="n">
        <v>1390786.06165612</v>
      </c>
      <c r="F831" t="n">
        <v>1528</v>
      </c>
      <c r="G831" t="n">
        <v>9999</v>
      </c>
      <c r="H831" t="n">
        <v>7</v>
      </c>
      <c r="I831" t="s">
        <v>3196</v>
      </c>
      <c r="J831" t="n">
        <v>1</v>
      </c>
      <c r="K831" t="s">
        <v>3188</v>
      </c>
      <c r="L831" t="n">
        <v>0.661998628574166</v>
      </c>
      <c r="M831" t="n">
        <v>0.662619254119688</v>
      </c>
      <c r="N831" t="n">
        <v>0.0751783697789757</v>
      </c>
    </row>
    <row r="832">
      <c r="A832" t="n">
        <v>2016</v>
      </c>
      <c r="B832" t="s">
        <v>3198</v>
      </c>
      <c r="C832" t="n">
        <v>1.25817219586731</v>
      </c>
      <c r="D832" t="s">
        <v>3194</v>
      </c>
      <c r="E832" t="n">
        <v>3529.17300940781</v>
      </c>
      <c r="F832" t="n">
        <v>4</v>
      </c>
      <c r="G832" t="n">
        <v>9999</v>
      </c>
      <c r="H832" t="n">
        <v>7</v>
      </c>
      <c r="I832" t="s">
        <v>3196</v>
      </c>
      <c r="J832" t="n">
        <v>1</v>
      </c>
      <c r="K832" t="s">
        <v>3188</v>
      </c>
      <c r="L832" t="n">
        <v>0.00167984692731743</v>
      </c>
      <c r="M832" t="n">
        <v>0.00173460537727667</v>
      </c>
      <c r="N832" t="n">
        <v>0.155015197568389</v>
      </c>
    </row>
    <row r="833">
      <c r="A833" t="n">
        <v>2016</v>
      </c>
      <c r="B833" t="s">
        <v>3198</v>
      </c>
      <c r="C833" t="n">
        <v>1.25817219586731</v>
      </c>
      <c r="D833" t="s">
        <v>3196</v>
      </c>
      <c r="E833" t="n">
        <v>706574.407132732</v>
      </c>
      <c r="F833" t="n">
        <v>774</v>
      </c>
      <c r="G833" t="n">
        <v>9999</v>
      </c>
      <c r="H833" t="n">
        <v>7</v>
      </c>
      <c r="I833" t="s">
        <v>3196</v>
      </c>
      <c r="J833" t="n">
        <v>1</v>
      </c>
      <c r="K833" t="s">
        <v>3188</v>
      </c>
      <c r="L833" t="n">
        <v>0.336321524498516</v>
      </c>
      <c r="M833" t="n">
        <v>0.335646140503036</v>
      </c>
      <c r="N833" t="n">
        <v>0.0892995228193301</v>
      </c>
    </row>
    <row r="834">
      <c r="A834" t="n">
        <v>2016</v>
      </c>
      <c r="B834" t="s">
        <v>3189</v>
      </c>
      <c r="C834" t="n">
        <v>1.28260522559254</v>
      </c>
      <c r="D834" t="s">
        <v>3192</v>
      </c>
      <c r="E834" t="n">
        <v>109602.46434256</v>
      </c>
      <c r="F834" t="n">
        <v>97</v>
      </c>
      <c r="G834" t="n">
        <v>9999</v>
      </c>
      <c r="H834" t="n">
        <v>8</v>
      </c>
      <c r="I834" t="s">
        <v>3196</v>
      </c>
      <c r="J834" t="n">
        <v>1</v>
      </c>
      <c r="K834" t="s">
        <v>3188</v>
      </c>
      <c r="L834" t="n">
        <v>0.488623952883323</v>
      </c>
      <c r="M834" t="n">
        <v>0.497435897435897</v>
      </c>
      <c r="N834" t="n">
        <v>0.0312392727299314</v>
      </c>
    </row>
    <row r="835">
      <c r="A835" t="n">
        <v>2016</v>
      </c>
      <c r="B835" t="s">
        <v>3189</v>
      </c>
      <c r="C835" t="n">
        <v>1.28260522559254</v>
      </c>
      <c r="D835" t="s">
        <v>3196</v>
      </c>
      <c r="E835" t="n">
        <v>114705.950535192</v>
      </c>
      <c r="F835" t="n">
        <v>98</v>
      </c>
      <c r="G835" t="n">
        <v>9999</v>
      </c>
      <c r="H835" t="n">
        <v>8</v>
      </c>
      <c r="I835" t="s">
        <v>3196</v>
      </c>
      <c r="J835" t="n">
        <v>1</v>
      </c>
      <c r="K835" t="s">
        <v>3188</v>
      </c>
      <c r="L835" t="n">
        <v>0.511376047116677</v>
      </c>
      <c r="M835" t="n">
        <v>0.502564102564103</v>
      </c>
      <c r="N835" t="n">
        <v>0.0742725308236983</v>
      </c>
    </row>
    <row r="836">
      <c r="A836" t="n">
        <v>2016</v>
      </c>
      <c r="B836" t="s">
        <v>3190</v>
      </c>
      <c r="C836" t="n">
        <v>1.30137844611529</v>
      </c>
      <c r="D836" t="s">
        <v>3192</v>
      </c>
      <c r="E836" t="n">
        <v>1877.88909774436</v>
      </c>
      <c r="F836" t="n">
        <v>2</v>
      </c>
      <c r="G836" t="n">
        <v>9999</v>
      </c>
      <c r="H836" t="n">
        <v>8</v>
      </c>
      <c r="I836" t="s">
        <v>3196</v>
      </c>
      <c r="J836" t="n">
        <v>1</v>
      </c>
      <c r="K836" t="s">
        <v>3188</v>
      </c>
      <c r="L836" t="n">
        <v>1</v>
      </c>
      <c r="M836" t="n">
        <v>1</v>
      </c>
      <c r="N836" t="n">
        <v>0.0704934049829018</v>
      </c>
    </row>
    <row r="837">
      <c r="A837" t="n">
        <v>2016</v>
      </c>
      <c r="B837" t="s">
        <v>3194</v>
      </c>
      <c r="C837" t="n">
        <v>1.41714951408688</v>
      </c>
      <c r="D837" t="s">
        <v>3192</v>
      </c>
      <c r="E837" t="n">
        <v>874.381250191606</v>
      </c>
      <c r="F837" t="n">
        <v>1</v>
      </c>
      <c r="G837" t="n">
        <v>9999</v>
      </c>
      <c r="H837" t="n">
        <v>8</v>
      </c>
      <c r="I837" t="s">
        <v>3196</v>
      </c>
      <c r="J837" t="n">
        <v>1</v>
      </c>
      <c r="K837" t="s">
        <v>3188</v>
      </c>
      <c r="L837" t="n">
        <v>0.512033195020747</v>
      </c>
      <c r="M837" t="n">
        <v>0.5</v>
      </c>
      <c r="N837" t="n">
        <v>0.0142415289446958</v>
      </c>
    </row>
    <row r="838">
      <c r="A838" t="n">
        <v>2016</v>
      </c>
      <c r="B838" t="s">
        <v>3194</v>
      </c>
      <c r="C838" t="n">
        <v>1.41714951408688</v>
      </c>
      <c r="D838" t="s">
        <v>3196</v>
      </c>
      <c r="E838" t="n">
        <v>833.283914283087</v>
      </c>
      <c r="F838" t="n">
        <v>1</v>
      </c>
      <c r="G838" t="n">
        <v>9999</v>
      </c>
      <c r="H838" t="n">
        <v>8</v>
      </c>
      <c r="I838" t="s">
        <v>3196</v>
      </c>
      <c r="J838" t="n">
        <v>1</v>
      </c>
      <c r="K838" t="s">
        <v>3188</v>
      </c>
      <c r="L838" t="n">
        <v>0.487966804979253</v>
      </c>
      <c r="M838" t="n">
        <v>0.5</v>
      </c>
      <c r="N838" t="n">
        <v>0.0310946589106293</v>
      </c>
    </row>
    <row r="839">
      <c r="A839" t="n">
        <v>2016</v>
      </c>
      <c r="B839" t="s">
        <v>3198</v>
      </c>
      <c r="C839" t="n">
        <v>1.25817219586731</v>
      </c>
      <c r="D839" t="s">
        <v>3192</v>
      </c>
      <c r="E839" t="n">
        <v>1112171.37791448</v>
      </c>
      <c r="F839" t="n">
        <v>1276</v>
      </c>
      <c r="G839" t="n">
        <v>9999</v>
      </c>
      <c r="H839" t="n">
        <v>8</v>
      </c>
      <c r="I839" t="s">
        <v>3196</v>
      </c>
      <c r="J839" t="n">
        <v>1</v>
      </c>
      <c r="K839" t="s">
        <v>3188</v>
      </c>
      <c r="L839" t="n">
        <v>0.623000524360196</v>
      </c>
      <c r="M839" t="n">
        <v>0.624571708272149</v>
      </c>
      <c r="N839" t="n">
        <v>0.0601179673938384</v>
      </c>
    </row>
    <row r="840">
      <c r="A840" t="n">
        <v>2016</v>
      </c>
      <c r="B840" t="s">
        <v>3198</v>
      </c>
      <c r="C840" t="n">
        <v>1.25817219586731</v>
      </c>
      <c r="D840" t="s">
        <v>3194</v>
      </c>
      <c r="E840" t="n">
        <v>733.514390190643</v>
      </c>
      <c r="F840" t="n">
        <v>1</v>
      </c>
      <c r="G840" t="n">
        <v>9999</v>
      </c>
      <c r="H840" t="n">
        <v>8</v>
      </c>
      <c r="I840" t="s">
        <v>3196</v>
      </c>
      <c r="J840" t="n">
        <v>1</v>
      </c>
      <c r="K840" t="s">
        <v>3188</v>
      </c>
      <c r="L840" t="n">
        <v>0.000410889777231491</v>
      </c>
      <c r="M840" t="n">
        <v>0.000489476260401371</v>
      </c>
      <c r="N840" t="n">
        <v>0.0322188449848024</v>
      </c>
    </row>
    <row r="841">
      <c r="A841" t="n">
        <v>2016</v>
      </c>
      <c r="B841" t="s">
        <v>3198</v>
      </c>
      <c r="C841" t="n">
        <v>1.25817219586731</v>
      </c>
      <c r="D841" t="s">
        <v>3196</v>
      </c>
      <c r="E841" t="n">
        <v>672280.407589976</v>
      </c>
      <c r="F841" t="n">
        <v>766</v>
      </c>
      <c r="G841" t="n">
        <v>9999</v>
      </c>
      <c r="H841" t="n">
        <v>8</v>
      </c>
      <c r="I841" t="s">
        <v>3196</v>
      </c>
      <c r="J841" t="n">
        <v>1</v>
      </c>
      <c r="K841" t="s">
        <v>3188</v>
      </c>
      <c r="L841" t="n">
        <v>0.376588585862573</v>
      </c>
      <c r="M841" t="n">
        <v>0.37493881546745</v>
      </c>
      <c r="N841" t="n">
        <v>0.0849653185744273</v>
      </c>
    </row>
    <row r="842">
      <c r="A842" t="n">
        <v>2016</v>
      </c>
      <c r="B842" t="s">
        <v>3189</v>
      </c>
      <c r="C842" t="n">
        <v>1.28260522559254</v>
      </c>
      <c r="D842" t="s">
        <v>3192</v>
      </c>
      <c r="E842" t="n">
        <v>232954.456703471</v>
      </c>
      <c r="F842" t="n">
        <v>200</v>
      </c>
      <c r="G842" t="n">
        <v>9999</v>
      </c>
      <c r="H842" t="n">
        <v>9</v>
      </c>
      <c r="I842" t="s">
        <v>3196</v>
      </c>
      <c r="J842" t="n">
        <v>1</v>
      </c>
      <c r="K842" t="s">
        <v>3188</v>
      </c>
      <c r="L842" t="n">
        <v>0.590915006311735</v>
      </c>
      <c r="M842" t="n">
        <v>0.593471810089021</v>
      </c>
      <c r="N842" t="n">
        <v>0.0663974833984357</v>
      </c>
    </row>
    <row r="843">
      <c r="A843" t="n">
        <v>2016</v>
      </c>
      <c r="B843" t="s">
        <v>3189</v>
      </c>
      <c r="C843" t="n">
        <v>1.28260522559254</v>
      </c>
      <c r="D843" t="s">
        <v>3196</v>
      </c>
      <c r="E843" t="n">
        <v>161272.215855555</v>
      </c>
      <c r="F843" t="n">
        <v>137</v>
      </c>
      <c r="G843" t="n">
        <v>9999</v>
      </c>
      <c r="H843" t="n">
        <v>9</v>
      </c>
      <c r="I843" t="s">
        <v>3196</v>
      </c>
      <c r="J843" t="n">
        <v>1</v>
      </c>
      <c r="K843" t="s">
        <v>3188</v>
      </c>
      <c r="L843" t="n">
        <v>0.409084993688265</v>
      </c>
      <c r="M843" t="n">
        <v>0.406528189910979</v>
      </c>
      <c r="N843" t="n">
        <v>0.104424361310383</v>
      </c>
    </row>
    <row r="844">
      <c r="A844" t="n">
        <v>2016</v>
      </c>
      <c r="B844" t="s">
        <v>3190</v>
      </c>
      <c r="C844" t="n">
        <v>1.30137844611529</v>
      </c>
      <c r="D844" t="s">
        <v>3192</v>
      </c>
      <c r="E844" t="n">
        <v>5959.0119047619</v>
      </c>
      <c r="F844" t="n">
        <v>6</v>
      </c>
      <c r="G844" t="n">
        <v>9999</v>
      </c>
      <c r="H844" t="n">
        <v>9</v>
      </c>
      <c r="I844" t="s">
        <v>3196</v>
      </c>
      <c r="J844" t="n">
        <v>1</v>
      </c>
      <c r="K844" t="s">
        <v>3188</v>
      </c>
      <c r="L844" t="n">
        <v>1</v>
      </c>
      <c r="M844" t="n">
        <v>1</v>
      </c>
      <c r="N844" t="n">
        <v>0.223693209574988</v>
      </c>
    </row>
    <row r="845">
      <c r="A845" t="n">
        <v>2016</v>
      </c>
      <c r="B845" t="s">
        <v>3194</v>
      </c>
      <c r="C845" t="n">
        <v>1.41714951408688</v>
      </c>
      <c r="D845" t="s">
        <v>3192</v>
      </c>
      <c r="E845" t="n">
        <v>10114.1960820381</v>
      </c>
      <c r="F845" t="n">
        <v>8</v>
      </c>
      <c r="G845" t="n">
        <v>9999</v>
      </c>
      <c r="H845" t="n">
        <v>9</v>
      </c>
      <c r="I845" t="s">
        <v>3196</v>
      </c>
      <c r="J845" t="n">
        <v>1</v>
      </c>
      <c r="K845" t="s">
        <v>3188</v>
      </c>
      <c r="L845" t="n">
        <v>0.537991858887381</v>
      </c>
      <c r="M845" t="n">
        <v>0.5</v>
      </c>
      <c r="N845" t="n">
        <v>0.164735481488321</v>
      </c>
    </row>
    <row r="846">
      <c r="A846" t="n">
        <v>2016</v>
      </c>
      <c r="B846" t="s">
        <v>3194</v>
      </c>
      <c r="C846" t="n">
        <v>1.41714951408688</v>
      </c>
      <c r="D846" t="s">
        <v>3196</v>
      </c>
      <c r="E846" t="n">
        <v>8685.7093718385</v>
      </c>
      <c r="F846" t="n">
        <v>8</v>
      </c>
      <c r="G846" t="n">
        <v>9999</v>
      </c>
      <c r="H846" t="n">
        <v>9</v>
      </c>
      <c r="I846" t="s">
        <v>3196</v>
      </c>
      <c r="J846" t="n">
        <v>1</v>
      </c>
      <c r="K846" t="s">
        <v>3188</v>
      </c>
      <c r="L846" t="n">
        <v>0.462008141112619</v>
      </c>
      <c r="M846" t="n">
        <v>0.5</v>
      </c>
      <c r="N846" t="n">
        <v>0.324114225277631</v>
      </c>
    </row>
    <row r="847">
      <c r="A847" t="n">
        <v>2016</v>
      </c>
      <c r="B847" t="s">
        <v>3198</v>
      </c>
      <c r="C847" t="n">
        <v>1.25817219586731</v>
      </c>
      <c r="D847" t="s">
        <v>3192</v>
      </c>
      <c r="E847" t="n">
        <v>1779917.33291055</v>
      </c>
      <c r="F847" t="n">
        <v>2030</v>
      </c>
      <c r="G847" t="n">
        <v>9999</v>
      </c>
      <c r="H847" t="n">
        <v>9</v>
      </c>
      <c r="I847" t="s">
        <v>3196</v>
      </c>
      <c r="J847" t="n">
        <v>1</v>
      </c>
      <c r="K847" t="s">
        <v>3188</v>
      </c>
      <c r="L847" t="n">
        <v>0.618782367555462</v>
      </c>
      <c r="M847" t="n">
        <v>0.633385335413417</v>
      </c>
      <c r="N847" t="n">
        <v>0.0962127009456924</v>
      </c>
    </row>
    <row r="848">
      <c r="A848" t="n">
        <v>2016</v>
      </c>
      <c r="B848" t="s">
        <v>3198</v>
      </c>
      <c r="C848" t="n">
        <v>1.25817219586731</v>
      </c>
      <c r="D848" t="s">
        <v>3194</v>
      </c>
      <c r="E848" t="n">
        <v>3559.36914210862</v>
      </c>
      <c r="F848" t="n">
        <v>4</v>
      </c>
      <c r="G848" t="n">
        <v>9999</v>
      </c>
      <c r="H848" t="n">
        <v>9</v>
      </c>
      <c r="I848" t="s">
        <v>3196</v>
      </c>
      <c r="J848" t="n">
        <v>1</v>
      </c>
      <c r="K848" t="s">
        <v>3188</v>
      </c>
      <c r="L848" t="n">
        <v>0.00123740289733361</v>
      </c>
      <c r="M848" t="n">
        <v>0.00124804992199688</v>
      </c>
      <c r="N848" t="n">
        <v>0.156341530809616</v>
      </c>
    </row>
    <row r="849">
      <c r="A849" t="n">
        <v>2016</v>
      </c>
      <c r="B849" t="s">
        <v>3198</v>
      </c>
      <c r="C849" t="n">
        <v>1.25817219586731</v>
      </c>
      <c r="D849" t="s">
        <v>3196</v>
      </c>
      <c r="E849" t="n">
        <v>1093006.89902703</v>
      </c>
      <c r="F849" t="n">
        <v>1171</v>
      </c>
      <c r="G849" t="n">
        <v>9999</v>
      </c>
      <c r="H849" t="n">
        <v>9</v>
      </c>
      <c r="I849" t="s">
        <v>3196</v>
      </c>
      <c r="J849" t="n">
        <v>1</v>
      </c>
      <c r="K849" t="s">
        <v>3188</v>
      </c>
      <c r="L849" t="n">
        <v>0.379980229547204</v>
      </c>
      <c r="M849" t="n">
        <v>0.365366614664587</v>
      </c>
      <c r="N849" t="n">
        <v>0.138138310043565</v>
      </c>
    </row>
    <row r="850">
      <c r="A850" t="n">
        <v>2017</v>
      </c>
      <c r="B850" t="s">
        <v>3190</v>
      </c>
      <c r="C850"/>
      <c r="D850" t="s">
        <v>3190</v>
      </c>
      <c r="E850"/>
      <c r="F850" t="n">
        <v>7921</v>
      </c>
      <c r="G850" t="n">
        <v>9999</v>
      </c>
      <c r="H850" t="n">
        <v>9999</v>
      </c>
      <c r="I850" t="s">
        <v>3190</v>
      </c>
      <c r="J850" t="n">
        <v>3</v>
      </c>
      <c r="K850" t="s">
        <v>3188</v>
      </c>
      <c r="L850"/>
      <c r="M850" t="n">
        <v>1</v>
      </c>
      <c r="N850"/>
    </row>
    <row r="851">
      <c r="A851" t="n">
        <v>2017</v>
      </c>
      <c r="B851" t="s">
        <v>3190</v>
      </c>
      <c r="C851"/>
      <c r="D851" t="s">
        <v>3190</v>
      </c>
      <c r="E851"/>
      <c r="F851" t="n">
        <v>15702</v>
      </c>
      <c r="G851" t="n">
        <v>9999</v>
      </c>
      <c r="H851" t="n">
        <v>9999</v>
      </c>
      <c r="I851" t="s">
        <v>3190</v>
      </c>
      <c r="J851" t="n">
        <v>4</v>
      </c>
      <c r="K851" t="s">
        <v>3188</v>
      </c>
      <c r="L851"/>
      <c r="M851" t="n">
        <v>1</v>
      </c>
      <c r="N851"/>
    </row>
    <row r="852">
      <c r="A852" t="n">
        <v>2017</v>
      </c>
      <c r="B852" t="s">
        <v>3189</v>
      </c>
      <c r="C852" t="n">
        <v>1.26506334611689</v>
      </c>
      <c r="D852" t="s">
        <v>3190</v>
      </c>
      <c r="E852" t="n">
        <v>1379936.15819768</v>
      </c>
      <c r="F852" t="n">
        <v>1180</v>
      </c>
      <c r="G852" t="n">
        <v>9999</v>
      </c>
      <c r="H852" t="n">
        <v>9999</v>
      </c>
      <c r="I852" t="s">
        <v>3192</v>
      </c>
      <c r="J852" t="n">
        <v>1</v>
      </c>
      <c r="K852" t="s">
        <v>3188</v>
      </c>
      <c r="L852" t="n">
        <v>0.999638012864748</v>
      </c>
      <c r="M852" t="n">
        <v>0.999153259949196</v>
      </c>
      <c r="N852" t="n">
        <v>1</v>
      </c>
    </row>
    <row r="853">
      <c r="A853" t="n">
        <v>2017</v>
      </c>
      <c r="B853" t="s">
        <v>3189</v>
      </c>
      <c r="C853" t="n">
        <v>1.26506334611689</v>
      </c>
      <c r="D853" t="s">
        <v>3192</v>
      </c>
      <c r="E853" t="n">
        <v>499.70002171617</v>
      </c>
      <c r="F853" t="n">
        <v>1</v>
      </c>
      <c r="G853" t="n">
        <v>9999</v>
      </c>
      <c r="H853" t="n">
        <v>9999</v>
      </c>
      <c r="I853" t="s">
        <v>3192</v>
      </c>
      <c r="J853" t="n">
        <v>1</v>
      </c>
      <c r="K853" t="s">
        <v>3188</v>
      </c>
      <c r="L853" t="n">
        <v>0.00036198713525214</v>
      </c>
      <c r="M853" t="n">
        <v>0.000846740050804403</v>
      </c>
      <c r="N853" t="n">
        <v>1</v>
      </c>
    </row>
    <row r="854">
      <c r="A854" t="n">
        <v>2017</v>
      </c>
      <c r="B854" t="s">
        <v>3190</v>
      </c>
      <c r="C854" t="n">
        <v>1.46641662989655</v>
      </c>
      <c r="D854" t="s">
        <v>3190</v>
      </c>
      <c r="E854" t="n">
        <v>27045.1219051821</v>
      </c>
      <c r="F854" t="n">
        <v>19</v>
      </c>
      <c r="G854" t="n">
        <v>9999</v>
      </c>
      <c r="H854" t="n">
        <v>9999</v>
      </c>
      <c r="I854" t="s">
        <v>3192</v>
      </c>
      <c r="J854" t="n">
        <v>1</v>
      </c>
      <c r="K854" t="s">
        <v>3188</v>
      </c>
      <c r="L854" t="n">
        <v>0.969306774583487</v>
      </c>
      <c r="M854" t="n">
        <v>0.95</v>
      </c>
      <c r="N854" t="n">
        <v>1</v>
      </c>
    </row>
    <row r="855">
      <c r="A855" t="n">
        <v>2017</v>
      </c>
      <c r="B855" t="s">
        <v>3190</v>
      </c>
      <c r="C855" t="n">
        <v>1.46641662989655</v>
      </c>
      <c r="D855" t="s">
        <v>3192</v>
      </c>
      <c r="E855" t="n">
        <v>856.387311859587</v>
      </c>
      <c r="F855" t="n">
        <v>1</v>
      </c>
      <c r="G855" t="n">
        <v>9999</v>
      </c>
      <c r="H855" t="n">
        <v>9999</v>
      </c>
      <c r="I855" t="s">
        <v>3192</v>
      </c>
      <c r="J855" t="n">
        <v>1</v>
      </c>
      <c r="K855" t="s">
        <v>3188</v>
      </c>
      <c r="L855" t="n">
        <v>0.0306932254165134</v>
      </c>
      <c r="M855" t="n">
        <v>0.05</v>
      </c>
      <c r="N855" t="n">
        <v>1</v>
      </c>
    </row>
    <row r="856">
      <c r="A856" t="n">
        <v>2017</v>
      </c>
      <c r="B856" t="s">
        <v>3194</v>
      </c>
      <c r="C856" t="n">
        <v>1.22935032749159</v>
      </c>
      <c r="D856" t="s">
        <v>3190</v>
      </c>
      <c r="E856" t="n">
        <v>23891.1942644716</v>
      </c>
      <c r="F856" t="n">
        <v>25</v>
      </c>
      <c r="G856" t="n">
        <v>9999</v>
      </c>
      <c r="H856" t="n">
        <v>9999</v>
      </c>
      <c r="I856" t="s">
        <v>3192</v>
      </c>
      <c r="J856" t="n">
        <v>1</v>
      </c>
      <c r="K856" t="s">
        <v>3188</v>
      </c>
      <c r="L856" t="n">
        <v>1</v>
      </c>
      <c r="M856" t="n">
        <v>1</v>
      </c>
      <c r="N856" t="n">
        <v>1</v>
      </c>
    </row>
    <row r="857">
      <c r="A857" t="n">
        <v>2017</v>
      </c>
      <c r="B857" t="s">
        <v>3198</v>
      </c>
      <c r="C857" t="n">
        <v>1.2238570357571</v>
      </c>
      <c r="D857" t="s">
        <v>3190</v>
      </c>
      <c r="E857" t="n">
        <v>5856514.50620922</v>
      </c>
      <c r="F857" t="n">
        <v>6390</v>
      </c>
      <c r="G857" t="n">
        <v>9999</v>
      </c>
      <c r="H857" t="n">
        <v>9999</v>
      </c>
      <c r="I857" t="s">
        <v>3192</v>
      </c>
      <c r="J857" t="n">
        <v>1</v>
      </c>
      <c r="K857" t="s">
        <v>3188</v>
      </c>
      <c r="L857" t="n">
        <v>0.982648334877547</v>
      </c>
      <c r="M857" t="n">
        <v>0.972010952236082</v>
      </c>
      <c r="N857" t="n">
        <v>1</v>
      </c>
    </row>
    <row r="858">
      <c r="A858" t="n">
        <v>2017</v>
      </c>
      <c r="B858" t="s">
        <v>3198</v>
      </c>
      <c r="C858" t="n">
        <v>1.2238570357571</v>
      </c>
      <c r="D858" t="s">
        <v>3192</v>
      </c>
      <c r="E858" t="n">
        <v>95925.9144626418</v>
      </c>
      <c r="F858" t="n">
        <v>172</v>
      </c>
      <c r="G858" t="n">
        <v>9999</v>
      </c>
      <c r="H858" t="n">
        <v>9999</v>
      </c>
      <c r="I858" t="s">
        <v>3192</v>
      </c>
      <c r="J858" t="n">
        <v>1</v>
      </c>
      <c r="K858" t="s">
        <v>3188</v>
      </c>
      <c r="L858" t="n">
        <v>0.0160951432833271</v>
      </c>
      <c r="M858" t="n">
        <v>0.0261636750836629</v>
      </c>
      <c r="N858" t="n">
        <v>1</v>
      </c>
    </row>
    <row r="859">
      <c r="A859" t="n">
        <v>2017</v>
      </c>
      <c r="B859" t="s">
        <v>3198</v>
      </c>
      <c r="C859" t="n">
        <v>1.2238570357571</v>
      </c>
      <c r="D859" t="s">
        <v>3196</v>
      </c>
      <c r="E859" t="n">
        <v>7488.78120179772</v>
      </c>
      <c r="F859" t="n">
        <v>12</v>
      </c>
      <c r="G859" t="n">
        <v>9999</v>
      </c>
      <c r="H859" t="n">
        <v>9999</v>
      </c>
      <c r="I859" t="s">
        <v>3192</v>
      </c>
      <c r="J859" t="n">
        <v>1</v>
      </c>
      <c r="K859" t="s">
        <v>3188</v>
      </c>
      <c r="L859" t="n">
        <v>0.00125652183912578</v>
      </c>
      <c r="M859" t="n">
        <v>0.00182537268025555</v>
      </c>
      <c r="N859" t="n">
        <v>1</v>
      </c>
    </row>
    <row r="860">
      <c r="A860" t="n">
        <v>2017</v>
      </c>
      <c r="B860" t="s">
        <v>3190</v>
      </c>
      <c r="C860"/>
      <c r="D860" t="s">
        <v>3190</v>
      </c>
      <c r="E860"/>
      <c r="F860" t="n">
        <v>359</v>
      </c>
      <c r="G860" t="n">
        <v>9999</v>
      </c>
      <c r="H860" t="n">
        <v>9999</v>
      </c>
      <c r="I860" t="s">
        <v>3192</v>
      </c>
      <c r="J860" t="n">
        <v>2</v>
      </c>
      <c r="K860" t="s">
        <v>3188</v>
      </c>
      <c r="L860"/>
      <c r="M860" t="n">
        <v>1</v>
      </c>
      <c r="N860"/>
    </row>
    <row r="861">
      <c r="A861" t="n">
        <v>2017</v>
      </c>
      <c r="B861" t="s">
        <v>3190</v>
      </c>
      <c r="C861"/>
      <c r="D861" t="s">
        <v>3190</v>
      </c>
      <c r="E861"/>
      <c r="F861" t="n">
        <v>2419</v>
      </c>
      <c r="G861" t="n">
        <v>9999</v>
      </c>
      <c r="H861" t="n">
        <v>9999</v>
      </c>
      <c r="I861" t="s">
        <v>3192</v>
      </c>
      <c r="J861" t="n">
        <v>3</v>
      </c>
      <c r="K861" t="s">
        <v>3188</v>
      </c>
      <c r="L861"/>
      <c r="M861" t="n">
        <v>1</v>
      </c>
      <c r="N861"/>
    </row>
    <row r="862">
      <c r="A862" t="n">
        <v>2017</v>
      </c>
      <c r="B862" t="s">
        <v>3194</v>
      </c>
      <c r="C862"/>
      <c r="D862" t="s">
        <v>3190</v>
      </c>
      <c r="E862"/>
      <c r="F862" t="n">
        <v>3</v>
      </c>
      <c r="G862" t="n">
        <v>9999</v>
      </c>
      <c r="H862" t="n">
        <v>9999</v>
      </c>
      <c r="I862" t="s">
        <v>3192</v>
      </c>
      <c r="J862" t="n">
        <v>3</v>
      </c>
      <c r="K862" t="s">
        <v>3188</v>
      </c>
      <c r="L862"/>
      <c r="M862" t="n">
        <v>1</v>
      </c>
      <c r="N862"/>
    </row>
    <row r="863">
      <c r="A863" t="n">
        <v>2017</v>
      </c>
      <c r="B863" t="s">
        <v>3190</v>
      </c>
      <c r="C863"/>
      <c r="D863" t="s">
        <v>3190</v>
      </c>
      <c r="E863"/>
      <c r="F863" t="n">
        <v>3435</v>
      </c>
      <c r="G863" t="n">
        <v>9999</v>
      </c>
      <c r="H863" t="n">
        <v>9999</v>
      </c>
      <c r="I863" t="s">
        <v>3192</v>
      </c>
      <c r="J863" t="n">
        <v>4</v>
      </c>
      <c r="K863" t="s">
        <v>3188</v>
      </c>
      <c r="L863"/>
      <c r="M863" t="n">
        <v>1</v>
      </c>
      <c r="N863"/>
    </row>
    <row r="864">
      <c r="A864" t="n">
        <v>2017</v>
      </c>
      <c r="B864" t="s">
        <v>3189</v>
      </c>
      <c r="C864" t="n">
        <v>1.26506334611689</v>
      </c>
      <c r="D864" t="s">
        <v>3192</v>
      </c>
      <c r="E864" t="n">
        <v>3608741.20720991</v>
      </c>
      <c r="F864" t="n">
        <v>3233</v>
      </c>
      <c r="G864" t="n">
        <v>9999</v>
      </c>
      <c r="H864" t="n">
        <v>9999</v>
      </c>
      <c r="I864" t="s">
        <v>3196</v>
      </c>
      <c r="J864" t="n">
        <v>1</v>
      </c>
      <c r="K864" t="s">
        <v>3188</v>
      </c>
      <c r="L864" t="n">
        <v>0.692929710538512</v>
      </c>
      <c r="M864" t="n">
        <v>0.696917439103255</v>
      </c>
      <c r="N864" t="n">
        <v>1</v>
      </c>
    </row>
    <row r="865">
      <c r="A865" t="n">
        <v>2017</v>
      </c>
      <c r="B865" t="s">
        <v>3189</v>
      </c>
      <c r="C865" t="n">
        <v>1.26506334611689</v>
      </c>
      <c r="D865" t="s">
        <v>3194</v>
      </c>
      <c r="E865" t="n">
        <v>1933.0167928666</v>
      </c>
      <c r="F865" t="n">
        <v>2</v>
      </c>
      <c r="G865" t="n">
        <v>9999</v>
      </c>
      <c r="H865" t="n">
        <v>9999</v>
      </c>
      <c r="I865" t="s">
        <v>3196</v>
      </c>
      <c r="J865" t="n">
        <v>1</v>
      </c>
      <c r="K865" t="s">
        <v>3188</v>
      </c>
      <c r="L865" t="n">
        <v>0.000371166755895673</v>
      </c>
      <c r="M865" t="n">
        <v>0.000431127398146152</v>
      </c>
      <c r="N865" t="n">
        <v>1</v>
      </c>
    </row>
    <row r="866">
      <c r="A866" t="n">
        <v>2017</v>
      </c>
      <c r="B866" t="s">
        <v>3189</v>
      </c>
      <c r="C866" t="n">
        <v>1.26506334611689</v>
      </c>
      <c r="D866" t="s">
        <v>3196</v>
      </c>
      <c r="E866" t="n">
        <v>1597272.77599722</v>
      </c>
      <c r="F866" t="n">
        <v>1404</v>
      </c>
      <c r="G866" t="n">
        <v>9999</v>
      </c>
      <c r="H866" t="n">
        <v>9999</v>
      </c>
      <c r="I866" t="s">
        <v>3196</v>
      </c>
      <c r="J866" t="n">
        <v>1</v>
      </c>
      <c r="K866" t="s">
        <v>3188</v>
      </c>
      <c r="L866" t="n">
        <v>0.306699122705592</v>
      </c>
      <c r="M866" t="n">
        <v>0.302651433498599</v>
      </c>
      <c r="N866" t="n">
        <v>1</v>
      </c>
    </row>
    <row r="867">
      <c r="A867" t="n">
        <v>2017</v>
      </c>
      <c r="B867" t="s">
        <v>3190</v>
      </c>
      <c r="C867" t="n">
        <v>1.46641662989655</v>
      </c>
      <c r="D867" t="s">
        <v>3190</v>
      </c>
      <c r="E867" t="n">
        <v>42335.4481051135</v>
      </c>
      <c r="F867" t="n">
        <v>39</v>
      </c>
      <c r="G867" t="n">
        <v>9999</v>
      </c>
      <c r="H867" t="n">
        <v>9999</v>
      </c>
      <c r="I867" t="s">
        <v>3196</v>
      </c>
      <c r="J867" t="n">
        <v>1</v>
      </c>
      <c r="K867" t="s">
        <v>3188</v>
      </c>
      <c r="L867" t="n">
        <v>0.707702113055842</v>
      </c>
      <c r="M867" t="n">
        <v>0.696428571428571</v>
      </c>
      <c r="N867" t="n">
        <v>1</v>
      </c>
    </row>
    <row r="868">
      <c r="A868" t="n">
        <v>2017</v>
      </c>
      <c r="B868" t="s">
        <v>3190</v>
      </c>
      <c r="C868" t="n">
        <v>1.46641662989655</v>
      </c>
      <c r="D868" t="s">
        <v>3192</v>
      </c>
      <c r="E868" t="n">
        <v>14272.6330587832</v>
      </c>
      <c r="F868" t="n">
        <v>14</v>
      </c>
      <c r="G868" t="n">
        <v>9999</v>
      </c>
      <c r="H868" t="n">
        <v>9999</v>
      </c>
      <c r="I868" t="s">
        <v>3196</v>
      </c>
      <c r="J868" t="n">
        <v>1</v>
      </c>
      <c r="K868" t="s">
        <v>3188</v>
      </c>
      <c r="L868" t="n">
        <v>0.238589008187479</v>
      </c>
      <c r="M868" t="n">
        <v>0.25</v>
      </c>
      <c r="N868" t="n">
        <v>1</v>
      </c>
    </row>
    <row r="869">
      <c r="A869" t="n">
        <v>2017</v>
      </c>
      <c r="B869" t="s">
        <v>3190</v>
      </c>
      <c r="C869" t="n">
        <v>1.46641662989655</v>
      </c>
      <c r="D869" t="s">
        <v>3194</v>
      </c>
      <c r="E869" t="n">
        <v>859.32014511938</v>
      </c>
      <c r="F869" t="n">
        <v>1</v>
      </c>
      <c r="G869" t="n">
        <v>9999</v>
      </c>
      <c r="H869" t="n">
        <v>9999</v>
      </c>
      <c r="I869" t="s">
        <v>3196</v>
      </c>
      <c r="J869" t="n">
        <v>1</v>
      </c>
      <c r="K869" t="s">
        <v>3188</v>
      </c>
      <c r="L869" t="n">
        <v>0.0143648575770947</v>
      </c>
      <c r="M869" t="n">
        <v>0.0178571428571429</v>
      </c>
      <c r="N869" t="n">
        <v>1</v>
      </c>
    </row>
    <row r="870">
      <c r="A870" t="n">
        <v>2017</v>
      </c>
      <c r="B870" t="s">
        <v>3190</v>
      </c>
      <c r="C870" t="n">
        <v>1.46641662989655</v>
      </c>
      <c r="D870" t="s">
        <v>3196</v>
      </c>
      <c r="E870" t="n">
        <v>2353.59869098397</v>
      </c>
      <c r="F870" t="n">
        <v>2</v>
      </c>
      <c r="G870" t="n">
        <v>9999</v>
      </c>
      <c r="H870" t="n">
        <v>9999</v>
      </c>
      <c r="I870" t="s">
        <v>3196</v>
      </c>
      <c r="J870" t="n">
        <v>1</v>
      </c>
      <c r="K870" t="s">
        <v>3188</v>
      </c>
      <c r="L870" t="n">
        <v>0.0393440211795852</v>
      </c>
      <c r="M870" t="n">
        <v>0.0357142857142857</v>
      </c>
      <c r="N870" t="n">
        <v>1</v>
      </c>
    </row>
    <row r="871">
      <c r="A871" t="n">
        <v>2017</v>
      </c>
      <c r="B871" t="s">
        <v>3194</v>
      </c>
      <c r="C871" t="n">
        <v>1.22935032749159</v>
      </c>
      <c r="D871" t="s">
        <v>3192</v>
      </c>
      <c r="E871" t="n">
        <v>58442.0852186228</v>
      </c>
      <c r="F871" t="n">
        <v>62</v>
      </c>
      <c r="G871" t="n">
        <v>9999</v>
      </c>
      <c r="H871" t="n">
        <v>9999</v>
      </c>
      <c r="I871" t="s">
        <v>3196</v>
      </c>
      <c r="J871" t="n">
        <v>1</v>
      </c>
      <c r="K871" t="s">
        <v>3188</v>
      </c>
      <c r="L871" t="n">
        <v>0.561031450994276</v>
      </c>
      <c r="M871" t="n">
        <v>0.563636363636364</v>
      </c>
      <c r="N871" t="n">
        <v>1</v>
      </c>
    </row>
    <row r="872">
      <c r="A872" t="n">
        <v>2017</v>
      </c>
      <c r="B872" t="s">
        <v>3194</v>
      </c>
      <c r="C872" t="n">
        <v>1.22935032749159</v>
      </c>
      <c r="D872" t="s">
        <v>3194</v>
      </c>
      <c r="E872" t="n">
        <v>6353.28249247654</v>
      </c>
      <c r="F872" t="n">
        <v>6</v>
      </c>
      <c r="G872" t="n">
        <v>9999</v>
      </c>
      <c r="H872" t="n">
        <v>9999</v>
      </c>
      <c r="I872" t="s">
        <v>3196</v>
      </c>
      <c r="J872" t="n">
        <v>1</v>
      </c>
      <c r="K872" t="s">
        <v>3188</v>
      </c>
      <c r="L872" t="n">
        <v>0.0609901457485101</v>
      </c>
      <c r="M872" t="n">
        <v>0.0545454545454545</v>
      </c>
      <c r="N872" t="n">
        <v>1</v>
      </c>
    </row>
    <row r="873">
      <c r="A873" t="n">
        <v>2017</v>
      </c>
      <c r="B873" t="s">
        <v>3194</v>
      </c>
      <c r="C873" t="n">
        <v>1.22935032749159</v>
      </c>
      <c r="D873" t="s">
        <v>3196</v>
      </c>
      <c r="E873" t="n">
        <v>39373.6322889007</v>
      </c>
      <c r="F873" t="n">
        <v>42</v>
      </c>
      <c r="G873" t="n">
        <v>9999</v>
      </c>
      <c r="H873" t="n">
        <v>9999</v>
      </c>
      <c r="I873" t="s">
        <v>3196</v>
      </c>
      <c r="J873" t="n">
        <v>1</v>
      </c>
      <c r="K873" t="s">
        <v>3188</v>
      </c>
      <c r="L873" t="n">
        <v>0.377978403257214</v>
      </c>
      <c r="M873" t="n">
        <v>0.381818181818182</v>
      </c>
      <c r="N873" t="n">
        <v>1</v>
      </c>
    </row>
    <row r="874">
      <c r="A874" t="n">
        <v>2017</v>
      </c>
      <c r="B874" t="s">
        <v>3198</v>
      </c>
      <c r="C874" t="n">
        <v>1.2238570357571</v>
      </c>
      <c r="D874" t="s">
        <v>3190</v>
      </c>
      <c r="E874" t="n">
        <v>1740.3247048466</v>
      </c>
      <c r="F874" t="n">
        <v>2</v>
      </c>
      <c r="G874" t="n">
        <v>9999</v>
      </c>
      <c r="H874" t="n">
        <v>9999</v>
      </c>
      <c r="I874" t="s">
        <v>3196</v>
      </c>
      <c r="J874" t="n">
        <v>1</v>
      </c>
      <c r="K874" t="s">
        <v>3188</v>
      </c>
      <c r="L874" t="n">
        <v>0.0000653672076438997</v>
      </c>
      <c r="M874" t="n">
        <v>0.000065515772922331</v>
      </c>
      <c r="N874" t="n">
        <v>1</v>
      </c>
    </row>
    <row r="875">
      <c r="A875" t="n">
        <v>2017</v>
      </c>
      <c r="B875" t="s">
        <v>3198</v>
      </c>
      <c r="C875" t="n">
        <v>1.2238570357571</v>
      </c>
      <c r="D875" t="s">
        <v>3192</v>
      </c>
      <c r="E875" t="n">
        <v>18806254.7248313</v>
      </c>
      <c r="F875" t="n">
        <v>21653</v>
      </c>
      <c r="G875" t="n">
        <v>9999</v>
      </c>
      <c r="H875" t="n">
        <v>9999</v>
      </c>
      <c r="I875" t="s">
        <v>3196</v>
      </c>
      <c r="J875" t="n">
        <v>1</v>
      </c>
      <c r="K875" t="s">
        <v>3188</v>
      </c>
      <c r="L875" t="n">
        <v>0.706369537925093</v>
      </c>
      <c r="M875" t="n">
        <v>0.709306515543617</v>
      </c>
      <c r="N875" t="n">
        <v>1</v>
      </c>
    </row>
    <row r="876">
      <c r="A876" t="n">
        <v>2017</v>
      </c>
      <c r="B876" t="s">
        <v>3198</v>
      </c>
      <c r="C876" t="n">
        <v>1.2238570357571</v>
      </c>
      <c r="D876" t="s">
        <v>3194</v>
      </c>
      <c r="E876" t="n">
        <v>14015.6107734904</v>
      </c>
      <c r="F876" t="n">
        <v>17</v>
      </c>
      <c r="G876" t="n">
        <v>9999</v>
      </c>
      <c r="H876" t="n">
        <v>9999</v>
      </c>
      <c r="I876" t="s">
        <v>3196</v>
      </c>
      <c r="J876" t="n">
        <v>1</v>
      </c>
      <c r="K876" t="s">
        <v>3188</v>
      </c>
      <c r="L876" t="n">
        <v>0.000526431267185611</v>
      </c>
      <c r="M876" t="n">
        <v>0.000556884069839814</v>
      </c>
      <c r="N876" t="n">
        <v>1</v>
      </c>
    </row>
    <row r="877">
      <c r="A877" t="n">
        <v>2017</v>
      </c>
      <c r="B877" t="s">
        <v>3198</v>
      </c>
      <c r="C877" t="n">
        <v>1.2238570357571</v>
      </c>
      <c r="D877" t="s">
        <v>3196</v>
      </c>
      <c r="E877" t="n">
        <v>7801808.33969035</v>
      </c>
      <c r="F877" t="n">
        <v>8855</v>
      </c>
      <c r="G877" t="n">
        <v>9999</v>
      </c>
      <c r="H877" t="n">
        <v>9999</v>
      </c>
      <c r="I877" t="s">
        <v>3196</v>
      </c>
      <c r="J877" t="n">
        <v>1</v>
      </c>
      <c r="K877" t="s">
        <v>3188</v>
      </c>
      <c r="L877" t="n">
        <v>0.293038663600077</v>
      </c>
      <c r="M877" t="n">
        <v>0.290071084613621</v>
      </c>
      <c r="N877" t="n">
        <v>1</v>
      </c>
    </row>
    <row r="878">
      <c r="A878" t="n">
        <v>2017</v>
      </c>
      <c r="B878" t="s">
        <v>3190</v>
      </c>
      <c r="C878"/>
      <c r="D878" t="s">
        <v>3190</v>
      </c>
      <c r="E878"/>
      <c r="F878" t="n">
        <v>1495</v>
      </c>
      <c r="G878" t="n">
        <v>9999</v>
      </c>
      <c r="H878" t="n">
        <v>9999</v>
      </c>
      <c r="I878" t="s">
        <v>3196</v>
      </c>
      <c r="J878" t="n">
        <v>2</v>
      </c>
      <c r="K878" t="s">
        <v>3188</v>
      </c>
      <c r="L878"/>
      <c r="M878" t="n">
        <v>1</v>
      </c>
      <c r="N878"/>
    </row>
    <row r="879">
      <c r="A879" t="n">
        <v>2017</v>
      </c>
      <c r="B879" t="s">
        <v>3190</v>
      </c>
      <c r="C879"/>
      <c r="D879" t="s">
        <v>3190</v>
      </c>
      <c r="E879"/>
      <c r="F879" t="n">
        <v>14333</v>
      </c>
      <c r="G879" t="n">
        <v>9999</v>
      </c>
      <c r="H879" t="n">
        <v>9999</v>
      </c>
      <c r="I879" t="s">
        <v>3196</v>
      </c>
      <c r="J879" t="n">
        <v>3</v>
      </c>
      <c r="K879" t="s">
        <v>3188</v>
      </c>
      <c r="L879"/>
      <c r="M879" t="n">
        <v>1</v>
      </c>
      <c r="N879"/>
    </row>
    <row r="880">
      <c r="A880" t="n">
        <v>2017</v>
      </c>
      <c r="B880" t="s">
        <v>3194</v>
      </c>
      <c r="C880"/>
      <c r="D880" t="s">
        <v>3196</v>
      </c>
      <c r="E880"/>
      <c r="F880" t="n">
        <v>2</v>
      </c>
      <c r="G880" t="n">
        <v>9999</v>
      </c>
      <c r="H880" t="n">
        <v>9999</v>
      </c>
      <c r="I880" t="s">
        <v>3196</v>
      </c>
      <c r="J880" t="n">
        <v>3</v>
      </c>
      <c r="K880" t="s">
        <v>3188</v>
      </c>
      <c r="L880"/>
      <c r="M880" t="n">
        <v>1</v>
      </c>
      <c r="N880"/>
    </row>
    <row r="881">
      <c r="A881" t="n">
        <v>2017</v>
      </c>
      <c r="B881" t="s">
        <v>3190</v>
      </c>
      <c r="C881"/>
      <c r="D881" t="s">
        <v>3190</v>
      </c>
      <c r="E881"/>
      <c r="F881" t="n">
        <v>7920</v>
      </c>
      <c r="G881" t="n">
        <v>-9</v>
      </c>
      <c r="H881" t="n">
        <v>9999</v>
      </c>
      <c r="I881" t="s">
        <v>3190</v>
      </c>
      <c r="J881" t="n">
        <v>3</v>
      </c>
      <c r="K881" t="s">
        <v>3188</v>
      </c>
      <c r="L881"/>
      <c r="M881" t="n">
        <v>1</v>
      </c>
      <c r="N881"/>
    </row>
    <row r="882">
      <c r="A882" t="n">
        <v>2017</v>
      </c>
      <c r="B882" t="s">
        <v>3190</v>
      </c>
      <c r="C882"/>
      <c r="D882" t="s">
        <v>3190</v>
      </c>
      <c r="E882"/>
      <c r="F882" t="n">
        <v>15702</v>
      </c>
      <c r="G882" t="n">
        <v>-9</v>
      </c>
      <c r="H882" t="n">
        <v>9999</v>
      </c>
      <c r="I882" t="s">
        <v>3190</v>
      </c>
      <c r="J882" t="n">
        <v>4</v>
      </c>
      <c r="K882" t="s">
        <v>3188</v>
      </c>
      <c r="L882"/>
      <c r="M882" t="n">
        <v>1</v>
      </c>
      <c r="N882"/>
    </row>
    <row r="883">
      <c r="A883" t="n">
        <v>2017</v>
      </c>
      <c r="B883" t="s">
        <v>3190</v>
      </c>
      <c r="C883"/>
      <c r="D883" t="s">
        <v>3190</v>
      </c>
      <c r="E883"/>
      <c r="F883" t="n">
        <v>1</v>
      </c>
      <c r="G883" t="n">
        <v>9</v>
      </c>
      <c r="H883" t="n">
        <v>9999</v>
      </c>
      <c r="I883" t="s">
        <v>3190</v>
      </c>
      <c r="J883" t="n">
        <v>3</v>
      </c>
      <c r="K883" t="s">
        <v>3188</v>
      </c>
      <c r="L883"/>
      <c r="M883" t="n">
        <v>1</v>
      </c>
      <c r="N883"/>
    </row>
    <row r="884">
      <c r="A884" t="n">
        <v>2017</v>
      </c>
      <c r="B884" t="s">
        <v>3190</v>
      </c>
      <c r="C884" t="n">
        <v>1.46641662989655</v>
      </c>
      <c r="D884" t="s">
        <v>3190</v>
      </c>
      <c r="E884" t="n">
        <v>23676.7629063098</v>
      </c>
      <c r="F884" t="n">
        <v>16</v>
      </c>
      <c r="G884" t="n">
        <v>-9</v>
      </c>
      <c r="H884" t="n">
        <v>9999</v>
      </c>
      <c r="I884" t="s">
        <v>3192</v>
      </c>
      <c r="J884" t="n">
        <v>1</v>
      </c>
      <c r="K884" t="s">
        <v>3188</v>
      </c>
      <c r="L884" t="n">
        <v>1</v>
      </c>
      <c r="M884" t="n">
        <v>1</v>
      </c>
      <c r="N884" t="n">
        <v>0.875454101827251</v>
      </c>
    </row>
    <row r="885">
      <c r="A885" t="n">
        <v>2017</v>
      </c>
      <c r="B885" t="s">
        <v>3190</v>
      </c>
      <c r="C885"/>
      <c r="D885" t="s">
        <v>3190</v>
      </c>
      <c r="E885"/>
      <c r="F885" t="n">
        <v>359</v>
      </c>
      <c r="G885" t="n">
        <v>-9</v>
      </c>
      <c r="H885" t="n">
        <v>9999</v>
      </c>
      <c r="I885" t="s">
        <v>3192</v>
      </c>
      <c r="J885" t="n">
        <v>2</v>
      </c>
      <c r="K885" t="s">
        <v>3188</v>
      </c>
      <c r="L885"/>
      <c r="M885" t="n">
        <v>1</v>
      </c>
      <c r="N885"/>
    </row>
    <row r="886">
      <c r="A886" t="n">
        <v>2017</v>
      </c>
      <c r="B886" t="s">
        <v>3190</v>
      </c>
      <c r="C886"/>
      <c r="D886" t="s">
        <v>3190</v>
      </c>
      <c r="E886"/>
      <c r="F886" t="n">
        <v>2412</v>
      </c>
      <c r="G886" t="n">
        <v>-9</v>
      </c>
      <c r="H886" t="n">
        <v>9999</v>
      </c>
      <c r="I886" t="s">
        <v>3192</v>
      </c>
      <c r="J886" t="n">
        <v>3</v>
      </c>
      <c r="K886" t="s">
        <v>3188</v>
      </c>
      <c r="L886"/>
      <c r="M886" t="n">
        <v>1</v>
      </c>
      <c r="N886"/>
    </row>
    <row r="887">
      <c r="A887" t="n">
        <v>2017</v>
      </c>
      <c r="B887" t="s">
        <v>3190</v>
      </c>
      <c r="C887"/>
      <c r="D887" t="s">
        <v>3190</v>
      </c>
      <c r="E887"/>
      <c r="F887" t="n">
        <v>3435</v>
      </c>
      <c r="G887" t="n">
        <v>-9</v>
      </c>
      <c r="H887" t="n">
        <v>9999</v>
      </c>
      <c r="I887" t="s">
        <v>3192</v>
      </c>
      <c r="J887" t="n">
        <v>4</v>
      </c>
      <c r="K887" t="s">
        <v>3188</v>
      </c>
      <c r="L887"/>
      <c r="M887" t="n">
        <v>1</v>
      </c>
      <c r="N887"/>
    </row>
    <row r="888">
      <c r="A888" t="n">
        <v>2017</v>
      </c>
      <c r="B888" t="s">
        <v>3189</v>
      </c>
      <c r="C888" t="n">
        <v>1.26506334611689</v>
      </c>
      <c r="D888" t="s">
        <v>3190</v>
      </c>
      <c r="E888" t="n">
        <v>5193.08503580982</v>
      </c>
      <c r="F888" t="n">
        <v>4</v>
      </c>
      <c r="G888" t="n">
        <v>-8</v>
      </c>
      <c r="H888" t="n">
        <v>9999</v>
      </c>
      <c r="I888" t="s">
        <v>3192</v>
      </c>
      <c r="J888" t="n">
        <v>1</v>
      </c>
      <c r="K888" t="s">
        <v>3188</v>
      </c>
      <c r="L888" t="n">
        <v>1</v>
      </c>
      <c r="M888" t="n">
        <v>1</v>
      </c>
      <c r="N888" t="n">
        <v>0.00376327919589587</v>
      </c>
    </row>
    <row r="889">
      <c r="A889" t="n">
        <v>2017</v>
      </c>
      <c r="B889" t="s">
        <v>3190</v>
      </c>
      <c r="C889" t="n">
        <v>1.46641662989655</v>
      </c>
      <c r="D889" t="s">
        <v>3190</v>
      </c>
      <c r="E889" t="n">
        <v>810.928396332794</v>
      </c>
      <c r="F889" t="n">
        <v>1</v>
      </c>
      <c r="G889" t="n">
        <v>-8</v>
      </c>
      <c r="H889" t="n">
        <v>9999</v>
      </c>
      <c r="I889" t="s">
        <v>3192</v>
      </c>
      <c r="J889" t="n">
        <v>1</v>
      </c>
      <c r="K889" t="s">
        <v>3188</v>
      </c>
      <c r="L889" t="n">
        <v>0.48636763412489</v>
      </c>
      <c r="M889" t="n">
        <v>0.5</v>
      </c>
      <c r="N889" t="n">
        <v>0.0299842758770265</v>
      </c>
    </row>
    <row r="890">
      <c r="A890" t="n">
        <v>2017</v>
      </c>
      <c r="B890" t="s">
        <v>3190</v>
      </c>
      <c r="C890" t="n">
        <v>1.46641662989655</v>
      </c>
      <c r="D890" t="s">
        <v>3192</v>
      </c>
      <c r="E890" t="n">
        <v>856.387311859587</v>
      </c>
      <c r="F890" t="n">
        <v>1</v>
      </c>
      <c r="G890" t="n">
        <v>-8</v>
      </c>
      <c r="H890" t="n">
        <v>9999</v>
      </c>
      <c r="I890" t="s">
        <v>3192</v>
      </c>
      <c r="J890" t="n">
        <v>1</v>
      </c>
      <c r="K890" t="s">
        <v>3188</v>
      </c>
      <c r="L890" t="n">
        <v>0.51363236587511</v>
      </c>
      <c r="M890" t="n">
        <v>0.5</v>
      </c>
      <c r="N890" t="n">
        <v>1</v>
      </c>
    </row>
    <row r="891">
      <c r="A891" t="n">
        <v>2017</v>
      </c>
      <c r="B891" t="s">
        <v>3194</v>
      </c>
      <c r="C891" t="n">
        <v>1.22935032749159</v>
      </c>
      <c r="D891" t="s">
        <v>3190</v>
      </c>
      <c r="E891" t="n">
        <v>2887.74391927775</v>
      </c>
      <c r="F891" t="n">
        <v>3</v>
      </c>
      <c r="G891" t="n">
        <v>-8</v>
      </c>
      <c r="H891" t="n">
        <v>9999</v>
      </c>
      <c r="I891" t="s">
        <v>3192</v>
      </c>
      <c r="J891" t="n">
        <v>1</v>
      </c>
      <c r="K891" t="s">
        <v>3188</v>
      </c>
      <c r="L891" t="n">
        <v>1</v>
      </c>
      <c r="M891" t="n">
        <v>1</v>
      </c>
      <c r="N891" t="n">
        <v>0.120870639086138</v>
      </c>
    </row>
    <row r="892">
      <c r="A892" t="n">
        <v>2017</v>
      </c>
      <c r="B892" t="s">
        <v>3198</v>
      </c>
      <c r="C892" t="n">
        <v>1.2238570357571</v>
      </c>
      <c r="D892" t="s">
        <v>3190</v>
      </c>
      <c r="E892" t="n">
        <v>39785.1445183919</v>
      </c>
      <c r="F892" t="n">
        <v>43</v>
      </c>
      <c r="G892" t="n">
        <v>-8</v>
      </c>
      <c r="H892" t="n">
        <v>9999</v>
      </c>
      <c r="I892" t="s">
        <v>3192</v>
      </c>
      <c r="J892" t="n">
        <v>1</v>
      </c>
      <c r="K892" t="s">
        <v>3188</v>
      </c>
      <c r="L892" t="n">
        <v>0.762615243859526</v>
      </c>
      <c r="M892" t="n">
        <v>0.682539682539683</v>
      </c>
      <c r="N892" t="n">
        <v>0.006793314432366</v>
      </c>
    </row>
    <row r="893">
      <c r="A893" t="n">
        <v>2017</v>
      </c>
      <c r="B893" t="s">
        <v>3198</v>
      </c>
      <c r="C893" t="n">
        <v>1.2238570357571</v>
      </c>
      <c r="D893" t="s">
        <v>3192</v>
      </c>
      <c r="E893" t="n">
        <v>12384.2093448261</v>
      </c>
      <c r="F893" t="n">
        <v>20</v>
      </c>
      <c r="G893" t="n">
        <v>-8</v>
      </c>
      <c r="H893" t="n">
        <v>9999</v>
      </c>
      <c r="I893" t="s">
        <v>3192</v>
      </c>
      <c r="J893" t="n">
        <v>1</v>
      </c>
      <c r="K893" t="s">
        <v>3188</v>
      </c>
      <c r="L893" t="n">
        <v>0.237384756140474</v>
      </c>
      <c r="M893" t="n">
        <v>0.317460317460317</v>
      </c>
      <c r="N893" t="n">
        <v>0.129101811686655</v>
      </c>
    </row>
    <row r="894">
      <c r="A894" t="n">
        <v>2017</v>
      </c>
      <c r="B894" t="s">
        <v>3198</v>
      </c>
      <c r="C894" t="n">
        <v>1.2238570357571</v>
      </c>
      <c r="D894" t="s">
        <v>3190</v>
      </c>
      <c r="E894" t="n">
        <v>62848.7303572345</v>
      </c>
      <c r="F894" t="n">
        <v>70</v>
      </c>
      <c r="G894" t="n">
        <v>1</v>
      </c>
      <c r="H894" t="n">
        <v>9999</v>
      </c>
      <c r="I894" t="s">
        <v>3192</v>
      </c>
      <c r="J894" t="n">
        <v>1</v>
      </c>
      <c r="K894" t="s">
        <v>3188</v>
      </c>
      <c r="L894" t="n">
        <v>0.946668878811341</v>
      </c>
      <c r="M894" t="n">
        <v>0.921052631578947</v>
      </c>
      <c r="N894" t="n">
        <v>0.0107314222974434</v>
      </c>
    </row>
    <row r="895">
      <c r="A895" t="n">
        <v>2017</v>
      </c>
      <c r="B895" t="s">
        <v>3198</v>
      </c>
      <c r="C895" t="n">
        <v>1.2238570357571</v>
      </c>
      <c r="D895" t="s">
        <v>3192</v>
      </c>
      <c r="E895" t="n">
        <v>3540.6184044453</v>
      </c>
      <c r="F895" t="n">
        <v>6</v>
      </c>
      <c r="G895" t="n">
        <v>1</v>
      </c>
      <c r="H895" t="n">
        <v>9999</v>
      </c>
      <c r="I895" t="s">
        <v>3192</v>
      </c>
      <c r="J895" t="n">
        <v>1</v>
      </c>
      <c r="K895" t="s">
        <v>3188</v>
      </c>
      <c r="L895" t="n">
        <v>0.0533311211886591</v>
      </c>
      <c r="M895" t="n">
        <v>0.0789473684210526</v>
      </c>
      <c r="N895" t="n">
        <v>0.036909926001531</v>
      </c>
    </row>
    <row r="896">
      <c r="A896" t="n">
        <v>2017</v>
      </c>
      <c r="B896" t="s">
        <v>3189</v>
      </c>
      <c r="C896" t="n">
        <v>1.26506334611689</v>
      </c>
      <c r="D896" t="s">
        <v>3190</v>
      </c>
      <c r="E896" t="n">
        <v>2803.38037499502</v>
      </c>
      <c r="F896" t="n">
        <v>3</v>
      </c>
      <c r="G896" t="n">
        <v>2</v>
      </c>
      <c r="H896" t="n">
        <v>9999</v>
      </c>
      <c r="I896" t="s">
        <v>3192</v>
      </c>
      <c r="J896" t="n">
        <v>1</v>
      </c>
      <c r="K896" t="s">
        <v>3188</v>
      </c>
      <c r="L896" t="n">
        <v>1</v>
      </c>
      <c r="M896" t="n">
        <v>1</v>
      </c>
      <c r="N896" t="n">
        <v>0.00203152903729726</v>
      </c>
    </row>
    <row r="897">
      <c r="A897" t="n">
        <v>2017</v>
      </c>
      <c r="B897" t="s">
        <v>3198</v>
      </c>
      <c r="C897" t="n">
        <v>1.2238570357571</v>
      </c>
      <c r="D897" t="s">
        <v>3190</v>
      </c>
      <c r="E897" t="n">
        <v>27005.6293510163</v>
      </c>
      <c r="F897" t="n">
        <v>26</v>
      </c>
      <c r="G897" t="n">
        <v>2</v>
      </c>
      <c r="H897" t="n">
        <v>9999</v>
      </c>
      <c r="I897" t="s">
        <v>3192</v>
      </c>
      <c r="J897" t="n">
        <v>1</v>
      </c>
      <c r="K897" t="s">
        <v>3188</v>
      </c>
      <c r="L897" t="n">
        <v>1</v>
      </c>
      <c r="M897" t="n">
        <v>1</v>
      </c>
      <c r="N897" t="n">
        <v>0.00461121189444408</v>
      </c>
    </row>
    <row r="898">
      <c r="A898" t="n">
        <v>2017</v>
      </c>
      <c r="B898" t="s">
        <v>3189</v>
      </c>
      <c r="C898" t="n">
        <v>1.26506334611689</v>
      </c>
      <c r="D898" t="s">
        <v>3190</v>
      </c>
      <c r="E898" t="n">
        <v>47799.1534696804</v>
      </c>
      <c r="F898" t="n">
        <v>43</v>
      </c>
      <c r="G898" t="n">
        <v>3</v>
      </c>
      <c r="H898" t="n">
        <v>9999</v>
      </c>
      <c r="I898" t="s">
        <v>3192</v>
      </c>
      <c r="J898" t="n">
        <v>1</v>
      </c>
      <c r="K898" t="s">
        <v>3188</v>
      </c>
      <c r="L898" t="n">
        <v>1</v>
      </c>
      <c r="M898" t="n">
        <v>1</v>
      </c>
      <c r="N898" t="n">
        <v>0.0346386701918951</v>
      </c>
    </row>
    <row r="899">
      <c r="A899" t="n">
        <v>2017</v>
      </c>
      <c r="B899" t="s">
        <v>3190</v>
      </c>
      <c r="C899" t="n">
        <v>1.46641662989655</v>
      </c>
      <c r="D899" t="s">
        <v>3190</v>
      </c>
      <c r="E899" t="n">
        <v>1473.74871304604</v>
      </c>
      <c r="F899" t="n">
        <v>1</v>
      </c>
      <c r="G899" t="n">
        <v>3</v>
      </c>
      <c r="H899" t="n">
        <v>9999</v>
      </c>
      <c r="I899" t="s">
        <v>3192</v>
      </c>
      <c r="J899" t="n">
        <v>1</v>
      </c>
      <c r="K899" t="s">
        <v>3188</v>
      </c>
      <c r="L899" t="n">
        <v>1</v>
      </c>
      <c r="M899" t="n">
        <v>1</v>
      </c>
      <c r="N899" t="n">
        <v>0.0544922192701838</v>
      </c>
    </row>
    <row r="900">
      <c r="A900" t="n">
        <v>2017</v>
      </c>
      <c r="B900" t="s">
        <v>3194</v>
      </c>
      <c r="C900" t="n">
        <v>1.22935032749159</v>
      </c>
      <c r="D900" t="s">
        <v>3190</v>
      </c>
      <c r="E900" t="n">
        <v>877.756133828996</v>
      </c>
      <c r="F900" t="n">
        <v>1</v>
      </c>
      <c r="G900" t="n">
        <v>3</v>
      </c>
      <c r="H900" t="n">
        <v>9999</v>
      </c>
      <c r="I900" t="s">
        <v>3192</v>
      </c>
      <c r="J900" t="n">
        <v>1</v>
      </c>
      <c r="K900" t="s">
        <v>3188</v>
      </c>
      <c r="L900" t="n">
        <v>1</v>
      </c>
      <c r="M900" t="n">
        <v>1</v>
      </c>
      <c r="N900" t="n">
        <v>0.0367397344859525</v>
      </c>
    </row>
    <row r="901">
      <c r="A901" t="n">
        <v>2017</v>
      </c>
      <c r="B901" t="s">
        <v>3198</v>
      </c>
      <c r="C901" t="n">
        <v>1.2238570357571</v>
      </c>
      <c r="D901" t="s">
        <v>3190</v>
      </c>
      <c r="E901" t="n">
        <v>645468.319943475</v>
      </c>
      <c r="F901" t="n">
        <v>693</v>
      </c>
      <c r="G901" t="n">
        <v>3</v>
      </c>
      <c r="H901" t="n">
        <v>9999</v>
      </c>
      <c r="I901" t="s">
        <v>3192</v>
      </c>
      <c r="J901" t="n">
        <v>1</v>
      </c>
      <c r="K901" t="s">
        <v>3188</v>
      </c>
      <c r="L901" t="n">
        <v>0.986414024377699</v>
      </c>
      <c r="M901" t="n">
        <v>0.978813559322034</v>
      </c>
      <c r="N901" t="n">
        <v>0.11021373194912</v>
      </c>
    </row>
    <row r="902">
      <c r="A902" t="n">
        <v>2017</v>
      </c>
      <c r="B902" t="s">
        <v>3198</v>
      </c>
      <c r="C902" t="n">
        <v>1.2238570357571</v>
      </c>
      <c r="D902" t="s">
        <v>3192</v>
      </c>
      <c r="E902" t="n">
        <v>8890.0975077396</v>
      </c>
      <c r="F902" t="n">
        <v>15</v>
      </c>
      <c r="G902" t="n">
        <v>3</v>
      </c>
      <c r="H902" t="n">
        <v>9999</v>
      </c>
      <c r="I902" t="s">
        <v>3192</v>
      </c>
      <c r="J902" t="n">
        <v>1</v>
      </c>
      <c r="K902" t="s">
        <v>3188</v>
      </c>
      <c r="L902" t="n">
        <v>0.0135859756223009</v>
      </c>
      <c r="M902" t="n">
        <v>0.0211864406779661</v>
      </c>
      <c r="N902" t="n">
        <v>0.0926767032406226</v>
      </c>
    </row>
    <row r="903">
      <c r="A903" t="n">
        <v>2017</v>
      </c>
      <c r="B903" t="s">
        <v>3189</v>
      </c>
      <c r="C903" t="n">
        <v>1.26506334611689</v>
      </c>
      <c r="D903" t="s">
        <v>3190</v>
      </c>
      <c r="E903" t="n">
        <v>3108.26064140919</v>
      </c>
      <c r="F903" t="n">
        <v>3</v>
      </c>
      <c r="G903" t="n">
        <v>4</v>
      </c>
      <c r="H903" t="n">
        <v>9999</v>
      </c>
      <c r="I903" t="s">
        <v>3192</v>
      </c>
      <c r="J903" t="n">
        <v>1</v>
      </c>
      <c r="K903" t="s">
        <v>3188</v>
      </c>
      <c r="L903" t="n">
        <v>1</v>
      </c>
      <c r="M903" t="n">
        <v>1</v>
      </c>
      <c r="N903" t="n">
        <v>0.00225246698765314</v>
      </c>
    </row>
    <row r="904">
      <c r="A904" t="n">
        <v>2017</v>
      </c>
      <c r="B904" t="s">
        <v>3198</v>
      </c>
      <c r="C904" t="n">
        <v>1.2238570357571</v>
      </c>
      <c r="D904" t="s">
        <v>3190</v>
      </c>
      <c r="E904" t="n">
        <v>45550.7350138436</v>
      </c>
      <c r="F904" t="n">
        <v>49</v>
      </c>
      <c r="G904" t="n">
        <v>4</v>
      </c>
      <c r="H904" t="n">
        <v>9999</v>
      </c>
      <c r="I904" t="s">
        <v>3192</v>
      </c>
      <c r="J904" t="n">
        <v>1</v>
      </c>
      <c r="K904" t="s">
        <v>3188</v>
      </c>
      <c r="L904" t="n">
        <v>0.987817824725304</v>
      </c>
      <c r="M904" t="n">
        <v>0.98</v>
      </c>
      <c r="N904" t="n">
        <v>0.00777778915523041</v>
      </c>
    </row>
    <row r="905">
      <c r="A905" t="n">
        <v>2017</v>
      </c>
      <c r="B905" t="s">
        <v>3198</v>
      </c>
      <c r="C905" t="n">
        <v>1.2238570357571</v>
      </c>
      <c r="D905" t="s">
        <v>3192</v>
      </c>
      <c r="E905" t="n">
        <v>561.750379412511</v>
      </c>
      <c r="F905" t="n">
        <v>1</v>
      </c>
      <c r="G905" t="n">
        <v>4</v>
      </c>
      <c r="H905" t="n">
        <v>9999</v>
      </c>
      <c r="I905" t="s">
        <v>3192</v>
      </c>
      <c r="J905" t="n">
        <v>1</v>
      </c>
      <c r="K905" t="s">
        <v>3188</v>
      </c>
      <c r="L905" t="n">
        <v>0.0121821752746961</v>
      </c>
      <c r="M905" t="n">
        <v>0.02</v>
      </c>
      <c r="N905" t="n">
        <v>0.00585608573615718</v>
      </c>
    </row>
    <row r="906">
      <c r="A906" t="n">
        <v>2017</v>
      </c>
      <c r="B906" t="s">
        <v>3189</v>
      </c>
      <c r="C906" t="n">
        <v>1.26506334611689</v>
      </c>
      <c r="D906" t="s">
        <v>3190</v>
      </c>
      <c r="E906" t="n">
        <v>5147.54275534961</v>
      </c>
      <c r="F906" t="n">
        <v>5</v>
      </c>
      <c r="G906" t="n">
        <v>5</v>
      </c>
      <c r="H906" t="n">
        <v>9999</v>
      </c>
      <c r="I906" t="s">
        <v>3192</v>
      </c>
      <c r="J906" t="n">
        <v>1</v>
      </c>
      <c r="K906" t="s">
        <v>3188</v>
      </c>
      <c r="L906" t="n">
        <v>1</v>
      </c>
      <c r="M906" t="n">
        <v>1</v>
      </c>
      <c r="N906" t="n">
        <v>0.0037302760165896</v>
      </c>
    </row>
    <row r="907">
      <c r="A907" t="n">
        <v>2017</v>
      </c>
      <c r="B907" t="s">
        <v>3198</v>
      </c>
      <c r="C907" t="n">
        <v>1.2238570357571</v>
      </c>
      <c r="D907" t="s">
        <v>3190</v>
      </c>
      <c r="E907" t="n">
        <v>49775.4895012772</v>
      </c>
      <c r="F907" t="n">
        <v>52</v>
      </c>
      <c r="G907" t="n">
        <v>5</v>
      </c>
      <c r="H907" t="n">
        <v>9999</v>
      </c>
      <c r="I907" t="s">
        <v>3192</v>
      </c>
      <c r="J907" t="n">
        <v>1</v>
      </c>
      <c r="K907" t="s">
        <v>3188</v>
      </c>
      <c r="L907" t="n">
        <v>1</v>
      </c>
      <c r="M907" t="n">
        <v>1</v>
      </c>
      <c r="N907" t="n">
        <v>0.0084991660907702</v>
      </c>
    </row>
    <row r="908">
      <c r="A908" t="n">
        <v>2017</v>
      </c>
      <c r="B908" t="s">
        <v>3189</v>
      </c>
      <c r="C908" t="n">
        <v>1.26506334611689</v>
      </c>
      <c r="D908" t="s">
        <v>3190</v>
      </c>
      <c r="E908" t="n">
        <v>82912.2517045007</v>
      </c>
      <c r="F908" t="n">
        <v>73</v>
      </c>
      <c r="G908" t="n">
        <v>6</v>
      </c>
      <c r="H908" t="n">
        <v>9999</v>
      </c>
      <c r="I908" t="s">
        <v>3192</v>
      </c>
      <c r="J908" t="n">
        <v>1</v>
      </c>
      <c r="K908" t="s">
        <v>3188</v>
      </c>
      <c r="L908" t="n">
        <v>0.994009251535603</v>
      </c>
      <c r="M908" t="n">
        <v>0.986486486486487</v>
      </c>
      <c r="N908" t="n">
        <v>0.0600841214370318</v>
      </c>
    </row>
    <row r="909">
      <c r="A909" t="n">
        <v>2017</v>
      </c>
      <c r="B909" t="s">
        <v>3189</v>
      </c>
      <c r="C909" t="n">
        <v>1.26506334611689</v>
      </c>
      <c r="D909" t="s">
        <v>3192</v>
      </c>
      <c r="E909" t="n">
        <v>499.70002171617</v>
      </c>
      <c r="F909" t="n">
        <v>1</v>
      </c>
      <c r="G909" t="n">
        <v>6</v>
      </c>
      <c r="H909" t="n">
        <v>9999</v>
      </c>
      <c r="I909" t="s">
        <v>3192</v>
      </c>
      <c r="J909" t="n">
        <v>1</v>
      </c>
      <c r="K909" t="s">
        <v>3188</v>
      </c>
      <c r="L909" t="n">
        <v>0.00599074846439675</v>
      </c>
      <c r="M909" t="n">
        <v>0.0135135135135135</v>
      </c>
      <c r="N909" t="n">
        <v>1</v>
      </c>
    </row>
    <row r="910">
      <c r="A910" t="n">
        <v>2017</v>
      </c>
      <c r="B910" t="s">
        <v>3194</v>
      </c>
      <c r="C910" t="n">
        <v>1.22935032749159</v>
      </c>
      <c r="D910" t="s">
        <v>3190</v>
      </c>
      <c r="E910" t="n">
        <v>5739.83667905824</v>
      </c>
      <c r="F910" t="n">
        <v>6</v>
      </c>
      <c r="G910" t="n">
        <v>6</v>
      </c>
      <c r="H910" t="n">
        <v>9999</v>
      </c>
      <c r="I910" t="s">
        <v>3192</v>
      </c>
      <c r="J910" t="n">
        <v>1</v>
      </c>
      <c r="K910" t="s">
        <v>3188</v>
      </c>
      <c r="L910" t="n">
        <v>1</v>
      </c>
      <c r="M910" t="n">
        <v>1</v>
      </c>
      <c r="N910" t="n">
        <v>0.240249048060101</v>
      </c>
    </row>
    <row r="911">
      <c r="A911" t="n">
        <v>2017</v>
      </c>
      <c r="B911" t="s">
        <v>3198</v>
      </c>
      <c r="C911" t="n">
        <v>1.2238570357571</v>
      </c>
      <c r="D911" t="s">
        <v>3190</v>
      </c>
      <c r="E911" t="n">
        <v>472062.464261123</v>
      </c>
      <c r="F911" t="n">
        <v>515</v>
      </c>
      <c r="G911" t="n">
        <v>6</v>
      </c>
      <c r="H911" t="n">
        <v>9999</v>
      </c>
      <c r="I911" t="s">
        <v>3192</v>
      </c>
      <c r="J911" t="n">
        <v>1</v>
      </c>
      <c r="K911" t="s">
        <v>3188</v>
      </c>
      <c r="L911" t="n">
        <v>0.982801101748682</v>
      </c>
      <c r="M911" t="n">
        <v>0.971698113207547</v>
      </c>
      <c r="N911" t="n">
        <v>0.0806046777073003</v>
      </c>
    </row>
    <row r="912">
      <c r="A912" t="n">
        <v>2017</v>
      </c>
      <c r="B912" t="s">
        <v>3198</v>
      </c>
      <c r="C912" t="n">
        <v>1.2238570357571</v>
      </c>
      <c r="D912" t="s">
        <v>3192</v>
      </c>
      <c r="E912" t="n">
        <v>7018.82010006699</v>
      </c>
      <c r="F912" t="n">
        <v>13</v>
      </c>
      <c r="G912" t="n">
        <v>6</v>
      </c>
      <c r="H912" t="n">
        <v>9999</v>
      </c>
      <c r="I912" t="s">
        <v>3192</v>
      </c>
      <c r="J912" t="n">
        <v>1</v>
      </c>
      <c r="K912" t="s">
        <v>3188</v>
      </c>
      <c r="L912" t="n">
        <v>0.014612693551305</v>
      </c>
      <c r="M912" t="n">
        <v>0.0245283018867925</v>
      </c>
      <c r="N912" t="n">
        <v>0.0731691758101557</v>
      </c>
    </row>
    <row r="913">
      <c r="A913" t="n">
        <v>2017</v>
      </c>
      <c r="B913" t="s">
        <v>3198</v>
      </c>
      <c r="C913" t="n">
        <v>1.2238570357571</v>
      </c>
      <c r="D913" t="s">
        <v>3196</v>
      </c>
      <c r="E913" t="n">
        <v>1242.21489129346</v>
      </c>
      <c r="F913" t="n">
        <v>2</v>
      </c>
      <c r="G913" t="n">
        <v>6</v>
      </c>
      <c r="H913" t="n">
        <v>9999</v>
      </c>
      <c r="I913" t="s">
        <v>3192</v>
      </c>
      <c r="J913" t="n">
        <v>1</v>
      </c>
      <c r="K913" t="s">
        <v>3188</v>
      </c>
      <c r="L913" t="n">
        <v>0.00258620470001299</v>
      </c>
      <c r="M913" t="n">
        <v>0.00377358490566038</v>
      </c>
      <c r="N913" t="n">
        <v>0.165876777251185</v>
      </c>
    </row>
    <row r="914">
      <c r="A914" t="n">
        <v>2017</v>
      </c>
      <c r="B914" t="s">
        <v>3190</v>
      </c>
      <c r="C914"/>
      <c r="D914" t="s">
        <v>3190</v>
      </c>
      <c r="E914"/>
      <c r="F914" t="n">
        <v>1</v>
      </c>
      <c r="G914" t="n">
        <v>6</v>
      </c>
      <c r="H914" t="n">
        <v>9999</v>
      </c>
      <c r="I914" t="s">
        <v>3192</v>
      </c>
      <c r="J914" t="n">
        <v>3</v>
      </c>
      <c r="K914" t="s">
        <v>3188</v>
      </c>
      <c r="L914"/>
      <c r="M914" t="n">
        <v>1</v>
      </c>
      <c r="N914"/>
    </row>
    <row r="915">
      <c r="A915" t="n">
        <v>2017</v>
      </c>
      <c r="B915" t="s">
        <v>3194</v>
      </c>
      <c r="C915"/>
      <c r="D915" t="s">
        <v>3190</v>
      </c>
      <c r="E915"/>
      <c r="F915" t="n">
        <v>1</v>
      </c>
      <c r="G915" t="n">
        <v>6</v>
      </c>
      <c r="H915" t="n">
        <v>9999</v>
      </c>
      <c r="I915" t="s">
        <v>3192</v>
      </c>
      <c r="J915" t="n">
        <v>3</v>
      </c>
      <c r="K915" t="s">
        <v>3188</v>
      </c>
      <c r="L915"/>
      <c r="M915" t="n">
        <v>1</v>
      </c>
      <c r="N915"/>
    </row>
    <row r="916">
      <c r="A916" t="n">
        <v>2017</v>
      </c>
      <c r="B916" t="s">
        <v>3189</v>
      </c>
      <c r="C916" t="n">
        <v>1.26506334611689</v>
      </c>
      <c r="D916" t="s">
        <v>3190</v>
      </c>
      <c r="E916" t="n">
        <v>148181.929984055</v>
      </c>
      <c r="F916" t="n">
        <v>126</v>
      </c>
      <c r="G916" t="n">
        <v>7</v>
      </c>
      <c r="H916" t="n">
        <v>9999</v>
      </c>
      <c r="I916" t="s">
        <v>3192</v>
      </c>
      <c r="J916" t="n">
        <v>1</v>
      </c>
      <c r="K916" t="s">
        <v>3188</v>
      </c>
      <c r="L916" t="n">
        <v>1</v>
      </c>
      <c r="M916" t="n">
        <v>1</v>
      </c>
      <c r="N916" t="n">
        <v>0.107383177912806</v>
      </c>
    </row>
    <row r="917">
      <c r="A917" t="n">
        <v>2017</v>
      </c>
      <c r="B917" t="s">
        <v>3194</v>
      </c>
      <c r="C917" t="n">
        <v>1.22935032749159</v>
      </c>
      <c r="D917" t="s">
        <v>3190</v>
      </c>
      <c r="E917" t="n">
        <v>4075.29633563463</v>
      </c>
      <c r="F917" t="n">
        <v>4</v>
      </c>
      <c r="G917" t="n">
        <v>7</v>
      </c>
      <c r="H917" t="n">
        <v>9999</v>
      </c>
      <c r="I917" t="s">
        <v>3192</v>
      </c>
      <c r="J917" t="n">
        <v>1</v>
      </c>
      <c r="K917" t="s">
        <v>3188</v>
      </c>
      <c r="L917" t="n">
        <v>1</v>
      </c>
      <c r="M917" t="n">
        <v>1</v>
      </c>
      <c r="N917" t="n">
        <v>0.170577338684779</v>
      </c>
    </row>
    <row r="918">
      <c r="A918" t="n">
        <v>2017</v>
      </c>
      <c r="B918" t="s">
        <v>3198</v>
      </c>
      <c r="C918" t="n">
        <v>1.2238570357571</v>
      </c>
      <c r="D918" t="s">
        <v>3190</v>
      </c>
      <c r="E918" t="n">
        <v>900365.92020875</v>
      </c>
      <c r="F918" t="n">
        <v>967</v>
      </c>
      <c r="G918" t="n">
        <v>7</v>
      </c>
      <c r="H918" t="n">
        <v>9999</v>
      </c>
      <c r="I918" t="s">
        <v>3192</v>
      </c>
      <c r="J918" t="n">
        <v>1</v>
      </c>
      <c r="K918" t="s">
        <v>3188</v>
      </c>
      <c r="L918" t="n">
        <v>0.988975372371888</v>
      </c>
      <c r="M918" t="n">
        <v>0.982723577235772</v>
      </c>
      <c r="N918" t="n">
        <v>0.153737503638753</v>
      </c>
    </row>
    <row r="919">
      <c r="A919" t="n">
        <v>2017</v>
      </c>
      <c r="B919" t="s">
        <v>3198</v>
      </c>
      <c r="C919" t="n">
        <v>1.2238570357571</v>
      </c>
      <c r="D919" t="s">
        <v>3192</v>
      </c>
      <c r="E919" t="n">
        <v>7879.19159620423</v>
      </c>
      <c r="F919" t="n">
        <v>14</v>
      </c>
      <c r="G919" t="n">
        <v>7</v>
      </c>
      <c r="H919" t="n">
        <v>9999</v>
      </c>
      <c r="I919" t="s">
        <v>3192</v>
      </c>
      <c r="J919" t="n">
        <v>1</v>
      </c>
      <c r="K919" t="s">
        <v>3188</v>
      </c>
      <c r="L919" t="n">
        <v>0.00865462171317954</v>
      </c>
      <c r="M919" t="n">
        <v>0.0142276422764228</v>
      </c>
      <c r="N919" t="n">
        <v>0.0821383005868844</v>
      </c>
    </row>
    <row r="920">
      <c r="A920" t="n">
        <v>2017</v>
      </c>
      <c r="B920" t="s">
        <v>3198</v>
      </c>
      <c r="C920" t="n">
        <v>1.2238570357571</v>
      </c>
      <c r="D920" t="s">
        <v>3196</v>
      </c>
      <c r="E920" t="n">
        <v>2157.65995403977</v>
      </c>
      <c r="F920" t="n">
        <v>3</v>
      </c>
      <c r="G920" t="n">
        <v>7</v>
      </c>
      <c r="H920" t="n">
        <v>9999</v>
      </c>
      <c r="I920" t="s">
        <v>3192</v>
      </c>
      <c r="J920" t="n">
        <v>1</v>
      </c>
      <c r="K920" t="s">
        <v>3188</v>
      </c>
      <c r="L920" t="n">
        <v>0.00237000591493252</v>
      </c>
      <c r="M920" t="n">
        <v>0.00304878048780488</v>
      </c>
      <c r="N920" t="n">
        <v>0.288118973688511</v>
      </c>
    </row>
    <row r="921">
      <c r="A921" t="n">
        <v>2017</v>
      </c>
      <c r="B921" t="s">
        <v>3189</v>
      </c>
      <c r="C921" t="n">
        <v>1.26506334611689</v>
      </c>
      <c r="D921" t="s">
        <v>3190</v>
      </c>
      <c r="E921" t="n">
        <v>69958.0030402638</v>
      </c>
      <c r="F921" t="n">
        <v>68</v>
      </c>
      <c r="G921" t="n">
        <v>8</v>
      </c>
      <c r="H921" t="n">
        <v>9999</v>
      </c>
      <c r="I921" t="s">
        <v>3192</v>
      </c>
      <c r="J921" t="n">
        <v>1</v>
      </c>
      <c r="K921" t="s">
        <v>3188</v>
      </c>
      <c r="L921" t="n">
        <v>1</v>
      </c>
      <c r="M921" t="n">
        <v>1</v>
      </c>
      <c r="N921" t="n">
        <v>0.0506965504343585</v>
      </c>
    </row>
    <row r="922">
      <c r="A922" t="n">
        <v>2017</v>
      </c>
      <c r="B922" t="s">
        <v>3194</v>
      </c>
      <c r="C922" t="n">
        <v>1.22935032749159</v>
      </c>
      <c r="D922" t="s">
        <v>3190</v>
      </c>
      <c r="E922" t="n">
        <v>797.848362542043</v>
      </c>
      <c r="F922" t="n">
        <v>1</v>
      </c>
      <c r="G922" t="n">
        <v>8</v>
      </c>
      <c r="H922" t="n">
        <v>9999</v>
      </c>
      <c r="I922" t="s">
        <v>3192</v>
      </c>
      <c r="J922" t="n">
        <v>1</v>
      </c>
      <c r="K922" t="s">
        <v>3188</v>
      </c>
      <c r="L922" t="n">
        <v>1</v>
      </c>
      <c r="M922" t="n">
        <v>1</v>
      </c>
      <c r="N922" t="n">
        <v>0.0333950807862509</v>
      </c>
    </row>
    <row r="923">
      <c r="A923" t="n">
        <v>2017</v>
      </c>
      <c r="B923" t="s">
        <v>3198</v>
      </c>
      <c r="C923" t="n">
        <v>1.2238570357571</v>
      </c>
      <c r="D923" t="s">
        <v>3190</v>
      </c>
      <c r="E923" t="n">
        <v>295688.755267059</v>
      </c>
      <c r="F923" t="n">
        <v>321</v>
      </c>
      <c r="G923" t="n">
        <v>8</v>
      </c>
      <c r="H923" t="n">
        <v>9999</v>
      </c>
      <c r="I923" t="s">
        <v>3192</v>
      </c>
      <c r="J923" t="n">
        <v>1</v>
      </c>
      <c r="K923" t="s">
        <v>3188</v>
      </c>
      <c r="L923" t="n">
        <v>0.99162712810494</v>
      </c>
      <c r="M923" t="n">
        <v>0.987692307692308</v>
      </c>
      <c r="N923" t="n">
        <v>0.0504888624374725</v>
      </c>
    </row>
    <row r="924">
      <c r="A924" t="n">
        <v>2017</v>
      </c>
      <c r="B924" t="s">
        <v>3198</v>
      </c>
      <c r="C924" t="n">
        <v>1.2238570357571</v>
      </c>
      <c r="D924" t="s">
        <v>3192</v>
      </c>
      <c r="E924" t="n">
        <v>2496.66835294449</v>
      </c>
      <c r="F924" t="n">
        <v>4</v>
      </c>
      <c r="G924" t="n">
        <v>8</v>
      </c>
      <c r="H924" t="n">
        <v>9999</v>
      </c>
      <c r="I924" t="s">
        <v>3192</v>
      </c>
      <c r="J924" t="n">
        <v>1</v>
      </c>
      <c r="K924" t="s">
        <v>3188</v>
      </c>
      <c r="L924" t="n">
        <v>0.00837287189506001</v>
      </c>
      <c r="M924" t="n">
        <v>0.0123076923076923</v>
      </c>
      <c r="N924" t="n">
        <v>0.0260270477162542</v>
      </c>
    </row>
    <row r="925">
      <c r="A925" t="n">
        <v>2017</v>
      </c>
      <c r="B925" t="s">
        <v>3190</v>
      </c>
      <c r="C925"/>
      <c r="D925" t="s">
        <v>3190</v>
      </c>
      <c r="E925"/>
      <c r="F925" t="n">
        <v>1</v>
      </c>
      <c r="G925" t="n">
        <v>8</v>
      </c>
      <c r="H925" t="n">
        <v>9999</v>
      </c>
      <c r="I925" t="s">
        <v>3192</v>
      </c>
      <c r="J925" t="n">
        <v>3</v>
      </c>
      <c r="K925" t="s">
        <v>3188</v>
      </c>
      <c r="L925"/>
      <c r="M925" t="n">
        <v>1</v>
      </c>
      <c r="N925"/>
    </row>
    <row r="926">
      <c r="A926" t="n">
        <v>2017</v>
      </c>
      <c r="B926" t="s">
        <v>3189</v>
      </c>
      <c r="C926" t="n">
        <v>1.26506334611689</v>
      </c>
      <c r="D926" t="s">
        <v>3190</v>
      </c>
      <c r="E926" t="n">
        <v>93647.5792596486</v>
      </c>
      <c r="F926" t="n">
        <v>83</v>
      </c>
      <c r="G926" t="n">
        <v>9</v>
      </c>
      <c r="H926" t="n">
        <v>9999</v>
      </c>
      <c r="I926" t="s">
        <v>3192</v>
      </c>
      <c r="J926" t="n">
        <v>1</v>
      </c>
      <c r="K926" t="s">
        <v>3188</v>
      </c>
      <c r="L926" t="n">
        <v>1</v>
      </c>
      <c r="M926" t="n">
        <v>1</v>
      </c>
      <c r="N926" t="n">
        <v>0.0678637042035049</v>
      </c>
    </row>
    <row r="927">
      <c r="A927" t="n">
        <v>2017</v>
      </c>
      <c r="B927" t="s">
        <v>3194</v>
      </c>
      <c r="C927" t="n">
        <v>1.22935032749159</v>
      </c>
      <c r="D927" t="s">
        <v>3190</v>
      </c>
      <c r="E927" t="n">
        <v>1149.44255620464</v>
      </c>
      <c r="F927" t="n">
        <v>1</v>
      </c>
      <c r="G927" t="n">
        <v>9</v>
      </c>
      <c r="H927" t="n">
        <v>9999</v>
      </c>
      <c r="I927" t="s">
        <v>3192</v>
      </c>
      <c r="J927" t="n">
        <v>1</v>
      </c>
      <c r="K927" t="s">
        <v>3188</v>
      </c>
      <c r="L927" t="n">
        <v>1</v>
      </c>
      <c r="M927" t="n">
        <v>1</v>
      </c>
      <c r="N927" t="n">
        <v>0.0481115570649377</v>
      </c>
    </row>
    <row r="928">
      <c r="A928" t="n">
        <v>2017</v>
      </c>
      <c r="B928" t="s">
        <v>3198</v>
      </c>
      <c r="C928" t="n">
        <v>1.2238570357571</v>
      </c>
      <c r="D928" t="s">
        <v>3190</v>
      </c>
      <c r="E928" t="n">
        <v>349051.369740141</v>
      </c>
      <c r="F928" t="n">
        <v>365</v>
      </c>
      <c r="G928" t="n">
        <v>9</v>
      </c>
      <c r="H928" t="n">
        <v>9999</v>
      </c>
      <c r="I928" t="s">
        <v>3192</v>
      </c>
      <c r="J928" t="n">
        <v>1</v>
      </c>
      <c r="K928" t="s">
        <v>3188</v>
      </c>
      <c r="L928" t="n">
        <v>0.98394736751317</v>
      </c>
      <c r="M928" t="n">
        <v>0.973333333333333</v>
      </c>
      <c r="N928" t="n">
        <v>0.0596005302078682</v>
      </c>
    </row>
    <row r="929">
      <c r="A929" t="n">
        <v>2017</v>
      </c>
      <c r="B929" t="s">
        <v>3198</v>
      </c>
      <c r="C929" t="n">
        <v>1.2238570357571</v>
      </c>
      <c r="D929" t="s">
        <v>3192</v>
      </c>
      <c r="E929" t="n">
        <v>5235.66039896889</v>
      </c>
      <c r="F929" t="n">
        <v>9</v>
      </c>
      <c r="G929" t="n">
        <v>9</v>
      </c>
      <c r="H929" t="n">
        <v>9999</v>
      </c>
      <c r="I929" t="s">
        <v>3192</v>
      </c>
      <c r="J929" t="n">
        <v>1</v>
      </c>
      <c r="K929" t="s">
        <v>3188</v>
      </c>
      <c r="L929" t="n">
        <v>0.0147589000169048</v>
      </c>
      <c r="M929" t="n">
        <v>0.024</v>
      </c>
      <c r="N929" t="n">
        <v>0.0545802500637918</v>
      </c>
    </row>
    <row r="930">
      <c r="A930" t="n">
        <v>2017</v>
      </c>
      <c r="B930" t="s">
        <v>3198</v>
      </c>
      <c r="C930" t="n">
        <v>1.2238570357571</v>
      </c>
      <c r="D930" t="s">
        <v>3196</v>
      </c>
      <c r="E930" t="n">
        <v>458.946388408914</v>
      </c>
      <c r="F930" t="n">
        <v>1</v>
      </c>
      <c r="G930" t="n">
        <v>9</v>
      </c>
      <c r="H930" t="n">
        <v>9999</v>
      </c>
      <c r="I930" t="s">
        <v>3192</v>
      </c>
      <c r="J930" t="n">
        <v>1</v>
      </c>
      <c r="K930" t="s">
        <v>3188</v>
      </c>
      <c r="L930" t="n">
        <v>0.00129373246992503</v>
      </c>
      <c r="M930" t="n">
        <v>0.00266666666666667</v>
      </c>
      <c r="N930" t="n">
        <v>0.0612845236149698</v>
      </c>
    </row>
    <row r="931">
      <c r="A931" t="n">
        <v>2017</v>
      </c>
      <c r="B931" t="s">
        <v>3189</v>
      </c>
      <c r="C931" t="n">
        <v>1.26506334611689</v>
      </c>
      <c r="D931" t="s">
        <v>3190</v>
      </c>
      <c r="E931" t="n">
        <v>121480.237937566</v>
      </c>
      <c r="F931" t="n">
        <v>93</v>
      </c>
      <c r="G931" t="n">
        <v>10</v>
      </c>
      <c r="H931" t="n">
        <v>9999</v>
      </c>
      <c r="I931" t="s">
        <v>3192</v>
      </c>
      <c r="J931" t="n">
        <v>1</v>
      </c>
      <c r="K931" t="s">
        <v>3188</v>
      </c>
      <c r="L931" t="n">
        <v>1</v>
      </c>
      <c r="M931" t="n">
        <v>1</v>
      </c>
      <c r="N931" t="n">
        <v>0.0880332305345415</v>
      </c>
    </row>
    <row r="932">
      <c r="A932" t="n">
        <v>2017</v>
      </c>
      <c r="B932" t="s">
        <v>3198</v>
      </c>
      <c r="C932" t="n">
        <v>1.2238570357571</v>
      </c>
      <c r="D932" t="s">
        <v>3190</v>
      </c>
      <c r="E932" t="n">
        <v>176253.771004559</v>
      </c>
      <c r="F932" t="n">
        <v>192</v>
      </c>
      <c r="G932" t="n">
        <v>10</v>
      </c>
      <c r="H932" t="n">
        <v>9999</v>
      </c>
      <c r="I932" t="s">
        <v>3192</v>
      </c>
      <c r="J932" t="n">
        <v>1</v>
      </c>
      <c r="K932" t="s">
        <v>3188</v>
      </c>
      <c r="L932" t="n">
        <v>0.996850557209109</v>
      </c>
      <c r="M932" t="n">
        <v>0.994818652849741</v>
      </c>
      <c r="N932" t="n">
        <v>0.0300953358550877</v>
      </c>
    </row>
    <row r="933">
      <c r="A933" t="n">
        <v>2017</v>
      </c>
      <c r="B933" t="s">
        <v>3198</v>
      </c>
      <c r="C933" t="n">
        <v>1.2238570357571</v>
      </c>
      <c r="D933" t="s">
        <v>3192</v>
      </c>
      <c r="E933" t="n">
        <v>556.854951269482</v>
      </c>
      <c r="F933" t="n">
        <v>1</v>
      </c>
      <c r="G933" t="n">
        <v>10</v>
      </c>
      <c r="H933" t="n">
        <v>9999</v>
      </c>
      <c r="I933" t="s">
        <v>3192</v>
      </c>
      <c r="J933" t="n">
        <v>1</v>
      </c>
      <c r="K933" t="s">
        <v>3188</v>
      </c>
      <c r="L933" t="n">
        <v>0.00314944279089084</v>
      </c>
      <c r="M933" t="n">
        <v>0.00518134715025907</v>
      </c>
      <c r="N933" t="n">
        <v>0.00580505230926257</v>
      </c>
    </row>
    <row r="934">
      <c r="A934" t="n">
        <v>2017</v>
      </c>
      <c r="B934" t="s">
        <v>3190</v>
      </c>
      <c r="C934"/>
      <c r="D934" t="s">
        <v>3190</v>
      </c>
      <c r="E934"/>
      <c r="F934" t="n">
        <v>1</v>
      </c>
      <c r="G934" t="n">
        <v>10</v>
      </c>
      <c r="H934" t="n">
        <v>9999</v>
      </c>
      <c r="I934" t="s">
        <v>3192</v>
      </c>
      <c r="J934" t="n">
        <v>3</v>
      </c>
      <c r="K934" t="s">
        <v>3188</v>
      </c>
      <c r="L934"/>
      <c r="M934" t="n">
        <v>1</v>
      </c>
      <c r="N934"/>
    </row>
    <row r="935">
      <c r="A935" t="n">
        <v>2017</v>
      </c>
      <c r="B935" t="s">
        <v>3189</v>
      </c>
      <c r="C935" t="n">
        <v>1.26506334611689</v>
      </c>
      <c r="D935" t="s">
        <v>3190</v>
      </c>
      <c r="E935" t="n">
        <v>97796.987034912</v>
      </c>
      <c r="F935" t="n">
        <v>82</v>
      </c>
      <c r="G935" t="n">
        <v>11</v>
      </c>
      <c r="H935" t="n">
        <v>9999</v>
      </c>
      <c r="I935" t="s">
        <v>3192</v>
      </c>
      <c r="J935" t="n">
        <v>1</v>
      </c>
      <c r="K935" t="s">
        <v>3188</v>
      </c>
      <c r="L935" t="n">
        <v>1</v>
      </c>
      <c r="M935" t="n">
        <v>1</v>
      </c>
      <c r="N935" t="n">
        <v>0.0708706605402987</v>
      </c>
    </row>
    <row r="936">
      <c r="A936" t="n">
        <v>2017</v>
      </c>
      <c r="B936" t="s">
        <v>3198</v>
      </c>
      <c r="C936" t="n">
        <v>1.2238570357571</v>
      </c>
      <c r="D936" t="s">
        <v>3190</v>
      </c>
      <c r="E936" t="n">
        <v>177065.188219266</v>
      </c>
      <c r="F936" t="n">
        <v>190</v>
      </c>
      <c r="G936" t="n">
        <v>11</v>
      </c>
      <c r="H936" t="n">
        <v>9999</v>
      </c>
      <c r="I936" t="s">
        <v>3192</v>
      </c>
      <c r="J936" t="n">
        <v>1</v>
      </c>
      <c r="K936" t="s">
        <v>3188</v>
      </c>
      <c r="L936" t="n">
        <v>0.982046252112705</v>
      </c>
      <c r="M936" t="n">
        <v>0.969387755102041</v>
      </c>
      <c r="N936" t="n">
        <v>0.0302338853650132</v>
      </c>
    </row>
    <row r="937">
      <c r="A937" t="n">
        <v>2017</v>
      </c>
      <c r="B937" t="s">
        <v>3198</v>
      </c>
      <c r="C937" t="n">
        <v>1.2238570357571</v>
      </c>
      <c r="D937" t="s">
        <v>3192</v>
      </c>
      <c r="E937" t="n">
        <v>3237.10185957754</v>
      </c>
      <c r="F937" t="n">
        <v>6</v>
      </c>
      <c r="G937" t="n">
        <v>11</v>
      </c>
      <c r="H937" t="n">
        <v>9999</v>
      </c>
      <c r="I937" t="s">
        <v>3192</v>
      </c>
      <c r="J937" t="n">
        <v>1</v>
      </c>
      <c r="K937" t="s">
        <v>3188</v>
      </c>
      <c r="L937" t="n">
        <v>0.0179537478872953</v>
      </c>
      <c r="M937" t="n">
        <v>0.0306122448979592</v>
      </c>
      <c r="N937" t="n">
        <v>0.0337458535340648</v>
      </c>
    </row>
    <row r="938">
      <c r="A938" t="n">
        <v>2017</v>
      </c>
      <c r="B938" t="s">
        <v>3189</v>
      </c>
      <c r="C938" t="n">
        <v>1.26506334611689</v>
      </c>
      <c r="D938" t="s">
        <v>3190</v>
      </c>
      <c r="E938" t="n">
        <v>15003.6512849463</v>
      </c>
      <c r="F938" t="n">
        <v>14</v>
      </c>
      <c r="G938" t="n">
        <v>12</v>
      </c>
      <c r="H938" t="n">
        <v>9999</v>
      </c>
      <c r="I938" t="s">
        <v>3192</v>
      </c>
      <c r="J938" t="n">
        <v>1</v>
      </c>
      <c r="K938" t="s">
        <v>3188</v>
      </c>
      <c r="L938" t="n">
        <v>1</v>
      </c>
      <c r="M938" t="n">
        <v>1</v>
      </c>
      <c r="N938" t="n">
        <v>0.0108727140714556</v>
      </c>
    </row>
    <row r="939">
      <c r="A939" t="n">
        <v>2017</v>
      </c>
      <c r="B939" t="s">
        <v>3198</v>
      </c>
      <c r="C939" t="n">
        <v>1.2238570357571</v>
      </c>
      <c r="D939" t="s">
        <v>3190</v>
      </c>
      <c r="E939" t="n">
        <v>73662.7311251843</v>
      </c>
      <c r="F939" t="n">
        <v>75</v>
      </c>
      <c r="G939" t="n">
        <v>12</v>
      </c>
      <c r="H939" t="n">
        <v>9999</v>
      </c>
      <c r="I939" t="s">
        <v>3192</v>
      </c>
      <c r="J939" t="n">
        <v>1</v>
      </c>
      <c r="K939" t="s">
        <v>3188</v>
      </c>
      <c r="L939" t="n">
        <v>0.987238998146538</v>
      </c>
      <c r="M939" t="n">
        <v>0.974025974025974</v>
      </c>
      <c r="N939" t="n">
        <v>0.0125779132019711</v>
      </c>
    </row>
    <row r="940">
      <c r="A940" t="n">
        <v>2017</v>
      </c>
      <c r="B940" t="s">
        <v>3198</v>
      </c>
      <c r="C940" t="n">
        <v>1.2238570357571</v>
      </c>
      <c r="D940" t="s">
        <v>3192</v>
      </c>
      <c r="E940" t="n">
        <v>952.160773819027</v>
      </c>
      <c r="F940" t="n">
        <v>2</v>
      </c>
      <c r="G940" t="n">
        <v>12</v>
      </c>
      <c r="H940" t="n">
        <v>9999</v>
      </c>
      <c r="I940" t="s">
        <v>3192</v>
      </c>
      <c r="J940" t="n">
        <v>1</v>
      </c>
      <c r="K940" t="s">
        <v>3188</v>
      </c>
      <c r="L940" t="n">
        <v>0.0127610018534617</v>
      </c>
      <c r="M940" t="n">
        <v>0.025974025974026</v>
      </c>
      <c r="N940" t="n">
        <v>0.00992600153100281</v>
      </c>
    </row>
    <row r="941">
      <c r="A941" t="n">
        <v>2017</v>
      </c>
      <c r="B941" t="s">
        <v>3189</v>
      </c>
      <c r="C941" t="n">
        <v>1.26506334611689</v>
      </c>
      <c r="D941" t="s">
        <v>3190</v>
      </c>
      <c r="E941" t="n">
        <v>194608.489723199</v>
      </c>
      <c r="F941" t="n">
        <v>145</v>
      </c>
      <c r="G941" t="n">
        <v>13</v>
      </c>
      <c r="H941" t="n">
        <v>9999</v>
      </c>
      <c r="I941" t="s">
        <v>3192</v>
      </c>
      <c r="J941" t="n">
        <v>1</v>
      </c>
      <c r="K941" t="s">
        <v>3188</v>
      </c>
      <c r="L941" t="n">
        <v>1</v>
      </c>
      <c r="M941" t="n">
        <v>1</v>
      </c>
      <c r="N941" t="n">
        <v>0.141027168950609</v>
      </c>
    </row>
    <row r="942">
      <c r="A942" t="n">
        <v>2017</v>
      </c>
      <c r="B942" t="s">
        <v>3194</v>
      </c>
      <c r="C942" t="n">
        <v>1.22935032749159</v>
      </c>
      <c r="D942" t="s">
        <v>3190</v>
      </c>
      <c r="E942" t="n">
        <v>1912.86910957692</v>
      </c>
      <c r="F942" t="n">
        <v>2</v>
      </c>
      <c r="G942" t="n">
        <v>13</v>
      </c>
      <c r="H942" t="n">
        <v>9999</v>
      </c>
      <c r="I942" t="s">
        <v>3192</v>
      </c>
      <c r="J942" t="n">
        <v>1</v>
      </c>
      <c r="K942" t="s">
        <v>3188</v>
      </c>
      <c r="L942" t="n">
        <v>1</v>
      </c>
      <c r="M942" t="n">
        <v>1</v>
      </c>
      <c r="N942" t="n">
        <v>0.0800658639497787</v>
      </c>
    </row>
    <row r="943">
      <c r="A943" t="n">
        <v>2017</v>
      </c>
      <c r="B943" t="s">
        <v>3198</v>
      </c>
      <c r="C943" t="n">
        <v>1.2238570357571</v>
      </c>
      <c r="D943" t="s">
        <v>3190</v>
      </c>
      <c r="E943" t="n">
        <v>327199.402366697</v>
      </c>
      <c r="F943" t="n">
        <v>361</v>
      </c>
      <c r="G943" t="n">
        <v>13</v>
      </c>
      <c r="H943" t="n">
        <v>9999</v>
      </c>
      <c r="I943" t="s">
        <v>3192</v>
      </c>
      <c r="J943" t="n">
        <v>1</v>
      </c>
      <c r="K943" t="s">
        <v>3188</v>
      </c>
      <c r="L943" t="n">
        <v>0.975612515235336</v>
      </c>
      <c r="M943" t="n">
        <v>0.960106382978723</v>
      </c>
      <c r="N943" t="n">
        <v>0.0558693062263899</v>
      </c>
    </row>
    <row r="944">
      <c r="A944" t="n">
        <v>2017</v>
      </c>
      <c r="B944" t="s">
        <v>3198</v>
      </c>
      <c r="C944" t="n">
        <v>1.2238570357571</v>
      </c>
      <c r="D944" t="s">
        <v>3192</v>
      </c>
      <c r="E944" t="n">
        <v>8179.03656996472</v>
      </c>
      <c r="F944" t="n">
        <v>15</v>
      </c>
      <c r="G944" t="n">
        <v>13</v>
      </c>
      <c r="H944" t="n">
        <v>9999</v>
      </c>
      <c r="I944" t="s">
        <v>3192</v>
      </c>
      <c r="J944" t="n">
        <v>1</v>
      </c>
      <c r="K944" t="s">
        <v>3188</v>
      </c>
      <c r="L944" t="n">
        <v>0.0243874847646642</v>
      </c>
      <c r="M944" t="n">
        <v>0.0398936170212766</v>
      </c>
      <c r="N944" t="n">
        <v>0.0852640979841797</v>
      </c>
    </row>
    <row r="945">
      <c r="A945" t="n">
        <v>2017</v>
      </c>
      <c r="B945" t="s">
        <v>3194</v>
      </c>
      <c r="C945"/>
      <c r="D945" t="s">
        <v>3190</v>
      </c>
      <c r="E945"/>
      <c r="F945" t="n">
        <v>1</v>
      </c>
      <c r="G945" t="n">
        <v>13</v>
      </c>
      <c r="H945" t="n">
        <v>9999</v>
      </c>
      <c r="I945" t="s">
        <v>3192</v>
      </c>
      <c r="J945" t="n">
        <v>3</v>
      </c>
      <c r="K945" t="s">
        <v>3188</v>
      </c>
      <c r="L945"/>
      <c r="M945" t="n">
        <v>1</v>
      </c>
      <c r="N945"/>
    </row>
    <row r="946">
      <c r="A946" t="n">
        <v>2017</v>
      </c>
      <c r="B946" t="s">
        <v>3189</v>
      </c>
      <c r="C946" t="n">
        <v>1.26506334611689</v>
      </c>
      <c r="D946" t="s">
        <v>3190</v>
      </c>
      <c r="E946" t="n">
        <v>63201.2997086535</v>
      </c>
      <c r="F946" t="n">
        <v>61</v>
      </c>
      <c r="G946" t="n">
        <v>14</v>
      </c>
      <c r="H946" t="n">
        <v>9999</v>
      </c>
      <c r="I946" t="s">
        <v>3192</v>
      </c>
      <c r="J946" t="n">
        <v>1</v>
      </c>
      <c r="K946" t="s">
        <v>3188</v>
      </c>
      <c r="L946" t="n">
        <v>1</v>
      </c>
      <c r="M946" t="n">
        <v>1</v>
      </c>
      <c r="N946" t="n">
        <v>0.0458001620822806</v>
      </c>
    </row>
    <row r="947">
      <c r="A947" t="n">
        <v>2017</v>
      </c>
      <c r="B947" t="s">
        <v>3198</v>
      </c>
      <c r="C947" t="n">
        <v>1.2238570357571</v>
      </c>
      <c r="D947" t="s">
        <v>3190</v>
      </c>
      <c r="E947" t="n">
        <v>270503.001328214</v>
      </c>
      <c r="F947" t="n">
        <v>297</v>
      </c>
      <c r="G947" t="n">
        <v>14</v>
      </c>
      <c r="H947" t="n">
        <v>9999</v>
      </c>
      <c r="I947" t="s">
        <v>3192</v>
      </c>
      <c r="J947" t="n">
        <v>1</v>
      </c>
      <c r="K947" t="s">
        <v>3188</v>
      </c>
      <c r="L947" t="n">
        <v>0.980733647783393</v>
      </c>
      <c r="M947" t="n">
        <v>0.96742671009772</v>
      </c>
      <c r="N947" t="n">
        <v>0.0461883943156668</v>
      </c>
    </row>
    <row r="948">
      <c r="A948" t="n">
        <v>2017</v>
      </c>
      <c r="B948" t="s">
        <v>3198</v>
      </c>
      <c r="C948" t="n">
        <v>1.2238570357571</v>
      </c>
      <c r="D948" t="s">
        <v>3192</v>
      </c>
      <c r="E948" t="n">
        <v>5313.98724925734</v>
      </c>
      <c r="F948" t="n">
        <v>10</v>
      </c>
      <c r="G948" t="n">
        <v>14</v>
      </c>
      <c r="H948" t="n">
        <v>9999</v>
      </c>
      <c r="I948" t="s">
        <v>3192</v>
      </c>
      <c r="J948" t="n">
        <v>1</v>
      </c>
      <c r="K948" t="s">
        <v>3188</v>
      </c>
      <c r="L948" t="n">
        <v>0.0192663522166067</v>
      </c>
      <c r="M948" t="n">
        <v>0.0325732899022801</v>
      </c>
      <c r="N948" t="n">
        <v>0.0553967848941056</v>
      </c>
    </row>
    <row r="949">
      <c r="A949" t="n">
        <v>2017</v>
      </c>
      <c r="B949" t="s">
        <v>3190</v>
      </c>
      <c r="C949"/>
      <c r="D949" t="s">
        <v>3190</v>
      </c>
      <c r="E949"/>
      <c r="F949" t="n">
        <v>1</v>
      </c>
      <c r="G949" t="n">
        <v>14</v>
      </c>
      <c r="H949" t="n">
        <v>9999</v>
      </c>
      <c r="I949" t="s">
        <v>3192</v>
      </c>
      <c r="J949" t="n">
        <v>3</v>
      </c>
      <c r="K949" t="s">
        <v>3188</v>
      </c>
      <c r="L949"/>
      <c r="M949" t="n">
        <v>1</v>
      </c>
      <c r="N949"/>
    </row>
    <row r="950">
      <c r="A950" t="n">
        <v>2017</v>
      </c>
      <c r="B950" t="s">
        <v>3194</v>
      </c>
      <c r="C950"/>
      <c r="D950" t="s">
        <v>3190</v>
      </c>
      <c r="E950"/>
      <c r="F950" t="n">
        <v>1</v>
      </c>
      <c r="G950" t="n">
        <v>14</v>
      </c>
      <c r="H950" t="n">
        <v>9999</v>
      </c>
      <c r="I950" t="s">
        <v>3192</v>
      </c>
      <c r="J950" t="n">
        <v>3</v>
      </c>
      <c r="K950" t="s">
        <v>3188</v>
      </c>
      <c r="L950"/>
      <c r="M950" t="n">
        <v>1</v>
      </c>
      <c r="N950"/>
    </row>
    <row r="951">
      <c r="A951" t="n">
        <v>2017</v>
      </c>
      <c r="B951" t="s">
        <v>3189</v>
      </c>
      <c r="C951" t="n">
        <v>1.26506334611689</v>
      </c>
      <c r="D951" t="s">
        <v>3190</v>
      </c>
      <c r="E951" t="n">
        <v>78751.4583591223</v>
      </c>
      <c r="F951" t="n">
        <v>72</v>
      </c>
      <c r="G951" t="n">
        <v>15</v>
      </c>
      <c r="H951" t="n">
        <v>9999</v>
      </c>
      <c r="I951" t="s">
        <v>3192</v>
      </c>
      <c r="J951" t="n">
        <v>1</v>
      </c>
      <c r="K951" t="s">
        <v>3188</v>
      </c>
      <c r="L951" t="n">
        <v>1</v>
      </c>
      <c r="M951" t="n">
        <v>1</v>
      </c>
      <c r="N951" t="n">
        <v>0.0570689143054114</v>
      </c>
    </row>
    <row r="952">
      <c r="A952" t="n">
        <v>2017</v>
      </c>
      <c r="B952" t="s">
        <v>3198</v>
      </c>
      <c r="C952" t="n">
        <v>1.2238570357571</v>
      </c>
      <c r="D952" t="s">
        <v>3190</v>
      </c>
      <c r="E952" t="n">
        <v>321373.842876494</v>
      </c>
      <c r="F952" t="n">
        <v>358</v>
      </c>
      <c r="G952" t="n">
        <v>15</v>
      </c>
      <c r="H952" t="n">
        <v>9999</v>
      </c>
      <c r="I952" t="s">
        <v>3192</v>
      </c>
      <c r="J952" t="n">
        <v>1</v>
      </c>
      <c r="K952" t="s">
        <v>3188</v>
      </c>
      <c r="L952" t="n">
        <v>0.978772653064267</v>
      </c>
      <c r="M952" t="n">
        <v>0.959785522788204</v>
      </c>
      <c r="N952" t="n">
        <v>0.0548745917961554</v>
      </c>
    </row>
    <row r="953">
      <c r="A953" t="n">
        <v>2017</v>
      </c>
      <c r="B953" t="s">
        <v>3198</v>
      </c>
      <c r="C953" t="n">
        <v>1.2238570357571</v>
      </c>
      <c r="D953" t="s">
        <v>3192</v>
      </c>
      <c r="E953" t="n">
        <v>6969.86581863671</v>
      </c>
      <c r="F953" t="n">
        <v>15</v>
      </c>
      <c r="G953" t="n">
        <v>15</v>
      </c>
      <c r="H953" t="n">
        <v>9999</v>
      </c>
      <c r="I953" t="s">
        <v>3192</v>
      </c>
      <c r="J953" t="n">
        <v>1</v>
      </c>
      <c r="K953" t="s">
        <v>3188</v>
      </c>
      <c r="L953" t="n">
        <v>0.0212273469357328</v>
      </c>
      <c r="M953" t="n">
        <v>0.0402144772117962</v>
      </c>
      <c r="N953" t="n">
        <v>0.0726588415412095</v>
      </c>
    </row>
    <row r="954">
      <c r="A954" t="n">
        <v>2017</v>
      </c>
      <c r="B954" t="s">
        <v>3189</v>
      </c>
      <c r="C954" t="n">
        <v>1.26506334611689</v>
      </c>
      <c r="D954" t="s">
        <v>3190</v>
      </c>
      <c r="E954" t="n">
        <v>129303.389669953</v>
      </c>
      <c r="F954" t="n">
        <v>110</v>
      </c>
      <c r="G954" t="n">
        <v>16</v>
      </c>
      <c r="H954" t="n">
        <v>9999</v>
      </c>
      <c r="I954" t="s">
        <v>3192</v>
      </c>
      <c r="J954" t="n">
        <v>1</v>
      </c>
      <c r="K954" t="s">
        <v>3188</v>
      </c>
      <c r="L954" t="n">
        <v>1</v>
      </c>
      <c r="M954" t="n">
        <v>1</v>
      </c>
      <c r="N954" t="n">
        <v>0.0937024433353746</v>
      </c>
    </row>
    <row r="955">
      <c r="A955" t="n">
        <v>2017</v>
      </c>
      <c r="B955" t="s">
        <v>3194</v>
      </c>
      <c r="C955" t="n">
        <v>1.22935032749159</v>
      </c>
      <c r="D955" t="s">
        <v>3190</v>
      </c>
      <c r="E955" t="n">
        <v>709.335138962648</v>
      </c>
      <c r="F955" t="n">
        <v>1</v>
      </c>
      <c r="G955" t="n">
        <v>16</v>
      </c>
      <c r="H955" t="n">
        <v>9999</v>
      </c>
      <c r="I955" t="s">
        <v>3192</v>
      </c>
      <c r="J955" t="n">
        <v>1</v>
      </c>
      <c r="K955" t="s">
        <v>3188</v>
      </c>
      <c r="L955" t="n">
        <v>1</v>
      </c>
      <c r="M955" t="n">
        <v>1</v>
      </c>
      <c r="N955" t="n">
        <v>0.0296902336111969</v>
      </c>
    </row>
    <row r="956">
      <c r="A956" t="n">
        <v>2017</v>
      </c>
      <c r="B956" t="s">
        <v>3198</v>
      </c>
      <c r="C956" t="n">
        <v>1.2238570357571</v>
      </c>
      <c r="D956" t="s">
        <v>3190</v>
      </c>
      <c r="E956" t="n">
        <v>510130.537358348</v>
      </c>
      <c r="F956" t="n">
        <v>581</v>
      </c>
      <c r="G956" t="n">
        <v>16</v>
      </c>
      <c r="H956" t="n">
        <v>9999</v>
      </c>
      <c r="I956" t="s">
        <v>3192</v>
      </c>
      <c r="J956" t="n">
        <v>1</v>
      </c>
      <c r="K956" t="s">
        <v>3188</v>
      </c>
      <c r="L956" t="n">
        <v>0.979630495735495</v>
      </c>
      <c r="M956" t="n">
        <v>0.968333333333333</v>
      </c>
      <c r="N956" t="n">
        <v>0.0871048021510909</v>
      </c>
    </row>
    <row r="957">
      <c r="A957" t="n">
        <v>2017</v>
      </c>
      <c r="B957" t="s">
        <v>3198</v>
      </c>
      <c r="C957" t="n">
        <v>1.2238570357571</v>
      </c>
      <c r="D957" t="s">
        <v>3192</v>
      </c>
      <c r="E957" t="n">
        <v>10607.1689289068</v>
      </c>
      <c r="F957" t="n">
        <v>19</v>
      </c>
      <c r="G957" t="n">
        <v>16</v>
      </c>
      <c r="H957" t="n">
        <v>9999</v>
      </c>
      <c r="I957" t="s">
        <v>3192</v>
      </c>
      <c r="J957" t="n">
        <v>1</v>
      </c>
      <c r="K957" t="s">
        <v>3188</v>
      </c>
      <c r="L957" t="n">
        <v>0.0203695042645051</v>
      </c>
      <c r="M957" t="n">
        <v>0.0316666666666667</v>
      </c>
      <c r="N957" t="n">
        <v>0.110576677723909</v>
      </c>
    </row>
    <row r="958">
      <c r="A958" t="n">
        <v>2017</v>
      </c>
      <c r="B958" t="s">
        <v>3189</v>
      </c>
      <c r="C958" t="n">
        <v>1.26506334611689</v>
      </c>
      <c r="D958" t="s">
        <v>3190</v>
      </c>
      <c r="E958" t="n">
        <v>136974.733800806</v>
      </c>
      <c r="F958" t="n">
        <v>123</v>
      </c>
      <c r="G958" t="n">
        <v>17</v>
      </c>
      <c r="H958" t="n">
        <v>9999</v>
      </c>
      <c r="I958" t="s">
        <v>3192</v>
      </c>
      <c r="J958" t="n">
        <v>1</v>
      </c>
      <c r="K958" t="s">
        <v>3188</v>
      </c>
      <c r="L958" t="n">
        <v>1</v>
      </c>
      <c r="M958" t="n">
        <v>1</v>
      </c>
      <c r="N958" t="n">
        <v>0.0992616455385202</v>
      </c>
    </row>
    <row r="959">
      <c r="A959" t="n">
        <v>2017</v>
      </c>
      <c r="B959" t="s">
        <v>3194</v>
      </c>
      <c r="C959" t="n">
        <v>1.22935032749159</v>
      </c>
      <c r="D959" t="s">
        <v>3190</v>
      </c>
      <c r="E959" t="n">
        <v>4846.09899097185</v>
      </c>
      <c r="F959" t="n">
        <v>5</v>
      </c>
      <c r="G959" t="n">
        <v>17</v>
      </c>
      <c r="H959" t="n">
        <v>9999</v>
      </c>
      <c r="I959" t="s">
        <v>3192</v>
      </c>
      <c r="J959" t="n">
        <v>1</v>
      </c>
      <c r="K959" t="s">
        <v>3188</v>
      </c>
      <c r="L959" t="n">
        <v>1</v>
      </c>
      <c r="M959" t="n">
        <v>1</v>
      </c>
      <c r="N959" t="n">
        <v>0.202840382834208</v>
      </c>
    </row>
    <row r="960">
      <c r="A960" t="n">
        <v>2017</v>
      </c>
      <c r="B960" t="s">
        <v>3198</v>
      </c>
      <c r="C960" t="n">
        <v>1.2238570357571</v>
      </c>
      <c r="D960" t="s">
        <v>3190</v>
      </c>
      <c r="E960" t="n">
        <v>794175.516787214</v>
      </c>
      <c r="F960" t="n">
        <v>897</v>
      </c>
      <c r="G960" t="n">
        <v>17</v>
      </c>
      <c r="H960" t="n">
        <v>9999</v>
      </c>
      <c r="I960" t="s">
        <v>3192</v>
      </c>
      <c r="J960" t="n">
        <v>1</v>
      </c>
      <c r="K960" t="s">
        <v>3188</v>
      </c>
      <c r="L960" t="n">
        <v>0.987558725100329</v>
      </c>
      <c r="M960" t="n">
        <v>0.980327868852459</v>
      </c>
      <c r="N960" t="n">
        <v>0.135605489569813</v>
      </c>
    </row>
    <row r="961">
      <c r="A961" t="n">
        <v>2017</v>
      </c>
      <c r="B961" t="s">
        <v>3198</v>
      </c>
      <c r="C961" t="n">
        <v>1.2238570357571</v>
      </c>
      <c r="D961" t="s">
        <v>3192</v>
      </c>
      <c r="E961" t="n">
        <v>7762.92517780731</v>
      </c>
      <c r="F961" t="n">
        <v>14</v>
      </c>
      <c r="G961" t="n">
        <v>17</v>
      </c>
      <c r="H961" t="n">
        <v>9999</v>
      </c>
      <c r="I961" t="s">
        <v>3192</v>
      </c>
      <c r="J961" t="n">
        <v>1</v>
      </c>
      <c r="K961" t="s">
        <v>3188</v>
      </c>
      <c r="L961" t="n">
        <v>0.00965321182735315</v>
      </c>
      <c r="M961" t="n">
        <v>0.0153005464480874</v>
      </c>
      <c r="N961" t="n">
        <v>0.0809262566981373</v>
      </c>
    </row>
    <row r="962">
      <c r="A962" t="n">
        <v>2017</v>
      </c>
      <c r="B962" t="s">
        <v>3198</v>
      </c>
      <c r="C962" t="n">
        <v>1.2238570357571</v>
      </c>
      <c r="D962" t="s">
        <v>3196</v>
      </c>
      <c r="E962" t="n">
        <v>2242.10608950701</v>
      </c>
      <c r="F962" t="n">
        <v>4</v>
      </c>
      <c r="G962" t="n">
        <v>17</v>
      </c>
      <c r="H962" t="n">
        <v>9999</v>
      </c>
      <c r="I962" t="s">
        <v>3192</v>
      </c>
      <c r="J962" t="n">
        <v>1</v>
      </c>
      <c r="K962" t="s">
        <v>3188</v>
      </c>
      <c r="L962" t="n">
        <v>0.00278806307231767</v>
      </c>
      <c r="M962" t="n">
        <v>0.00437158469945355</v>
      </c>
      <c r="N962" t="n">
        <v>0.299395326033666</v>
      </c>
    </row>
    <row r="963">
      <c r="A963" t="n">
        <v>2017</v>
      </c>
      <c r="B963" t="s">
        <v>3190</v>
      </c>
      <c r="C963"/>
      <c r="D963" t="s">
        <v>3190</v>
      </c>
      <c r="E963"/>
      <c r="F963" t="n">
        <v>2</v>
      </c>
      <c r="G963" t="n">
        <v>17</v>
      </c>
      <c r="H963" t="n">
        <v>9999</v>
      </c>
      <c r="I963" t="s">
        <v>3192</v>
      </c>
      <c r="J963" t="n">
        <v>3</v>
      </c>
      <c r="K963" t="s">
        <v>3188</v>
      </c>
      <c r="L963"/>
      <c r="M963" t="n">
        <v>1</v>
      </c>
      <c r="N963"/>
    </row>
    <row r="964">
      <c r="A964" t="n">
        <v>2017</v>
      </c>
      <c r="B964" t="s">
        <v>3189</v>
      </c>
      <c r="C964" t="n">
        <v>1.26506334611689</v>
      </c>
      <c r="D964" t="s">
        <v>3190</v>
      </c>
      <c r="E964" t="n">
        <v>71162.3433457671</v>
      </c>
      <c r="F964" t="n">
        <v>60</v>
      </c>
      <c r="G964" t="n">
        <v>18</v>
      </c>
      <c r="H964" t="n">
        <v>9999</v>
      </c>
      <c r="I964" t="s">
        <v>3192</v>
      </c>
      <c r="J964" t="n">
        <v>1</v>
      </c>
      <c r="K964" t="s">
        <v>3188</v>
      </c>
      <c r="L964" t="n">
        <v>1</v>
      </c>
      <c r="M964" t="n">
        <v>1</v>
      </c>
      <c r="N964" t="n">
        <v>0.0515693011760133</v>
      </c>
    </row>
    <row r="965">
      <c r="A965" t="n">
        <v>2017</v>
      </c>
      <c r="B965" t="s">
        <v>3190</v>
      </c>
      <c r="C965" t="n">
        <v>1.46641662989655</v>
      </c>
      <c r="D965" t="s">
        <v>3190</v>
      </c>
      <c r="E965" t="n">
        <v>1083.68188949355</v>
      </c>
      <c r="F965" t="n">
        <v>1</v>
      </c>
      <c r="G965" t="n">
        <v>18</v>
      </c>
      <c r="H965" t="n">
        <v>9999</v>
      </c>
      <c r="I965" t="s">
        <v>3192</v>
      </c>
      <c r="J965" t="n">
        <v>1</v>
      </c>
      <c r="K965" t="s">
        <v>3188</v>
      </c>
      <c r="L965" t="n">
        <v>1</v>
      </c>
      <c r="M965" t="n">
        <v>1</v>
      </c>
      <c r="N965" t="n">
        <v>0.0400694030255381</v>
      </c>
    </row>
    <row r="966">
      <c r="A966" t="n">
        <v>2017</v>
      </c>
      <c r="B966" t="s">
        <v>3194</v>
      </c>
      <c r="C966" t="n">
        <v>1.22935032749159</v>
      </c>
      <c r="D966" t="s">
        <v>3190</v>
      </c>
      <c r="E966" t="n">
        <v>894.967038413879</v>
      </c>
      <c r="F966" t="n">
        <v>1</v>
      </c>
      <c r="G966" t="n">
        <v>18</v>
      </c>
      <c r="H966" t="n">
        <v>9999</v>
      </c>
      <c r="I966" t="s">
        <v>3192</v>
      </c>
      <c r="J966" t="n">
        <v>1</v>
      </c>
      <c r="K966" t="s">
        <v>3188</v>
      </c>
      <c r="L966" t="n">
        <v>1</v>
      </c>
      <c r="M966" t="n">
        <v>1</v>
      </c>
      <c r="N966" t="n">
        <v>0.0374601214366574</v>
      </c>
    </row>
    <row r="967">
      <c r="A967" t="n">
        <v>2017</v>
      </c>
      <c r="B967" t="s">
        <v>3198</v>
      </c>
      <c r="C967" t="n">
        <v>1.2238570357571</v>
      </c>
      <c r="D967" t="s">
        <v>3190</v>
      </c>
      <c r="E967" t="n">
        <v>305484.506981259</v>
      </c>
      <c r="F967" t="n">
        <v>324</v>
      </c>
      <c r="G967" t="n">
        <v>18</v>
      </c>
      <c r="H967" t="n">
        <v>9999</v>
      </c>
      <c r="I967" t="s">
        <v>3192</v>
      </c>
      <c r="J967" t="n">
        <v>1</v>
      </c>
      <c r="K967" t="s">
        <v>3188</v>
      </c>
      <c r="L967" t="n">
        <v>0.981595671050148</v>
      </c>
      <c r="M967" t="n">
        <v>0.970059880239521</v>
      </c>
      <c r="N967" t="n">
        <v>0.0521614872903289</v>
      </c>
    </row>
    <row r="968">
      <c r="A968" t="n">
        <v>2017</v>
      </c>
      <c r="B968" t="s">
        <v>3198</v>
      </c>
      <c r="C968" t="n">
        <v>1.2238570357571</v>
      </c>
      <c r="D968" t="s">
        <v>3192</v>
      </c>
      <c r="E968" t="n">
        <v>4339.79704879469</v>
      </c>
      <c r="F968" t="n">
        <v>8</v>
      </c>
      <c r="G968" t="n">
        <v>18</v>
      </c>
      <c r="H968" t="n">
        <v>9999</v>
      </c>
      <c r="I968" t="s">
        <v>3192</v>
      </c>
      <c r="J968" t="n">
        <v>1</v>
      </c>
      <c r="K968" t="s">
        <v>3188</v>
      </c>
      <c r="L968" t="n">
        <v>0.0139448184735418</v>
      </c>
      <c r="M968" t="n">
        <v>0.0239520958083832</v>
      </c>
      <c r="N968" t="n">
        <v>0.0452411329420771</v>
      </c>
    </row>
    <row r="969">
      <c r="A969" t="n">
        <v>2017</v>
      </c>
      <c r="B969" t="s">
        <v>3198</v>
      </c>
      <c r="C969" t="n">
        <v>1.2238570357571</v>
      </c>
      <c r="D969" t="s">
        <v>3196</v>
      </c>
      <c r="E969" t="n">
        <v>1387.85387854856</v>
      </c>
      <c r="F969" t="n">
        <v>2</v>
      </c>
      <c r="G969" t="n">
        <v>18</v>
      </c>
      <c r="H969" t="n">
        <v>9999</v>
      </c>
      <c r="I969" t="s">
        <v>3192</v>
      </c>
      <c r="J969" t="n">
        <v>1</v>
      </c>
      <c r="K969" t="s">
        <v>3188</v>
      </c>
      <c r="L969" t="n">
        <v>0.00445951047631033</v>
      </c>
      <c r="M969" t="n">
        <v>0.00598802395209581</v>
      </c>
      <c r="N969" t="n">
        <v>0.185324399411669</v>
      </c>
    </row>
    <row r="970">
      <c r="A970" t="n">
        <v>2017</v>
      </c>
      <c r="B970" t="s">
        <v>3190</v>
      </c>
      <c r="C970"/>
      <c r="D970" t="s">
        <v>3190</v>
      </c>
      <c r="E970"/>
      <c r="F970" t="n">
        <v>1</v>
      </c>
      <c r="G970" t="n">
        <v>18</v>
      </c>
      <c r="H970" t="n">
        <v>9999</v>
      </c>
      <c r="I970" t="s">
        <v>3192</v>
      </c>
      <c r="J970" t="n">
        <v>3</v>
      </c>
      <c r="K970" t="s">
        <v>3188</v>
      </c>
      <c r="L970"/>
      <c r="M970" t="n">
        <v>1</v>
      </c>
      <c r="N970"/>
    </row>
    <row r="971">
      <c r="A971" t="n">
        <v>2017</v>
      </c>
      <c r="B971" t="s">
        <v>3189</v>
      </c>
      <c r="C971" t="n">
        <v>1.26506334611689</v>
      </c>
      <c r="D971" t="s">
        <v>3190</v>
      </c>
      <c r="E971" t="n">
        <v>4926.15666977916</v>
      </c>
      <c r="F971" t="n">
        <v>5</v>
      </c>
      <c r="G971" t="n">
        <v>20</v>
      </c>
      <c r="H971" t="n">
        <v>9999</v>
      </c>
      <c r="I971" t="s">
        <v>3192</v>
      </c>
      <c r="J971" t="n">
        <v>1</v>
      </c>
      <c r="K971" t="s">
        <v>3188</v>
      </c>
      <c r="L971" t="n">
        <v>1</v>
      </c>
      <c r="M971" t="n">
        <v>1</v>
      </c>
      <c r="N971" t="n">
        <v>0.00356984389496188</v>
      </c>
    </row>
    <row r="972">
      <c r="A972" t="n">
        <v>2017</v>
      </c>
      <c r="B972" t="s">
        <v>3198</v>
      </c>
      <c r="C972" t="n">
        <v>1.2238570357571</v>
      </c>
      <c r="D972" t="s">
        <v>3190</v>
      </c>
      <c r="E972" t="n">
        <v>7130.19109032089</v>
      </c>
      <c r="F972" t="n">
        <v>8</v>
      </c>
      <c r="G972" t="n">
        <v>20</v>
      </c>
      <c r="H972" t="n">
        <v>9999</v>
      </c>
      <c r="I972" t="s">
        <v>3192</v>
      </c>
      <c r="J972" t="n">
        <v>1</v>
      </c>
      <c r="K972" t="s">
        <v>3188</v>
      </c>
      <c r="L972" t="n">
        <v>1</v>
      </c>
      <c r="M972" t="n">
        <v>1</v>
      </c>
      <c r="N972" t="n">
        <v>0.00121748030893824</v>
      </c>
    </row>
    <row r="973">
      <c r="A973" t="n">
        <v>2017</v>
      </c>
      <c r="B973" t="s">
        <v>3189</v>
      </c>
      <c r="C973" t="n">
        <v>1.26506334611689</v>
      </c>
      <c r="D973" t="s">
        <v>3190</v>
      </c>
      <c r="E973" t="n">
        <v>7976.22439726697</v>
      </c>
      <c r="F973" t="n">
        <v>7</v>
      </c>
      <c r="G973" t="n">
        <v>21</v>
      </c>
      <c r="H973" t="n">
        <v>9999</v>
      </c>
      <c r="I973" t="s">
        <v>3192</v>
      </c>
      <c r="J973" t="n">
        <v>1</v>
      </c>
      <c r="K973" t="s">
        <v>3188</v>
      </c>
      <c r="L973" t="n">
        <v>1</v>
      </c>
      <c r="M973" t="n">
        <v>1</v>
      </c>
      <c r="N973" t="n">
        <v>0.00578014015350145</v>
      </c>
    </row>
    <row r="974">
      <c r="A974" t="n">
        <v>2017</v>
      </c>
      <c r="B974" t="s">
        <v>3198</v>
      </c>
      <c r="C974" t="n">
        <v>1.2238570357571</v>
      </c>
      <c r="D974" t="s">
        <v>3190</v>
      </c>
      <c r="E974" t="n">
        <v>5933.25890935044</v>
      </c>
      <c r="F974" t="n">
        <v>6</v>
      </c>
      <c r="G974" t="n">
        <v>21</v>
      </c>
      <c r="H974" t="n">
        <v>9999</v>
      </c>
      <c r="I974" t="s">
        <v>3192</v>
      </c>
      <c r="J974" t="n">
        <v>1</v>
      </c>
      <c r="K974" t="s">
        <v>3188</v>
      </c>
      <c r="L974" t="n">
        <v>1</v>
      </c>
      <c r="M974" t="n">
        <v>1</v>
      </c>
      <c r="N974" t="n">
        <v>0.00101310410877662</v>
      </c>
    </row>
    <row r="975">
      <c r="A975" t="n">
        <v>2017</v>
      </c>
      <c r="B975" t="s">
        <v>3190</v>
      </c>
      <c r="C975" t="n">
        <v>1.46641662989655</v>
      </c>
      <c r="D975" t="s">
        <v>3190</v>
      </c>
      <c r="E975" t="n">
        <v>42335.4481051135</v>
      </c>
      <c r="F975" t="n">
        <v>39</v>
      </c>
      <c r="G975" t="n">
        <v>-9</v>
      </c>
      <c r="H975" t="n">
        <v>9999</v>
      </c>
      <c r="I975" t="s">
        <v>3196</v>
      </c>
      <c r="J975" t="n">
        <v>1</v>
      </c>
      <c r="K975" t="s">
        <v>3188</v>
      </c>
      <c r="L975" t="n">
        <v>1</v>
      </c>
      <c r="M975" t="n">
        <v>1</v>
      </c>
      <c r="N975" t="n">
        <v>1</v>
      </c>
    </row>
    <row r="976">
      <c r="A976" t="n">
        <v>2017</v>
      </c>
      <c r="B976" t="s">
        <v>3190</v>
      </c>
      <c r="C976"/>
      <c r="D976" t="s">
        <v>3190</v>
      </c>
      <c r="E976"/>
      <c r="F976" t="n">
        <v>1495</v>
      </c>
      <c r="G976" t="n">
        <v>-9</v>
      </c>
      <c r="H976" t="n">
        <v>9999</v>
      </c>
      <c r="I976" t="s">
        <v>3196</v>
      </c>
      <c r="J976" t="n">
        <v>2</v>
      </c>
      <c r="K976" t="s">
        <v>3188</v>
      </c>
      <c r="L976"/>
      <c r="M976" t="n">
        <v>1</v>
      </c>
      <c r="N976"/>
    </row>
    <row r="977">
      <c r="A977" t="n">
        <v>2017</v>
      </c>
      <c r="B977" t="s">
        <v>3190</v>
      </c>
      <c r="C977"/>
      <c r="D977" t="s">
        <v>3190</v>
      </c>
      <c r="E977"/>
      <c r="F977" t="n">
        <v>14333</v>
      </c>
      <c r="G977" t="n">
        <v>-9</v>
      </c>
      <c r="H977" t="n">
        <v>9999</v>
      </c>
      <c r="I977" t="s">
        <v>3196</v>
      </c>
      <c r="J977" t="n">
        <v>3</v>
      </c>
      <c r="K977" t="s">
        <v>3188</v>
      </c>
      <c r="L977"/>
      <c r="M977" t="n">
        <v>1</v>
      </c>
      <c r="N977"/>
    </row>
    <row r="978">
      <c r="A978" t="n">
        <v>2017</v>
      </c>
      <c r="B978" t="s">
        <v>3189</v>
      </c>
      <c r="C978" t="n">
        <v>1.26506334611689</v>
      </c>
      <c r="D978" t="s">
        <v>3196</v>
      </c>
      <c r="E978" t="n">
        <v>996.869916740107</v>
      </c>
      <c r="F978" t="n">
        <v>1</v>
      </c>
      <c r="G978" t="n">
        <v>-8</v>
      </c>
      <c r="H978" t="n">
        <v>9999</v>
      </c>
      <c r="I978" t="s">
        <v>3196</v>
      </c>
      <c r="J978" t="n">
        <v>1</v>
      </c>
      <c r="K978" t="s">
        <v>3188</v>
      </c>
      <c r="L978" t="n">
        <v>1</v>
      </c>
      <c r="M978" t="n">
        <v>1</v>
      </c>
      <c r="N978" t="n">
        <v>0.000624107498556553</v>
      </c>
    </row>
    <row r="979">
      <c r="A979" t="n">
        <v>2017</v>
      </c>
      <c r="B979" t="s">
        <v>3190</v>
      </c>
      <c r="C979" t="n">
        <v>1.46641662989655</v>
      </c>
      <c r="D979" t="s">
        <v>3194</v>
      </c>
      <c r="E979" t="n">
        <v>859.32014511938</v>
      </c>
      <c r="F979" t="n">
        <v>1</v>
      </c>
      <c r="G979" t="n">
        <v>-8</v>
      </c>
      <c r="H979" t="n">
        <v>9999</v>
      </c>
      <c r="I979" t="s">
        <v>3196</v>
      </c>
      <c r="J979" t="n">
        <v>1</v>
      </c>
      <c r="K979" t="s">
        <v>3188</v>
      </c>
      <c r="L979" t="n">
        <v>1</v>
      </c>
      <c r="M979" t="n">
        <v>1</v>
      </c>
      <c r="N979" t="n">
        <v>1</v>
      </c>
    </row>
    <row r="980">
      <c r="A980" t="n">
        <v>2017</v>
      </c>
      <c r="B980" t="s">
        <v>3194</v>
      </c>
      <c r="C980" t="n">
        <v>1.22935032749159</v>
      </c>
      <c r="D980" t="s">
        <v>3192</v>
      </c>
      <c r="E980" t="n">
        <v>4642.02683660825</v>
      </c>
      <c r="F980" t="n">
        <v>5</v>
      </c>
      <c r="G980" t="n">
        <v>-8</v>
      </c>
      <c r="H980" t="n">
        <v>9999</v>
      </c>
      <c r="I980" t="s">
        <v>3196</v>
      </c>
      <c r="J980" t="n">
        <v>1</v>
      </c>
      <c r="K980" t="s">
        <v>3188</v>
      </c>
      <c r="L980" t="n">
        <v>0.577988672891474</v>
      </c>
      <c r="M980" t="n">
        <v>0.625</v>
      </c>
      <c r="N980" t="n">
        <v>0.0794295210248428</v>
      </c>
    </row>
    <row r="981">
      <c r="A981" t="n">
        <v>2017</v>
      </c>
      <c r="B981" t="s">
        <v>3194</v>
      </c>
      <c r="C981" t="n">
        <v>1.22935032749159</v>
      </c>
      <c r="D981" t="s">
        <v>3194</v>
      </c>
      <c r="E981" t="n">
        <v>1397.77132235794</v>
      </c>
      <c r="F981" t="n">
        <v>1</v>
      </c>
      <c r="G981" t="n">
        <v>-8</v>
      </c>
      <c r="H981" t="n">
        <v>9999</v>
      </c>
      <c r="I981" t="s">
        <v>3196</v>
      </c>
      <c r="J981" t="n">
        <v>1</v>
      </c>
      <c r="K981" t="s">
        <v>3188</v>
      </c>
      <c r="L981" t="n">
        <v>0.174039491810807</v>
      </c>
      <c r="M981" t="n">
        <v>0.125</v>
      </c>
      <c r="N981" t="n">
        <v>0.22000773993808</v>
      </c>
    </row>
    <row r="982">
      <c r="A982" t="n">
        <v>2017</v>
      </c>
      <c r="B982" t="s">
        <v>3194</v>
      </c>
      <c r="C982" t="n">
        <v>1.22935032749159</v>
      </c>
      <c r="D982" t="s">
        <v>3196</v>
      </c>
      <c r="E982" t="n">
        <v>1991.54753053638</v>
      </c>
      <c r="F982" t="n">
        <v>2</v>
      </c>
      <c r="G982" t="n">
        <v>-8</v>
      </c>
      <c r="H982" t="n">
        <v>9999</v>
      </c>
      <c r="I982" t="s">
        <v>3196</v>
      </c>
      <c r="J982" t="n">
        <v>1</v>
      </c>
      <c r="K982" t="s">
        <v>3188</v>
      </c>
      <c r="L982" t="n">
        <v>0.247971835297719</v>
      </c>
      <c r="M982" t="n">
        <v>0.25</v>
      </c>
      <c r="N982" t="n">
        <v>0.0505807418508805</v>
      </c>
    </row>
    <row r="983">
      <c r="A983" t="n">
        <v>2017</v>
      </c>
      <c r="B983" t="s">
        <v>3198</v>
      </c>
      <c r="C983" t="n">
        <v>1.2238570357571</v>
      </c>
      <c r="D983" t="s">
        <v>3192</v>
      </c>
      <c r="E983" t="n">
        <v>59475.780366688</v>
      </c>
      <c r="F983" t="n">
        <v>100</v>
      </c>
      <c r="G983" t="n">
        <v>-8</v>
      </c>
      <c r="H983" t="n">
        <v>9999</v>
      </c>
      <c r="I983" t="s">
        <v>3196</v>
      </c>
      <c r="J983" t="n">
        <v>1</v>
      </c>
      <c r="K983" t="s">
        <v>3188</v>
      </c>
      <c r="L983" t="n">
        <v>0.703386886669561</v>
      </c>
      <c r="M983" t="n">
        <v>0.689655172413793</v>
      </c>
      <c r="N983" t="n">
        <v>0.00316255316313235</v>
      </c>
    </row>
    <row r="984">
      <c r="A984" t="n">
        <v>2017</v>
      </c>
      <c r="B984" t="s">
        <v>3198</v>
      </c>
      <c r="C984" t="n">
        <v>1.2238570357571</v>
      </c>
      <c r="D984" t="s">
        <v>3194</v>
      </c>
      <c r="E984" t="n">
        <v>2737.76818898864</v>
      </c>
      <c r="F984" t="n">
        <v>3</v>
      </c>
      <c r="G984" t="n">
        <v>-8</v>
      </c>
      <c r="H984" t="n">
        <v>9999</v>
      </c>
      <c r="I984" t="s">
        <v>3196</v>
      </c>
      <c r="J984" t="n">
        <v>1</v>
      </c>
      <c r="K984" t="s">
        <v>3188</v>
      </c>
      <c r="L984" t="n">
        <v>0.0323780576060211</v>
      </c>
      <c r="M984" t="n">
        <v>0.0206896551724138</v>
      </c>
      <c r="N984" t="n">
        <v>0.195337059028991</v>
      </c>
    </row>
    <row r="985">
      <c r="A985" t="n">
        <v>2017</v>
      </c>
      <c r="B985" t="s">
        <v>3198</v>
      </c>
      <c r="C985" t="n">
        <v>1.2238570357571</v>
      </c>
      <c r="D985" t="s">
        <v>3196</v>
      </c>
      <c r="E985" t="n">
        <v>22342.7340447817</v>
      </c>
      <c r="F985" t="n">
        <v>42</v>
      </c>
      <c r="G985" t="n">
        <v>-8</v>
      </c>
      <c r="H985" t="n">
        <v>9999</v>
      </c>
      <c r="I985" t="s">
        <v>3196</v>
      </c>
      <c r="J985" t="n">
        <v>1</v>
      </c>
      <c r="K985" t="s">
        <v>3188</v>
      </c>
      <c r="L985" t="n">
        <v>0.264235055724417</v>
      </c>
      <c r="M985" t="n">
        <v>0.289655172413793</v>
      </c>
      <c r="N985" t="n">
        <v>0.00286378914630816</v>
      </c>
    </row>
    <row r="986">
      <c r="A986" t="n">
        <v>2017</v>
      </c>
      <c r="B986" t="s">
        <v>3189</v>
      </c>
      <c r="C986" t="n">
        <v>1.26506334611689</v>
      </c>
      <c r="D986" t="s">
        <v>3192</v>
      </c>
      <c r="E986" t="n">
        <v>1878.61906898358</v>
      </c>
      <c r="F986" t="n">
        <v>2</v>
      </c>
      <c r="G986" t="n">
        <v>1</v>
      </c>
      <c r="H986" t="n">
        <v>9999</v>
      </c>
      <c r="I986" t="s">
        <v>3196</v>
      </c>
      <c r="J986" t="n">
        <v>1</v>
      </c>
      <c r="K986" t="s">
        <v>3188</v>
      </c>
      <c r="L986" t="n">
        <v>1</v>
      </c>
      <c r="M986" t="n">
        <v>1</v>
      </c>
      <c r="N986" t="n">
        <v>0.000520574616220825</v>
      </c>
    </row>
    <row r="987">
      <c r="A987" t="n">
        <v>2017</v>
      </c>
      <c r="B987" t="s">
        <v>3198</v>
      </c>
      <c r="C987" t="n">
        <v>1.2238570357571</v>
      </c>
      <c r="D987" t="s">
        <v>3192</v>
      </c>
      <c r="E987" t="n">
        <v>219466.939080107</v>
      </c>
      <c r="F987" t="n">
        <v>260</v>
      </c>
      <c r="G987" t="n">
        <v>1</v>
      </c>
      <c r="H987" t="n">
        <v>9999</v>
      </c>
      <c r="I987" t="s">
        <v>3196</v>
      </c>
      <c r="J987" t="n">
        <v>1</v>
      </c>
      <c r="K987" t="s">
        <v>3188</v>
      </c>
      <c r="L987" t="n">
        <v>0.563720497441121</v>
      </c>
      <c r="M987" t="n">
        <v>0.539419087136929</v>
      </c>
      <c r="N987" t="n">
        <v>0.0116698908044848</v>
      </c>
    </row>
    <row r="988">
      <c r="A988" t="n">
        <v>2017</v>
      </c>
      <c r="B988" t="s">
        <v>3198</v>
      </c>
      <c r="C988" t="n">
        <v>1.2238570357571</v>
      </c>
      <c r="D988" t="s">
        <v>3196</v>
      </c>
      <c r="E988" t="n">
        <v>169851.774850514</v>
      </c>
      <c r="F988" t="n">
        <v>222</v>
      </c>
      <c r="G988" t="n">
        <v>1</v>
      </c>
      <c r="H988" t="n">
        <v>9999</v>
      </c>
      <c r="I988" t="s">
        <v>3196</v>
      </c>
      <c r="J988" t="n">
        <v>1</v>
      </c>
      <c r="K988" t="s">
        <v>3188</v>
      </c>
      <c r="L988" t="n">
        <v>0.436279502558879</v>
      </c>
      <c r="M988" t="n">
        <v>0.460580912863071</v>
      </c>
      <c r="N988" t="n">
        <v>0.0217708212577362</v>
      </c>
    </row>
    <row r="989">
      <c r="A989" t="n">
        <v>2017</v>
      </c>
      <c r="B989" t="s">
        <v>3189</v>
      </c>
      <c r="C989" t="n">
        <v>1.26506334611689</v>
      </c>
      <c r="D989" t="s">
        <v>3192</v>
      </c>
      <c r="E989" t="n">
        <v>7811.76616227177</v>
      </c>
      <c r="F989" t="n">
        <v>6</v>
      </c>
      <c r="G989" t="n">
        <v>2</v>
      </c>
      <c r="H989" t="n">
        <v>9999</v>
      </c>
      <c r="I989" t="s">
        <v>3196</v>
      </c>
      <c r="J989" t="n">
        <v>1</v>
      </c>
      <c r="K989" t="s">
        <v>3188</v>
      </c>
      <c r="L989" t="n">
        <v>0.731115320861946</v>
      </c>
      <c r="M989" t="n">
        <v>0.666666666666667</v>
      </c>
      <c r="N989" t="n">
        <v>0.00216467895970612</v>
      </c>
    </row>
    <row r="990">
      <c r="A990" t="n">
        <v>2017</v>
      </c>
      <c r="B990" t="s">
        <v>3189</v>
      </c>
      <c r="C990" t="n">
        <v>1.26506334611689</v>
      </c>
      <c r="D990" t="s">
        <v>3196</v>
      </c>
      <c r="E990" t="n">
        <v>2872.95885903145</v>
      </c>
      <c r="F990" t="n">
        <v>3</v>
      </c>
      <c r="G990" t="n">
        <v>2</v>
      </c>
      <c r="H990" t="n">
        <v>9999</v>
      </c>
      <c r="I990" t="s">
        <v>3196</v>
      </c>
      <c r="J990" t="n">
        <v>1</v>
      </c>
      <c r="K990" t="s">
        <v>3188</v>
      </c>
      <c r="L990" t="n">
        <v>0.268884679138054</v>
      </c>
      <c r="M990" t="n">
        <v>0.333333333333333</v>
      </c>
      <c r="N990" t="n">
        <v>0.00179866513860651</v>
      </c>
    </row>
    <row r="991">
      <c r="A991" t="n">
        <v>2017</v>
      </c>
      <c r="B991" t="s">
        <v>3194</v>
      </c>
      <c r="C991" t="n">
        <v>1.22935032749159</v>
      </c>
      <c r="D991" t="s">
        <v>3192</v>
      </c>
      <c r="E991" t="n">
        <v>850.710426624181</v>
      </c>
      <c r="F991" t="n">
        <v>1</v>
      </c>
      <c r="G991" t="n">
        <v>2</v>
      </c>
      <c r="H991" t="n">
        <v>9999</v>
      </c>
      <c r="I991" t="s">
        <v>3196</v>
      </c>
      <c r="J991" t="n">
        <v>1</v>
      </c>
      <c r="K991" t="s">
        <v>3188</v>
      </c>
      <c r="L991" t="n">
        <v>1</v>
      </c>
      <c r="M991" t="n">
        <v>1</v>
      </c>
      <c r="N991" t="n">
        <v>0.0145564694251036</v>
      </c>
    </row>
    <row r="992">
      <c r="A992" t="n">
        <v>2017</v>
      </c>
      <c r="B992" t="s">
        <v>3198</v>
      </c>
      <c r="C992" t="n">
        <v>1.2238570357571</v>
      </c>
      <c r="D992" t="s">
        <v>3192</v>
      </c>
      <c r="E992" t="n">
        <v>79572.7367508554</v>
      </c>
      <c r="F992" t="n">
        <v>83</v>
      </c>
      <c r="G992" t="n">
        <v>2</v>
      </c>
      <c r="H992" t="n">
        <v>9999</v>
      </c>
      <c r="I992" t="s">
        <v>3196</v>
      </c>
      <c r="J992" t="n">
        <v>1</v>
      </c>
      <c r="K992" t="s">
        <v>3188</v>
      </c>
      <c r="L992" t="n">
        <v>0.746981307659609</v>
      </c>
      <c r="M992" t="n">
        <v>0.71551724137931</v>
      </c>
      <c r="N992" t="n">
        <v>0.00423118467313906</v>
      </c>
    </row>
    <row r="993">
      <c r="A993" t="n">
        <v>2017</v>
      </c>
      <c r="B993" t="s">
        <v>3198</v>
      </c>
      <c r="C993" t="n">
        <v>1.2238570357571</v>
      </c>
      <c r="D993" t="s">
        <v>3196</v>
      </c>
      <c r="E993" t="n">
        <v>26953.0034984787</v>
      </c>
      <c r="F993" t="n">
        <v>33</v>
      </c>
      <c r="G993" t="n">
        <v>2</v>
      </c>
      <c r="H993" t="n">
        <v>9999</v>
      </c>
      <c r="I993" t="s">
        <v>3196</v>
      </c>
      <c r="J993" t="n">
        <v>1</v>
      </c>
      <c r="K993" t="s">
        <v>3188</v>
      </c>
      <c r="L993" t="n">
        <v>0.253018692340391</v>
      </c>
      <c r="M993" t="n">
        <v>0.28448275862069</v>
      </c>
      <c r="N993" t="n">
        <v>0.00345471233398031</v>
      </c>
    </row>
    <row r="994">
      <c r="A994" t="n">
        <v>2017</v>
      </c>
      <c r="B994" t="s">
        <v>3189</v>
      </c>
      <c r="C994" t="n">
        <v>1.26506334611689</v>
      </c>
      <c r="D994" t="s">
        <v>3192</v>
      </c>
      <c r="E994" t="n">
        <v>127553.807062273</v>
      </c>
      <c r="F994" t="n">
        <v>116</v>
      </c>
      <c r="G994" t="n">
        <v>3</v>
      </c>
      <c r="H994" t="n">
        <v>9999</v>
      </c>
      <c r="I994" t="s">
        <v>3196</v>
      </c>
      <c r="J994" t="n">
        <v>1</v>
      </c>
      <c r="K994" t="s">
        <v>3188</v>
      </c>
      <c r="L994" t="n">
        <v>0.726903084875531</v>
      </c>
      <c r="M994" t="n">
        <v>0.725</v>
      </c>
      <c r="N994" t="n">
        <v>0.0353457894978541</v>
      </c>
    </row>
    <row r="995">
      <c r="A995" t="n">
        <v>2017</v>
      </c>
      <c r="B995" t="s">
        <v>3189</v>
      </c>
      <c r="C995" t="n">
        <v>1.26506334611689</v>
      </c>
      <c r="D995" t="s">
        <v>3196</v>
      </c>
      <c r="E995" t="n">
        <v>47921.8646142538</v>
      </c>
      <c r="F995" t="n">
        <v>44</v>
      </c>
      <c r="G995" t="n">
        <v>3</v>
      </c>
      <c r="H995" t="n">
        <v>9999</v>
      </c>
      <c r="I995" t="s">
        <v>3196</v>
      </c>
      <c r="J995" t="n">
        <v>1</v>
      </c>
      <c r="K995" t="s">
        <v>3188</v>
      </c>
      <c r="L995" t="n">
        <v>0.273096915124469</v>
      </c>
      <c r="M995" t="n">
        <v>0.275</v>
      </c>
      <c r="N995" t="n">
        <v>0.0300023047624629</v>
      </c>
    </row>
    <row r="996">
      <c r="A996" t="n">
        <v>2017</v>
      </c>
      <c r="B996" t="s">
        <v>3194</v>
      </c>
      <c r="C996" t="n">
        <v>1.22935032749159</v>
      </c>
      <c r="D996" t="s">
        <v>3192</v>
      </c>
      <c r="E996" t="n">
        <v>6430.73156310851</v>
      </c>
      <c r="F996" t="n">
        <v>6</v>
      </c>
      <c r="G996" t="n">
        <v>3</v>
      </c>
      <c r="H996" t="n">
        <v>9999</v>
      </c>
      <c r="I996" t="s">
        <v>3196</v>
      </c>
      <c r="J996" t="n">
        <v>1</v>
      </c>
      <c r="K996" t="s">
        <v>3188</v>
      </c>
      <c r="L996" t="n">
        <v>0.568772425791019</v>
      </c>
      <c r="M996" t="n">
        <v>0.5</v>
      </c>
      <c r="N996" t="n">
        <v>0.110035970466354</v>
      </c>
    </row>
    <row r="997">
      <c r="A997" t="n">
        <v>2017</v>
      </c>
      <c r="B997" t="s">
        <v>3194</v>
      </c>
      <c r="C997" t="n">
        <v>1.22935032749159</v>
      </c>
      <c r="D997" t="s">
        <v>3196</v>
      </c>
      <c r="E997" t="n">
        <v>4875.60339883165</v>
      </c>
      <c r="F997" t="n">
        <v>6</v>
      </c>
      <c r="G997" t="n">
        <v>3</v>
      </c>
      <c r="H997" t="n">
        <v>9999</v>
      </c>
      <c r="I997" t="s">
        <v>3196</v>
      </c>
      <c r="J997" t="n">
        <v>1</v>
      </c>
      <c r="K997" t="s">
        <v>3188</v>
      </c>
      <c r="L997" t="n">
        <v>0.431227574208981</v>
      </c>
      <c r="M997" t="n">
        <v>0.5</v>
      </c>
      <c r="N997" t="n">
        <v>0.123829149494193</v>
      </c>
    </row>
    <row r="998">
      <c r="A998" t="n">
        <v>2017</v>
      </c>
      <c r="B998" t="s">
        <v>3198</v>
      </c>
      <c r="C998" t="n">
        <v>1.2238570357571</v>
      </c>
      <c r="D998" t="s">
        <v>3192</v>
      </c>
      <c r="E998" t="n">
        <v>2006764.5008161</v>
      </c>
      <c r="F998" t="n">
        <v>2309</v>
      </c>
      <c r="G998" t="n">
        <v>3</v>
      </c>
      <c r="H998" t="n">
        <v>9999</v>
      </c>
      <c r="I998" t="s">
        <v>3196</v>
      </c>
      <c r="J998" t="n">
        <v>1</v>
      </c>
      <c r="K998" t="s">
        <v>3188</v>
      </c>
      <c r="L998" t="n">
        <v>0.747591092582106</v>
      </c>
      <c r="M998" t="n">
        <v>0.751872354281993</v>
      </c>
      <c r="N998" t="n">
        <v>0.106707291280407</v>
      </c>
    </row>
    <row r="999">
      <c r="A999" t="n">
        <v>2017</v>
      </c>
      <c r="B999" t="s">
        <v>3198</v>
      </c>
      <c r="C999" t="n">
        <v>1.2238570357571</v>
      </c>
      <c r="D999" t="s">
        <v>3196</v>
      </c>
      <c r="E999" t="n">
        <v>677543.165136597</v>
      </c>
      <c r="F999" t="n">
        <v>762</v>
      </c>
      <c r="G999" t="n">
        <v>3</v>
      </c>
      <c r="H999" t="n">
        <v>9999</v>
      </c>
      <c r="I999" t="s">
        <v>3196</v>
      </c>
      <c r="J999" t="n">
        <v>1</v>
      </c>
      <c r="K999" t="s">
        <v>3188</v>
      </c>
      <c r="L999" t="n">
        <v>0.252408907417894</v>
      </c>
      <c r="M999" t="n">
        <v>0.248127645718007</v>
      </c>
      <c r="N999" t="n">
        <v>0.0868443744881189</v>
      </c>
    </row>
    <row r="1000">
      <c r="A1000" t="n">
        <v>2017</v>
      </c>
      <c r="B1000" t="s">
        <v>3189</v>
      </c>
      <c r="C1000" t="n">
        <v>1.26506334611689</v>
      </c>
      <c r="D1000" t="s">
        <v>3192</v>
      </c>
      <c r="E1000" t="n">
        <v>15498.291053278</v>
      </c>
      <c r="F1000" t="n">
        <v>14</v>
      </c>
      <c r="G1000" t="n">
        <v>4</v>
      </c>
      <c r="H1000" t="n">
        <v>9999</v>
      </c>
      <c r="I1000" t="s">
        <v>3196</v>
      </c>
      <c r="J1000" t="n">
        <v>1</v>
      </c>
      <c r="K1000" t="s">
        <v>3188</v>
      </c>
      <c r="L1000" t="n">
        <v>0.675768106348944</v>
      </c>
      <c r="M1000" t="n">
        <v>0.7</v>
      </c>
      <c r="N1000" t="n">
        <v>0.00429465294499752</v>
      </c>
    </row>
    <row r="1001">
      <c r="A1001" t="n">
        <v>2017</v>
      </c>
      <c r="B1001" t="s">
        <v>3189</v>
      </c>
      <c r="C1001" t="n">
        <v>1.26506334611689</v>
      </c>
      <c r="D1001" t="s">
        <v>3196</v>
      </c>
      <c r="E1001" t="n">
        <v>7436.04234847506</v>
      </c>
      <c r="F1001" t="n">
        <v>6</v>
      </c>
      <c r="G1001" t="n">
        <v>4</v>
      </c>
      <c r="H1001" t="n">
        <v>9999</v>
      </c>
      <c r="I1001" t="s">
        <v>3196</v>
      </c>
      <c r="J1001" t="n">
        <v>1</v>
      </c>
      <c r="K1001" t="s">
        <v>3188</v>
      </c>
      <c r="L1001" t="n">
        <v>0.324231893651056</v>
      </c>
      <c r="M1001" t="n">
        <v>0.3</v>
      </c>
      <c r="N1001" t="n">
        <v>0.00465546177222769</v>
      </c>
    </row>
    <row r="1002">
      <c r="A1002" t="n">
        <v>2017</v>
      </c>
      <c r="B1002" t="s">
        <v>3194</v>
      </c>
      <c r="C1002" t="n">
        <v>1.22935032749159</v>
      </c>
      <c r="D1002" t="s">
        <v>3192</v>
      </c>
      <c r="E1002" t="n">
        <v>1019.13142149053</v>
      </c>
      <c r="F1002" t="n">
        <v>1</v>
      </c>
      <c r="G1002" t="n">
        <v>4</v>
      </c>
      <c r="H1002" t="n">
        <v>9999</v>
      </c>
      <c r="I1002" t="s">
        <v>3196</v>
      </c>
      <c r="J1002" t="n">
        <v>1</v>
      </c>
      <c r="K1002" t="s">
        <v>3188</v>
      </c>
      <c r="L1002" t="n">
        <v>1</v>
      </c>
      <c r="M1002" t="n">
        <v>1</v>
      </c>
      <c r="N1002" t="n">
        <v>0.0174383138055071</v>
      </c>
    </row>
    <row r="1003">
      <c r="A1003" t="n">
        <v>2017</v>
      </c>
      <c r="B1003" t="s">
        <v>3198</v>
      </c>
      <c r="C1003" t="n">
        <v>1.2238570357571</v>
      </c>
      <c r="D1003" t="s">
        <v>3192</v>
      </c>
      <c r="E1003" t="n">
        <v>119672.412527437</v>
      </c>
      <c r="F1003" t="n">
        <v>139</v>
      </c>
      <c r="G1003" t="n">
        <v>4</v>
      </c>
      <c r="H1003" t="n">
        <v>9999</v>
      </c>
      <c r="I1003" t="s">
        <v>3196</v>
      </c>
      <c r="J1003" t="n">
        <v>1</v>
      </c>
      <c r="K1003" t="s">
        <v>3188</v>
      </c>
      <c r="L1003" t="n">
        <v>0.724796347221502</v>
      </c>
      <c r="M1003" t="n">
        <v>0.731578947368421</v>
      </c>
      <c r="N1003" t="n">
        <v>0.00636343675433814</v>
      </c>
    </row>
    <row r="1004">
      <c r="A1004" t="n">
        <v>2017</v>
      </c>
      <c r="B1004" t="s">
        <v>3198</v>
      </c>
      <c r="C1004" t="n">
        <v>1.2238570357571</v>
      </c>
      <c r="D1004" t="s">
        <v>3194</v>
      </c>
      <c r="E1004" t="n">
        <v>774.701503634247</v>
      </c>
      <c r="F1004" t="n">
        <v>1</v>
      </c>
      <c r="G1004" t="n">
        <v>4</v>
      </c>
      <c r="H1004" t="n">
        <v>9999</v>
      </c>
      <c r="I1004" t="s">
        <v>3196</v>
      </c>
      <c r="J1004" t="n">
        <v>1</v>
      </c>
      <c r="K1004" t="s">
        <v>3188</v>
      </c>
      <c r="L1004" t="n">
        <v>0.0046919821215468</v>
      </c>
      <c r="M1004" t="n">
        <v>0.00526315789473684</v>
      </c>
      <c r="N1004" t="n">
        <v>0.0552741879147747</v>
      </c>
    </row>
    <row r="1005">
      <c r="A1005" t="n">
        <v>2017</v>
      </c>
      <c r="B1005" t="s">
        <v>3198</v>
      </c>
      <c r="C1005" t="n">
        <v>1.2238570357571</v>
      </c>
      <c r="D1005" t="s">
        <v>3196</v>
      </c>
      <c r="E1005" t="n">
        <v>44664.6625199555</v>
      </c>
      <c r="F1005" t="n">
        <v>50</v>
      </c>
      <c r="G1005" t="n">
        <v>4</v>
      </c>
      <c r="H1005" t="n">
        <v>9999</v>
      </c>
      <c r="I1005" t="s">
        <v>3196</v>
      </c>
      <c r="J1005" t="n">
        <v>1</v>
      </c>
      <c r="K1005" t="s">
        <v>3188</v>
      </c>
      <c r="L1005" t="n">
        <v>0.270511670656952</v>
      </c>
      <c r="M1005" t="n">
        <v>0.263157894736842</v>
      </c>
      <c r="N1005" t="n">
        <v>0.00572491153015536</v>
      </c>
    </row>
    <row r="1006">
      <c r="A1006" t="n">
        <v>2017</v>
      </c>
      <c r="B1006" t="s">
        <v>3189</v>
      </c>
      <c r="C1006" t="n">
        <v>1.26506334611689</v>
      </c>
      <c r="D1006" t="s">
        <v>3192</v>
      </c>
      <c r="E1006" t="n">
        <v>11636.0526575831</v>
      </c>
      <c r="F1006" t="n">
        <v>11</v>
      </c>
      <c r="G1006" t="n">
        <v>5</v>
      </c>
      <c r="H1006" t="n">
        <v>9999</v>
      </c>
      <c r="I1006" t="s">
        <v>3196</v>
      </c>
      <c r="J1006" t="n">
        <v>1</v>
      </c>
      <c r="K1006" t="s">
        <v>3188</v>
      </c>
      <c r="L1006" t="n">
        <v>0.921366322748673</v>
      </c>
      <c r="M1006" t="n">
        <v>0.916666666666667</v>
      </c>
      <c r="N1006" t="n">
        <v>0.00322440762289505</v>
      </c>
    </row>
    <row r="1007">
      <c r="A1007" t="n">
        <v>2017</v>
      </c>
      <c r="B1007" t="s">
        <v>3189</v>
      </c>
      <c r="C1007" t="n">
        <v>1.26506334611689</v>
      </c>
      <c r="D1007" t="s">
        <v>3196</v>
      </c>
      <c r="E1007" t="n">
        <v>993.074726701756</v>
      </c>
      <c r="F1007" t="n">
        <v>1</v>
      </c>
      <c r="G1007" t="n">
        <v>5</v>
      </c>
      <c r="H1007" t="n">
        <v>9999</v>
      </c>
      <c r="I1007" t="s">
        <v>3196</v>
      </c>
      <c r="J1007" t="n">
        <v>1</v>
      </c>
      <c r="K1007" t="s">
        <v>3188</v>
      </c>
      <c r="L1007" t="n">
        <v>0.0786336772513272</v>
      </c>
      <c r="M1007" t="n">
        <v>0.0833333333333333</v>
      </c>
      <c r="N1007" t="n">
        <v>0.000621731454780323</v>
      </c>
    </row>
    <row r="1008">
      <c r="A1008" t="n">
        <v>2017</v>
      </c>
      <c r="B1008" t="s">
        <v>3198</v>
      </c>
      <c r="C1008" t="n">
        <v>1.2238570357571</v>
      </c>
      <c r="D1008" t="s">
        <v>3192</v>
      </c>
      <c r="E1008" t="n">
        <v>171880.929815799</v>
      </c>
      <c r="F1008" t="n">
        <v>191</v>
      </c>
      <c r="G1008" t="n">
        <v>5</v>
      </c>
      <c r="H1008" t="n">
        <v>9999</v>
      </c>
      <c r="I1008" t="s">
        <v>3196</v>
      </c>
      <c r="J1008" t="n">
        <v>1</v>
      </c>
      <c r="K1008" t="s">
        <v>3188</v>
      </c>
      <c r="L1008" t="n">
        <v>0.830781789787516</v>
      </c>
      <c r="M1008" t="n">
        <v>0.837719298245614</v>
      </c>
      <c r="N1008" t="n">
        <v>0.00913956193461805</v>
      </c>
    </row>
    <row r="1009">
      <c r="A1009" t="n">
        <v>2017</v>
      </c>
      <c r="B1009" t="s">
        <v>3198</v>
      </c>
      <c r="C1009" t="n">
        <v>1.2238570357571</v>
      </c>
      <c r="D1009" t="s">
        <v>3196</v>
      </c>
      <c r="E1009" t="n">
        <v>35009.6543648677</v>
      </c>
      <c r="F1009" t="n">
        <v>37</v>
      </c>
      <c r="G1009" t="n">
        <v>5</v>
      </c>
      <c r="H1009" t="n">
        <v>9999</v>
      </c>
      <c r="I1009" t="s">
        <v>3196</v>
      </c>
      <c r="J1009" t="n">
        <v>1</v>
      </c>
      <c r="K1009" t="s">
        <v>3188</v>
      </c>
      <c r="L1009" t="n">
        <v>0.169218210212484</v>
      </c>
      <c r="M1009" t="n">
        <v>0.162280701754386</v>
      </c>
      <c r="N1009" t="n">
        <v>0.00448737687989106</v>
      </c>
    </row>
    <row r="1010">
      <c r="A1010" t="n">
        <v>2017</v>
      </c>
      <c r="B1010" t="s">
        <v>3189</v>
      </c>
      <c r="C1010" t="n">
        <v>1.26506334611689</v>
      </c>
      <c r="D1010" t="s">
        <v>3192</v>
      </c>
      <c r="E1010" t="n">
        <v>288075.164924353</v>
      </c>
      <c r="F1010" t="n">
        <v>253</v>
      </c>
      <c r="G1010" t="n">
        <v>6</v>
      </c>
      <c r="H1010" t="n">
        <v>9999</v>
      </c>
      <c r="I1010" t="s">
        <v>3196</v>
      </c>
      <c r="J1010" t="n">
        <v>1</v>
      </c>
      <c r="K1010" t="s">
        <v>3188</v>
      </c>
      <c r="L1010" t="n">
        <v>0.802107806704544</v>
      </c>
      <c r="M1010" t="n">
        <v>0.808306709265176</v>
      </c>
      <c r="N1010" t="n">
        <v>0.0798270500386137</v>
      </c>
    </row>
    <row r="1011">
      <c r="A1011" t="n">
        <v>2017</v>
      </c>
      <c r="B1011" t="s">
        <v>3189</v>
      </c>
      <c r="C1011" t="n">
        <v>1.26506334611689</v>
      </c>
      <c r="D1011" t="s">
        <v>3194</v>
      </c>
      <c r="E1011" t="n">
        <v>1039.88207050808</v>
      </c>
      <c r="F1011" t="n">
        <v>1</v>
      </c>
      <c r="G1011" t="n">
        <v>6</v>
      </c>
      <c r="H1011" t="n">
        <v>9999</v>
      </c>
      <c r="I1011" t="s">
        <v>3196</v>
      </c>
      <c r="J1011" t="n">
        <v>1</v>
      </c>
      <c r="K1011" t="s">
        <v>3188</v>
      </c>
      <c r="L1011" t="n">
        <v>0.00289541629534655</v>
      </c>
      <c r="M1011" t="n">
        <v>0.00319488817891374</v>
      </c>
      <c r="N1011" t="n">
        <v>0.537958115183246</v>
      </c>
    </row>
    <row r="1012">
      <c r="A1012" t="n">
        <v>2017</v>
      </c>
      <c r="B1012" t="s">
        <v>3189</v>
      </c>
      <c r="C1012" t="n">
        <v>1.26506334611689</v>
      </c>
      <c r="D1012" t="s">
        <v>3196</v>
      </c>
      <c r="E1012" t="n">
        <v>70032.6417776847</v>
      </c>
      <c r="F1012" t="n">
        <v>59</v>
      </c>
      <c r="G1012" t="n">
        <v>6</v>
      </c>
      <c r="H1012" t="n">
        <v>9999</v>
      </c>
      <c r="I1012" t="s">
        <v>3196</v>
      </c>
      <c r="J1012" t="n">
        <v>1</v>
      </c>
      <c r="K1012" t="s">
        <v>3188</v>
      </c>
      <c r="L1012" t="n">
        <v>0.194996777000109</v>
      </c>
      <c r="M1012" t="n">
        <v>0.188498402555911</v>
      </c>
      <c r="N1012" t="n">
        <v>0.043845135802782</v>
      </c>
    </row>
    <row r="1013">
      <c r="A1013" t="n">
        <v>2017</v>
      </c>
      <c r="B1013" t="s">
        <v>3190</v>
      </c>
      <c r="C1013" t="n">
        <v>1.46641662989655</v>
      </c>
      <c r="D1013" t="s">
        <v>3192</v>
      </c>
      <c r="E1013" t="n">
        <v>835.857479041036</v>
      </c>
      <c r="F1013" t="n">
        <v>1</v>
      </c>
      <c r="G1013" t="n">
        <v>6</v>
      </c>
      <c r="H1013" t="n">
        <v>9999</v>
      </c>
      <c r="I1013" t="s">
        <v>3196</v>
      </c>
      <c r="J1013" t="n">
        <v>1</v>
      </c>
      <c r="K1013" t="s">
        <v>3188</v>
      </c>
      <c r="L1013" t="n">
        <v>1</v>
      </c>
      <c r="M1013" t="n">
        <v>1</v>
      </c>
      <c r="N1013" t="n">
        <v>0.0585636494400493</v>
      </c>
    </row>
    <row r="1014">
      <c r="A1014" t="n">
        <v>2017</v>
      </c>
      <c r="B1014" t="s">
        <v>3194</v>
      </c>
      <c r="C1014" t="n">
        <v>1.22935032749159</v>
      </c>
      <c r="D1014" t="s">
        <v>3192</v>
      </c>
      <c r="E1014" t="n">
        <v>7864.15404496371</v>
      </c>
      <c r="F1014" t="n">
        <v>8</v>
      </c>
      <c r="G1014" t="n">
        <v>6</v>
      </c>
      <c r="H1014" t="n">
        <v>9999</v>
      </c>
      <c r="I1014" t="s">
        <v>3196</v>
      </c>
      <c r="J1014" t="n">
        <v>1</v>
      </c>
      <c r="K1014" t="s">
        <v>3188</v>
      </c>
      <c r="L1014" t="n">
        <v>0.849422387465144</v>
      </c>
      <c r="M1014" t="n">
        <v>0.8</v>
      </c>
      <c r="N1014" t="n">
        <v>0.134563200740445</v>
      </c>
    </row>
    <row r="1015">
      <c r="A1015" t="n">
        <v>2017</v>
      </c>
      <c r="B1015" t="s">
        <v>3194</v>
      </c>
      <c r="C1015" t="n">
        <v>1.22935032749159</v>
      </c>
      <c r="D1015" t="s">
        <v>3196</v>
      </c>
      <c r="E1015" t="n">
        <v>1394.08327137546</v>
      </c>
      <c r="F1015" t="n">
        <v>2</v>
      </c>
      <c r="G1015" t="n">
        <v>6</v>
      </c>
      <c r="H1015" t="n">
        <v>9999</v>
      </c>
      <c r="I1015" t="s">
        <v>3196</v>
      </c>
      <c r="J1015" t="n">
        <v>1</v>
      </c>
      <c r="K1015" t="s">
        <v>3188</v>
      </c>
      <c r="L1015" t="n">
        <v>0.150577612534856</v>
      </c>
      <c r="M1015" t="n">
        <v>0.2</v>
      </c>
      <c r="N1015" t="n">
        <v>0.0354065192956163</v>
      </c>
    </row>
    <row r="1016">
      <c r="A1016" t="n">
        <v>2017</v>
      </c>
      <c r="B1016" t="s">
        <v>3198</v>
      </c>
      <c r="C1016" t="n">
        <v>1.2238570357571</v>
      </c>
      <c r="D1016" t="s">
        <v>3190</v>
      </c>
      <c r="E1016" t="n">
        <v>1124.72461586078</v>
      </c>
      <c r="F1016" t="n">
        <v>1</v>
      </c>
      <c r="G1016" t="n">
        <v>6</v>
      </c>
      <c r="H1016" t="n">
        <v>9999</v>
      </c>
      <c r="I1016" t="s">
        <v>3196</v>
      </c>
      <c r="J1016" t="n">
        <v>1</v>
      </c>
      <c r="K1016" t="s">
        <v>3188</v>
      </c>
      <c r="L1016" t="n">
        <v>0.000584602622887415</v>
      </c>
      <c r="M1016" t="n">
        <v>0.000464900046490005</v>
      </c>
      <c r="N1016" t="n">
        <v>0.646272855133615</v>
      </c>
    </row>
    <row r="1017">
      <c r="A1017" t="n">
        <v>2017</v>
      </c>
      <c r="B1017" t="s">
        <v>3198</v>
      </c>
      <c r="C1017" t="n">
        <v>1.2238570357571</v>
      </c>
      <c r="D1017" t="s">
        <v>3192</v>
      </c>
      <c r="E1017" t="n">
        <v>1631376.9515235</v>
      </c>
      <c r="F1017" t="n">
        <v>1823</v>
      </c>
      <c r="G1017" t="n">
        <v>6</v>
      </c>
      <c r="H1017" t="n">
        <v>9999</v>
      </c>
      <c r="I1017" t="s">
        <v>3196</v>
      </c>
      <c r="J1017" t="n">
        <v>1</v>
      </c>
      <c r="K1017" t="s">
        <v>3188</v>
      </c>
      <c r="L1017" t="n">
        <v>0.847947338690388</v>
      </c>
      <c r="M1017" t="n">
        <v>0.847512784751278</v>
      </c>
      <c r="N1017" t="n">
        <v>0.0867465093604988</v>
      </c>
    </row>
    <row r="1018">
      <c r="A1018" t="n">
        <v>2017</v>
      </c>
      <c r="B1018" t="s">
        <v>3198</v>
      </c>
      <c r="C1018" t="n">
        <v>1.2238570357571</v>
      </c>
      <c r="D1018" t="s">
        <v>3194</v>
      </c>
      <c r="E1018" t="n">
        <v>763.686790312433</v>
      </c>
      <c r="F1018" t="n">
        <v>1</v>
      </c>
      <c r="G1018" t="n">
        <v>6</v>
      </c>
      <c r="H1018" t="n">
        <v>9999</v>
      </c>
      <c r="I1018" t="s">
        <v>3196</v>
      </c>
      <c r="J1018" t="n">
        <v>1</v>
      </c>
      <c r="K1018" t="s">
        <v>3188</v>
      </c>
      <c r="L1018" t="n">
        <v>0.000396944544811477</v>
      </c>
      <c r="M1018" t="n">
        <v>0.000464900046490005</v>
      </c>
      <c r="N1018" t="n">
        <v>0.0544882989870765</v>
      </c>
    </row>
    <row r="1019">
      <c r="A1019" t="n">
        <v>2017</v>
      </c>
      <c r="B1019" t="s">
        <v>3198</v>
      </c>
      <c r="C1019" t="n">
        <v>1.2238570357571</v>
      </c>
      <c r="D1019" t="s">
        <v>3196</v>
      </c>
      <c r="E1019" t="n">
        <v>290647.688136776</v>
      </c>
      <c r="F1019" t="n">
        <v>326</v>
      </c>
      <c r="G1019" t="n">
        <v>6</v>
      </c>
      <c r="H1019" t="n">
        <v>9999</v>
      </c>
      <c r="I1019" t="s">
        <v>3196</v>
      </c>
      <c r="J1019" t="n">
        <v>1</v>
      </c>
      <c r="K1019" t="s">
        <v>3188</v>
      </c>
      <c r="L1019" t="n">
        <v>0.151071114141913</v>
      </c>
      <c r="M1019" t="n">
        <v>0.151557415155742</v>
      </c>
      <c r="N1019" t="n">
        <v>0.0372538872376749</v>
      </c>
    </row>
    <row r="1020">
      <c r="A1020" t="n">
        <v>2017</v>
      </c>
      <c r="B1020" t="s">
        <v>3189</v>
      </c>
      <c r="C1020" t="n">
        <v>1.26506334611689</v>
      </c>
      <c r="D1020" t="s">
        <v>3192</v>
      </c>
      <c r="E1020" t="n">
        <v>344939.762332307</v>
      </c>
      <c r="F1020" t="n">
        <v>310</v>
      </c>
      <c r="G1020" t="n">
        <v>7</v>
      </c>
      <c r="H1020" t="n">
        <v>9999</v>
      </c>
      <c r="I1020" t="s">
        <v>3196</v>
      </c>
      <c r="J1020" t="n">
        <v>1</v>
      </c>
      <c r="K1020" t="s">
        <v>3188</v>
      </c>
      <c r="L1020" t="n">
        <v>0.704117548322122</v>
      </c>
      <c r="M1020" t="n">
        <v>0.709382151029748</v>
      </c>
      <c r="N1020" t="n">
        <v>0.0955845106440858</v>
      </c>
    </row>
    <row r="1021">
      <c r="A1021" t="n">
        <v>2017</v>
      </c>
      <c r="B1021" t="s">
        <v>3189</v>
      </c>
      <c r="C1021" t="n">
        <v>1.26506334611689</v>
      </c>
      <c r="D1021" t="s">
        <v>3194</v>
      </c>
      <c r="E1021" t="n">
        <v>893.134722358522</v>
      </c>
      <c r="F1021" t="n">
        <v>1</v>
      </c>
      <c r="G1021" t="n">
        <v>7</v>
      </c>
      <c r="H1021" t="n">
        <v>9999</v>
      </c>
      <c r="I1021" t="s">
        <v>3196</v>
      </c>
      <c r="J1021" t="n">
        <v>1</v>
      </c>
      <c r="K1021" t="s">
        <v>3188</v>
      </c>
      <c r="L1021" t="n">
        <v>0.0018231352244703</v>
      </c>
      <c r="M1021" t="n">
        <v>0.0022883295194508</v>
      </c>
      <c r="N1021" t="n">
        <v>0.462041884816754</v>
      </c>
    </row>
    <row r="1022">
      <c r="A1022" t="n">
        <v>2017</v>
      </c>
      <c r="B1022" t="s">
        <v>3189</v>
      </c>
      <c r="C1022" t="n">
        <v>1.26506334611689</v>
      </c>
      <c r="D1022" t="s">
        <v>3196</v>
      </c>
      <c r="E1022" t="n">
        <v>144056.558412368</v>
      </c>
      <c r="F1022" t="n">
        <v>126</v>
      </c>
      <c r="G1022" t="n">
        <v>7</v>
      </c>
      <c r="H1022" t="n">
        <v>9999</v>
      </c>
      <c r="I1022" t="s">
        <v>3196</v>
      </c>
      <c r="J1022" t="n">
        <v>1</v>
      </c>
      <c r="K1022" t="s">
        <v>3188</v>
      </c>
      <c r="L1022" t="n">
        <v>0.294059316453408</v>
      </c>
      <c r="M1022" t="n">
        <v>0.288329519450801</v>
      </c>
      <c r="N1022" t="n">
        <v>0.0901890776435665</v>
      </c>
    </row>
    <row r="1023">
      <c r="A1023" t="n">
        <v>2017</v>
      </c>
      <c r="B1023" t="s">
        <v>3190</v>
      </c>
      <c r="C1023" t="n">
        <v>1.46641662989655</v>
      </c>
      <c r="D1023" t="s">
        <v>3192</v>
      </c>
      <c r="E1023" t="n">
        <v>3060.41150659411</v>
      </c>
      <c r="F1023" t="n">
        <v>3</v>
      </c>
      <c r="G1023" t="n">
        <v>7</v>
      </c>
      <c r="H1023" t="n">
        <v>9999</v>
      </c>
      <c r="I1023" t="s">
        <v>3196</v>
      </c>
      <c r="J1023" t="n">
        <v>1</v>
      </c>
      <c r="K1023" t="s">
        <v>3188</v>
      </c>
      <c r="L1023" t="n">
        <v>1</v>
      </c>
      <c r="M1023" t="n">
        <v>1</v>
      </c>
      <c r="N1023" t="n">
        <v>0.214425151546286</v>
      </c>
    </row>
    <row r="1024">
      <c r="A1024" t="n">
        <v>2017</v>
      </c>
      <c r="B1024" t="s">
        <v>3194</v>
      </c>
      <c r="C1024" t="n">
        <v>1.22935032749159</v>
      </c>
      <c r="D1024" t="s">
        <v>3192</v>
      </c>
      <c r="E1024" t="n">
        <v>8829.19405204461</v>
      </c>
      <c r="F1024" t="n">
        <v>9</v>
      </c>
      <c r="G1024" t="n">
        <v>7</v>
      </c>
      <c r="H1024" t="n">
        <v>9999</v>
      </c>
      <c r="I1024" t="s">
        <v>3196</v>
      </c>
      <c r="J1024" t="n">
        <v>1</v>
      </c>
      <c r="K1024" t="s">
        <v>3188</v>
      </c>
      <c r="L1024" t="n">
        <v>0.888971407352395</v>
      </c>
      <c r="M1024" t="n">
        <v>0.9</v>
      </c>
      <c r="N1024" t="n">
        <v>0.151075958686552</v>
      </c>
    </row>
    <row r="1025">
      <c r="A1025" t="n">
        <v>2017</v>
      </c>
      <c r="B1025" t="s">
        <v>3194</v>
      </c>
      <c r="C1025" t="n">
        <v>1.22935032749159</v>
      </c>
      <c r="D1025" t="s">
        <v>3196</v>
      </c>
      <c r="E1025" t="n">
        <v>1102.72724375996</v>
      </c>
      <c r="F1025" t="n">
        <v>1</v>
      </c>
      <c r="G1025" t="n">
        <v>7</v>
      </c>
      <c r="H1025" t="n">
        <v>9999</v>
      </c>
      <c r="I1025" t="s">
        <v>3196</v>
      </c>
      <c r="J1025" t="n">
        <v>1</v>
      </c>
      <c r="K1025" t="s">
        <v>3188</v>
      </c>
      <c r="L1025" t="n">
        <v>0.111028592647605</v>
      </c>
      <c r="M1025" t="n">
        <v>0.1</v>
      </c>
      <c r="N1025" t="n">
        <v>0.0280067440989135</v>
      </c>
    </row>
    <row r="1026">
      <c r="A1026" t="n">
        <v>2017</v>
      </c>
      <c r="B1026" t="s">
        <v>3198</v>
      </c>
      <c r="C1026" t="n">
        <v>1.2238570357571</v>
      </c>
      <c r="D1026" t="s">
        <v>3192</v>
      </c>
      <c r="E1026" t="n">
        <v>2592492.68727317</v>
      </c>
      <c r="F1026" t="n">
        <v>2938</v>
      </c>
      <c r="G1026" t="n">
        <v>7</v>
      </c>
      <c r="H1026" t="n">
        <v>9999</v>
      </c>
      <c r="I1026" t="s">
        <v>3196</v>
      </c>
      <c r="J1026" t="n">
        <v>1</v>
      </c>
      <c r="K1026" t="s">
        <v>3188</v>
      </c>
      <c r="L1026" t="n">
        <v>0.716118936154676</v>
      </c>
      <c r="M1026" t="n">
        <v>0.720627912680893</v>
      </c>
      <c r="N1026" t="n">
        <v>0.137852683865337</v>
      </c>
    </row>
    <row r="1027">
      <c r="A1027" t="n">
        <v>2017</v>
      </c>
      <c r="B1027" t="s">
        <v>3198</v>
      </c>
      <c r="C1027" t="n">
        <v>1.2238570357571</v>
      </c>
      <c r="D1027" t="s">
        <v>3194</v>
      </c>
      <c r="E1027" t="n">
        <v>795.507073242117</v>
      </c>
      <c r="F1027" t="n">
        <v>1</v>
      </c>
      <c r="G1027" t="n">
        <v>7</v>
      </c>
      <c r="H1027" t="n">
        <v>9999</v>
      </c>
      <c r="I1027" t="s">
        <v>3196</v>
      </c>
      <c r="J1027" t="n">
        <v>1</v>
      </c>
      <c r="K1027" t="s">
        <v>3188</v>
      </c>
      <c r="L1027" t="n">
        <v>0.000219741286750885</v>
      </c>
      <c r="M1027" t="n">
        <v>0.000245278390973755</v>
      </c>
      <c r="N1027" t="n">
        <v>0.0567586447782047</v>
      </c>
    </row>
    <row r="1028">
      <c r="A1028" t="n">
        <v>2017</v>
      </c>
      <c r="B1028" t="s">
        <v>3198</v>
      </c>
      <c r="C1028" t="n">
        <v>1.2238570357571</v>
      </c>
      <c r="D1028" t="s">
        <v>3196</v>
      </c>
      <c r="E1028" t="n">
        <v>1026910.28999196</v>
      </c>
      <c r="F1028" t="n">
        <v>1138</v>
      </c>
      <c r="G1028" t="n">
        <v>7</v>
      </c>
      <c r="H1028" t="n">
        <v>9999</v>
      </c>
      <c r="I1028" t="s">
        <v>3196</v>
      </c>
      <c r="J1028" t="n">
        <v>1</v>
      </c>
      <c r="K1028" t="s">
        <v>3188</v>
      </c>
      <c r="L1028" t="n">
        <v>0.283661322558573</v>
      </c>
      <c r="M1028" t="n">
        <v>0.279126808928133</v>
      </c>
      <c r="N1028" t="n">
        <v>0.131624649732516</v>
      </c>
    </row>
    <row r="1029">
      <c r="A1029" t="n">
        <v>2017</v>
      </c>
      <c r="B1029" t="s">
        <v>3194</v>
      </c>
      <c r="C1029"/>
      <c r="D1029" t="s">
        <v>3196</v>
      </c>
      <c r="E1029"/>
      <c r="F1029" t="n">
        <v>1</v>
      </c>
      <c r="G1029" t="n">
        <v>7</v>
      </c>
      <c r="H1029" t="n">
        <v>9999</v>
      </c>
      <c r="I1029" t="s">
        <v>3196</v>
      </c>
      <c r="J1029" t="n">
        <v>3</v>
      </c>
      <c r="K1029" t="s">
        <v>3188</v>
      </c>
      <c r="L1029"/>
      <c r="M1029" t="n">
        <v>1</v>
      </c>
      <c r="N1029"/>
    </row>
    <row r="1030">
      <c r="A1030" t="n">
        <v>2017</v>
      </c>
      <c r="B1030" t="s">
        <v>3189</v>
      </c>
      <c r="C1030" t="n">
        <v>1.26506334611689</v>
      </c>
      <c r="D1030" t="s">
        <v>3192</v>
      </c>
      <c r="E1030" t="n">
        <v>120854.031581238</v>
      </c>
      <c r="F1030" t="n">
        <v>118</v>
      </c>
      <c r="G1030" t="n">
        <v>8</v>
      </c>
      <c r="H1030" t="n">
        <v>9999</v>
      </c>
      <c r="I1030" t="s">
        <v>3196</v>
      </c>
      <c r="J1030" t="n">
        <v>1</v>
      </c>
      <c r="K1030" t="s">
        <v>3188</v>
      </c>
      <c r="L1030" t="n">
        <v>0.458668817606983</v>
      </c>
      <c r="M1030" t="n">
        <v>0.473895582329317</v>
      </c>
      <c r="N1030" t="n">
        <v>0.033489248644315</v>
      </c>
    </row>
    <row r="1031">
      <c r="A1031" t="n">
        <v>2017</v>
      </c>
      <c r="B1031" t="s">
        <v>3189</v>
      </c>
      <c r="C1031" t="n">
        <v>1.26506334611689</v>
      </c>
      <c r="D1031" t="s">
        <v>3196</v>
      </c>
      <c r="E1031" t="n">
        <v>142634.627211333</v>
      </c>
      <c r="F1031" t="n">
        <v>131</v>
      </c>
      <c r="G1031" t="n">
        <v>8</v>
      </c>
      <c r="H1031" t="n">
        <v>9999</v>
      </c>
      <c r="I1031" t="s">
        <v>3196</v>
      </c>
      <c r="J1031" t="n">
        <v>1</v>
      </c>
      <c r="K1031" t="s">
        <v>3188</v>
      </c>
      <c r="L1031" t="n">
        <v>0.541331182393017</v>
      </c>
      <c r="M1031" t="n">
        <v>0.526104417670683</v>
      </c>
      <c r="N1031" t="n">
        <v>0.0892988532420721</v>
      </c>
    </row>
    <row r="1032">
      <c r="A1032" t="n">
        <v>2017</v>
      </c>
      <c r="B1032" t="s">
        <v>3194</v>
      </c>
      <c r="C1032" t="n">
        <v>1.22935032749159</v>
      </c>
      <c r="D1032" t="s">
        <v>3192</v>
      </c>
      <c r="E1032" t="n">
        <v>1037.5716764029</v>
      </c>
      <c r="F1032" t="n">
        <v>1</v>
      </c>
      <c r="G1032" t="n">
        <v>8</v>
      </c>
      <c r="H1032" t="n">
        <v>9999</v>
      </c>
      <c r="I1032" t="s">
        <v>3196</v>
      </c>
      <c r="J1032" t="n">
        <v>1</v>
      </c>
      <c r="K1032" t="s">
        <v>3188</v>
      </c>
      <c r="L1032" t="n">
        <v>0.330203442879499</v>
      </c>
      <c r="M1032" t="n">
        <v>0.333333333333333</v>
      </c>
      <c r="N1032" t="n">
        <v>0.0177538442121206</v>
      </c>
    </row>
    <row r="1033">
      <c r="A1033" t="n">
        <v>2017</v>
      </c>
      <c r="B1033" t="s">
        <v>3194</v>
      </c>
      <c r="C1033" t="n">
        <v>1.22935032749159</v>
      </c>
      <c r="D1033" t="s">
        <v>3196</v>
      </c>
      <c r="E1033" t="n">
        <v>2104.6477606656</v>
      </c>
      <c r="F1033" t="n">
        <v>2</v>
      </c>
      <c r="G1033" t="n">
        <v>8</v>
      </c>
      <c r="H1033" t="n">
        <v>9999</v>
      </c>
      <c r="I1033" t="s">
        <v>3196</v>
      </c>
      <c r="J1033" t="n">
        <v>1</v>
      </c>
      <c r="K1033" t="s">
        <v>3188</v>
      </c>
      <c r="L1033" t="n">
        <v>0.669796557120501</v>
      </c>
      <c r="M1033" t="n">
        <v>0.666666666666667</v>
      </c>
      <c r="N1033" t="n">
        <v>0.053453228425128</v>
      </c>
    </row>
    <row r="1034">
      <c r="A1034" t="n">
        <v>2017</v>
      </c>
      <c r="B1034" t="s">
        <v>3198</v>
      </c>
      <c r="C1034" t="n">
        <v>1.2238570357571</v>
      </c>
      <c r="D1034" t="s">
        <v>3192</v>
      </c>
      <c r="E1034" t="n">
        <v>766081.878531409</v>
      </c>
      <c r="F1034" t="n">
        <v>882</v>
      </c>
      <c r="G1034" t="n">
        <v>8</v>
      </c>
      <c r="H1034" t="n">
        <v>9999</v>
      </c>
      <c r="I1034" t="s">
        <v>3196</v>
      </c>
      <c r="J1034" t="n">
        <v>1</v>
      </c>
      <c r="K1034" t="s">
        <v>3188</v>
      </c>
      <c r="L1034" t="n">
        <v>0.599635404293148</v>
      </c>
      <c r="M1034" t="n">
        <v>0.603696098562628</v>
      </c>
      <c r="N1034" t="n">
        <v>0.0407354834729476</v>
      </c>
    </row>
    <row r="1035">
      <c r="A1035" t="n">
        <v>2017</v>
      </c>
      <c r="B1035" t="s">
        <v>3198</v>
      </c>
      <c r="C1035" t="n">
        <v>1.2238570357571</v>
      </c>
      <c r="D1035" t="s">
        <v>3194</v>
      </c>
      <c r="E1035" t="n">
        <v>3180.80443593271</v>
      </c>
      <c r="F1035" t="n">
        <v>3</v>
      </c>
      <c r="G1035" t="n">
        <v>8</v>
      </c>
      <c r="H1035" t="n">
        <v>9999</v>
      </c>
      <c r="I1035" t="s">
        <v>3196</v>
      </c>
      <c r="J1035" t="n">
        <v>1</v>
      </c>
      <c r="K1035" t="s">
        <v>3188</v>
      </c>
      <c r="L1035" t="n">
        <v>0.00248971161878195</v>
      </c>
      <c r="M1035" t="n">
        <v>0.00205338809034908</v>
      </c>
      <c r="N1035" t="n">
        <v>0.226947258120852</v>
      </c>
    </row>
    <row r="1036">
      <c r="A1036" t="n">
        <v>2017</v>
      </c>
      <c r="B1036" t="s">
        <v>3198</v>
      </c>
      <c r="C1036" t="n">
        <v>1.2238570357571</v>
      </c>
      <c r="D1036" t="s">
        <v>3196</v>
      </c>
      <c r="E1036" t="n">
        <v>508316.781231355</v>
      </c>
      <c r="F1036" t="n">
        <v>576</v>
      </c>
      <c r="G1036" t="n">
        <v>8</v>
      </c>
      <c r="H1036" t="n">
        <v>9999</v>
      </c>
      <c r="I1036" t="s">
        <v>3196</v>
      </c>
      <c r="J1036" t="n">
        <v>1</v>
      </c>
      <c r="K1036" t="s">
        <v>3188</v>
      </c>
      <c r="L1036" t="n">
        <v>0.39787488408807</v>
      </c>
      <c r="M1036" t="n">
        <v>0.394250513347023</v>
      </c>
      <c r="N1036" t="n">
        <v>0.0651537129725915</v>
      </c>
    </row>
    <row r="1037">
      <c r="A1037" t="n">
        <v>2017</v>
      </c>
      <c r="B1037" t="s">
        <v>3189</v>
      </c>
      <c r="C1037" t="n">
        <v>1.26506334611689</v>
      </c>
      <c r="D1037" t="s">
        <v>3192</v>
      </c>
      <c r="E1037" t="n">
        <v>113800.038363291</v>
      </c>
      <c r="F1037" t="n">
        <v>99</v>
      </c>
      <c r="G1037" t="n">
        <v>9</v>
      </c>
      <c r="H1037" t="n">
        <v>9999</v>
      </c>
      <c r="I1037" t="s">
        <v>3196</v>
      </c>
      <c r="J1037" t="n">
        <v>1</v>
      </c>
      <c r="K1037" t="s">
        <v>3188</v>
      </c>
      <c r="L1037" t="n">
        <v>0.430854706995234</v>
      </c>
      <c r="M1037" t="n">
        <v>0.454128440366972</v>
      </c>
      <c r="N1037" t="n">
        <v>0.0315345523075828</v>
      </c>
    </row>
    <row r="1038">
      <c r="A1038" t="n">
        <v>2017</v>
      </c>
      <c r="B1038" t="s">
        <v>3189</v>
      </c>
      <c r="C1038" t="n">
        <v>1.26506334611689</v>
      </c>
      <c r="D1038" t="s">
        <v>3196</v>
      </c>
      <c r="E1038" t="n">
        <v>150326.212355724</v>
      </c>
      <c r="F1038" t="n">
        <v>119</v>
      </c>
      <c r="G1038" t="n">
        <v>9</v>
      </c>
      <c r="H1038" t="n">
        <v>9999</v>
      </c>
      <c r="I1038" t="s">
        <v>3196</v>
      </c>
      <c r="J1038" t="n">
        <v>1</v>
      </c>
      <c r="K1038" t="s">
        <v>3188</v>
      </c>
      <c r="L1038" t="n">
        <v>0.569145293004766</v>
      </c>
      <c r="M1038" t="n">
        <v>0.545871559633027</v>
      </c>
      <c r="N1038" t="n">
        <v>0.0941143019618993</v>
      </c>
    </row>
    <row r="1039">
      <c r="A1039" t="n">
        <v>2017</v>
      </c>
      <c r="B1039" t="s">
        <v>3194</v>
      </c>
      <c r="C1039" t="n">
        <v>1.22935032749159</v>
      </c>
      <c r="D1039" t="s">
        <v>3192</v>
      </c>
      <c r="E1039" t="n">
        <v>901.113790051336</v>
      </c>
      <c r="F1039" t="n">
        <v>1</v>
      </c>
      <c r="G1039" t="n">
        <v>9</v>
      </c>
      <c r="H1039" t="n">
        <v>9999</v>
      </c>
      <c r="I1039" t="s">
        <v>3196</v>
      </c>
      <c r="J1039" t="n">
        <v>1</v>
      </c>
      <c r="K1039" t="s">
        <v>3188</v>
      </c>
      <c r="L1039" t="n">
        <v>0.157668315766832</v>
      </c>
      <c r="M1039" t="n">
        <v>0.166666666666667</v>
      </c>
      <c r="N1039" t="n">
        <v>0.0154189192031805</v>
      </c>
    </row>
    <row r="1040">
      <c r="A1040" t="n">
        <v>2017</v>
      </c>
      <c r="B1040" t="s">
        <v>3194</v>
      </c>
      <c r="C1040" t="n">
        <v>1.22935032749159</v>
      </c>
      <c r="D1040" t="s">
        <v>3196</v>
      </c>
      <c r="E1040" t="n">
        <v>4814.13588245707</v>
      </c>
      <c r="F1040" t="n">
        <v>5</v>
      </c>
      <c r="G1040" t="n">
        <v>9</v>
      </c>
      <c r="H1040" t="n">
        <v>9999</v>
      </c>
      <c r="I1040" t="s">
        <v>3196</v>
      </c>
      <c r="J1040" t="n">
        <v>1</v>
      </c>
      <c r="K1040" t="s">
        <v>3188</v>
      </c>
      <c r="L1040" t="n">
        <v>0.842331684233168</v>
      </c>
      <c r="M1040" t="n">
        <v>0.833333333333333</v>
      </c>
      <c r="N1040" t="n">
        <v>0.122268015486449</v>
      </c>
    </row>
    <row r="1041">
      <c r="A1041" t="n">
        <v>2017</v>
      </c>
      <c r="B1041" t="s">
        <v>3198</v>
      </c>
      <c r="C1041" t="n">
        <v>1.2238570357571</v>
      </c>
      <c r="D1041" t="s">
        <v>3192</v>
      </c>
      <c r="E1041" t="n">
        <v>655472.127353754</v>
      </c>
      <c r="F1041" t="n">
        <v>733</v>
      </c>
      <c r="G1041" t="n">
        <v>9</v>
      </c>
      <c r="H1041" t="n">
        <v>9999</v>
      </c>
      <c r="I1041" t="s">
        <v>3196</v>
      </c>
      <c r="J1041" t="n">
        <v>1</v>
      </c>
      <c r="K1041" t="s">
        <v>3188</v>
      </c>
      <c r="L1041" t="n">
        <v>0.435762039862887</v>
      </c>
      <c r="M1041" t="n">
        <v>0.4502457002457</v>
      </c>
      <c r="N1041" t="n">
        <v>0.0348539428474445</v>
      </c>
    </row>
    <row r="1042">
      <c r="A1042" t="n">
        <v>2017</v>
      </c>
      <c r="B1042" t="s">
        <v>3198</v>
      </c>
      <c r="C1042" t="n">
        <v>1.2238570357571</v>
      </c>
      <c r="D1042" t="s">
        <v>3194</v>
      </c>
      <c r="E1042" t="n">
        <v>931.355204211156</v>
      </c>
      <c r="F1042" t="n">
        <v>1</v>
      </c>
      <c r="G1042" t="n">
        <v>9</v>
      </c>
      <c r="H1042" t="n">
        <v>9999</v>
      </c>
      <c r="I1042" t="s">
        <v>3196</v>
      </c>
      <c r="J1042" t="n">
        <v>1</v>
      </c>
      <c r="K1042" t="s">
        <v>3188</v>
      </c>
      <c r="L1042" t="n">
        <v>0.000619170864308827</v>
      </c>
      <c r="M1042" t="n">
        <v>0.000614250614250614</v>
      </c>
      <c r="N1042" t="n">
        <v>0.0664512748864827</v>
      </c>
    </row>
    <row r="1043">
      <c r="A1043" t="n">
        <v>2017</v>
      </c>
      <c r="B1043" t="s">
        <v>3198</v>
      </c>
      <c r="C1043" t="n">
        <v>1.2238570357571</v>
      </c>
      <c r="D1043" t="s">
        <v>3196</v>
      </c>
      <c r="E1043" t="n">
        <v>847793.917380768</v>
      </c>
      <c r="F1043" t="n">
        <v>894</v>
      </c>
      <c r="G1043" t="n">
        <v>9</v>
      </c>
      <c r="H1043" t="n">
        <v>9999</v>
      </c>
      <c r="I1043" t="s">
        <v>3196</v>
      </c>
      <c r="J1043" t="n">
        <v>1</v>
      </c>
      <c r="K1043" t="s">
        <v>3188</v>
      </c>
      <c r="L1043" t="n">
        <v>0.563618789272804</v>
      </c>
      <c r="M1043" t="n">
        <v>0.549140049140049</v>
      </c>
      <c r="N1043" t="n">
        <v>0.108666334837753</v>
      </c>
    </row>
    <row r="1044">
      <c r="A1044" t="n">
        <v>2017</v>
      </c>
      <c r="B1044" t="s">
        <v>3189</v>
      </c>
      <c r="C1044" t="n">
        <v>1.26506334611689</v>
      </c>
      <c r="D1044" t="s">
        <v>3192</v>
      </c>
      <c r="E1044" t="n">
        <v>303662.010411859</v>
      </c>
      <c r="F1044" t="n">
        <v>265</v>
      </c>
      <c r="G1044" t="n">
        <v>10</v>
      </c>
      <c r="H1044" t="n">
        <v>9999</v>
      </c>
      <c r="I1044" t="s">
        <v>3196</v>
      </c>
      <c r="J1044" t="n">
        <v>1</v>
      </c>
      <c r="K1044" t="s">
        <v>3188</v>
      </c>
      <c r="L1044" t="n">
        <v>0.7117775089255</v>
      </c>
      <c r="M1044" t="n">
        <v>0.726027397260274</v>
      </c>
      <c r="N1044" t="n">
        <v>0.0841462418544095</v>
      </c>
    </row>
    <row r="1045">
      <c r="A1045" t="n">
        <v>2017</v>
      </c>
      <c r="B1045" t="s">
        <v>3189</v>
      </c>
      <c r="C1045" t="n">
        <v>1.26506334611689</v>
      </c>
      <c r="D1045" t="s">
        <v>3196</v>
      </c>
      <c r="E1045" t="n">
        <v>122962.892179215</v>
      </c>
      <c r="F1045" t="n">
        <v>100</v>
      </c>
      <c r="G1045" t="n">
        <v>10</v>
      </c>
      <c r="H1045" t="n">
        <v>9999</v>
      </c>
      <c r="I1045" t="s">
        <v>3196</v>
      </c>
      <c r="J1045" t="n">
        <v>1</v>
      </c>
      <c r="K1045" t="s">
        <v>3188</v>
      </c>
      <c r="L1045" t="n">
        <v>0.2882224910745</v>
      </c>
      <c r="M1045" t="n">
        <v>0.273972602739726</v>
      </c>
      <c r="N1045" t="n">
        <v>0.0769830263352772</v>
      </c>
    </row>
    <row r="1046">
      <c r="A1046" t="n">
        <v>2017</v>
      </c>
      <c r="B1046" t="s">
        <v>3194</v>
      </c>
      <c r="C1046" t="n">
        <v>1.22935032749159</v>
      </c>
      <c r="D1046" t="s">
        <v>3192</v>
      </c>
      <c r="E1046" t="n">
        <v>770.802655337228</v>
      </c>
      <c r="F1046" t="n">
        <v>1</v>
      </c>
      <c r="G1046" t="n">
        <v>10</v>
      </c>
      <c r="H1046" t="n">
        <v>9999</v>
      </c>
      <c r="I1046" t="s">
        <v>3196</v>
      </c>
      <c r="J1046" t="n">
        <v>1</v>
      </c>
      <c r="K1046" t="s">
        <v>3188</v>
      </c>
      <c r="L1046" t="n">
        <v>0.148825065274151</v>
      </c>
      <c r="M1046" t="n">
        <v>0.2</v>
      </c>
      <c r="N1046" t="n">
        <v>0.013189170996445</v>
      </c>
    </row>
    <row r="1047">
      <c r="A1047" t="n">
        <v>2017</v>
      </c>
      <c r="B1047" t="s">
        <v>3194</v>
      </c>
      <c r="C1047" t="n">
        <v>1.22935032749159</v>
      </c>
      <c r="D1047" t="s">
        <v>3194</v>
      </c>
      <c r="E1047" t="n">
        <v>2212.83058948486</v>
      </c>
      <c r="F1047" t="n">
        <v>2</v>
      </c>
      <c r="G1047" t="n">
        <v>10</v>
      </c>
      <c r="H1047" t="n">
        <v>9999</v>
      </c>
      <c r="I1047" t="s">
        <v>3196</v>
      </c>
      <c r="J1047" t="n">
        <v>1</v>
      </c>
      <c r="K1047" t="s">
        <v>3188</v>
      </c>
      <c r="L1047" t="n">
        <v>0.42724899121766</v>
      </c>
      <c r="M1047" t="n">
        <v>0.4</v>
      </c>
      <c r="N1047" t="n">
        <v>0.348297213622291</v>
      </c>
    </row>
    <row r="1048">
      <c r="A1048" t="n">
        <v>2017</v>
      </c>
      <c r="B1048" t="s">
        <v>3194</v>
      </c>
      <c r="C1048" t="n">
        <v>1.22935032749159</v>
      </c>
      <c r="D1048" t="s">
        <v>3196</v>
      </c>
      <c r="E1048" t="n">
        <v>2195.61968489998</v>
      </c>
      <c r="F1048" t="n">
        <v>2</v>
      </c>
      <c r="G1048" t="n">
        <v>10</v>
      </c>
      <c r="H1048" t="n">
        <v>9999</v>
      </c>
      <c r="I1048" t="s">
        <v>3196</v>
      </c>
      <c r="J1048" t="n">
        <v>1</v>
      </c>
      <c r="K1048" t="s">
        <v>3188</v>
      </c>
      <c r="L1048" t="n">
        <v>0.423925943508189</v>
      </c>
      <c r="M1048" t="n">
        <v>0.4</v>
      </c>
      <c r="N1048" t="n">
        <v>0.055763706756588</v>
      </c>
    </row>
    <row r="1049">
      <c r="A1049" t="n">
        <v>2017</v>
      </c>
      <c r="B1049" t="s">
        <v>3198</v>
      </c>
      <c r="C1049" t="n">
        <v>1.2238570357571</v>
      </c>
      <c r="D1049" t="s">
        <v>3190</v>
      </c>
      <c r="E1049" t="n">
        <v>615.600088985823</v>
      </c>
      <c r="F1049" t="n">
        <v>1</v>
      </c>
      <c r="G1049" t="n">
        <v>10</v>
      </c>
      <c r="H1049" t="n">
        <v>9999</v>
      </c>
      <c r="I1049" t="s">
        <v>3196</v>
      </c>
      <c r="J1049" t="n">
        <v>1</v>
      </c>
      <c r="K1049" t="s">
        <v>3188</v>
      </c>
      <c r="L1049" t="n">
        <v>0.000663506108741132</v>
      </c>
      <c r="M1049" t="n">
        <v>0.000975609756097561</v>
      </c>
      <c r="N1049" t="n">
        <v>0.353727144866385</v>
      </c>
    </row>
    <row r="1050">
      <c r="A1050" t="n">
        <v>2017</v>
      </c>
      <c r="B1050" t="s">
        <v>3198</v>
      </c>
      <c r="C1050" t="n">
        <v>1.2238570357571</v>
      </c>
      <c r="D1050" t="s">
        <v>3192</v>
      </c>
      <c r="E1050" t="n">
        <v>698359.74945779</v>
      </c>
      <c r="F1050" t="n">
        <v>768</v>
      </c>
      <c r="G1050" t="n">
        <v>10</v>
      </c>
      <c r="H1050" t="n">
        <v>9999</v>
      </c>
      <c r="I1050" t="s">
        <v>3196</v>
      </c>
      <c r="J1050" t="n">
        <v>1</v>
      </c>
      <c r="K1050" t="s">
        <v>3188</v>
      </c>
      <c r="L1050" t="n">
        <v>0.752706128791416</v>
      </c>
      <c r="M1050" t="n">
        <v>0.749268292682927</v>
      </c>
      <c r="N1050" t="n">
        <v>0.0371344406249955</v>
      </c>
    </row>
    <row r="1051">
      <c r="A1051" t="n">
        <v>2017</v>
      </c>
      <c r="B1051" t="s">
        <v>3198</v>
      </c>
      <c r="C1051" t="n">
        <v>1.2238570357571</v>
      </c>
      <c r="D1051" t="s">
        <v>3196</v>
      </c>
      <c r="E1051" t="n">
        <v>228823.32611847</v>
      </c>
      <c r="F1051" t="n">
        <v>256</v>
      </c>
      <c r="G1051" t="n">
        <v>10</v>
      </c>
      <c r="H1051" t="n">
        <v>9999</v>
      </c>
      <c r="I1051" t="s">
        <v>3196</v>
      </c>
      <c r="J1051" t="n">
        <v>1</v>
      </c>
      <c r="K1051" t="s">
        <v>3188</v>
      </c>
      <c r="L1051" t="n">
        <v>0.246630365099842</v>
      </c>
      <c r="M1051" t="n">
        <v>0.249756097560976</v>
      </c>
      <c r="N1051" t="n">
        <v>0.0293295241507499</v>
      </c>
    </row>
    <row r="1052">
      <c r="A1052" t="n">
        <v>2017</v>
      </c>
      <c r="B1052" t="s">
        <v>3189</v>
      </c>
      <c r="C1052" t="n">
        <v>1.26506334611689</v>
      </c>
      <c r="D1052" t="s">
        <v>3192</v>
      </c>
      <c r="E1052" t="n">
        <v>316249.390705722</v>
      </c>
      <c r="F1052" t="n">
        <v>287</v>
      </c>
      <c r="G1052" t="n">
        <v>11</v>
      </c>
      <c r="H1052" t="n">
        <v>9999</v>
      </c>
      <c r="I1052" t="s">
        <v>3196</v>
      </c>
      <c r="J1052" t="n">
        <v>1</v>
      </c>
      <c r="K1052" t="s">
        <v>3188</v>
      </c>
      <c r="L1052" t="n">
        <v>0.786325404664096</v>
      </c>
      <c r="M1052" t="n">
        <v>0.792817679558011</v>
      </c>
      <c r="N1052" t="n">
        <v>0.0876342670607376</v>
      </c>
    </row>
    <row r="1053">
      <c r="A1053" t="n">
        <v>2017</v>
      </c>
      <c r="B1053" t="s">
        <v>3189</v>
      </c>
      <c r="C1053" t="n">
        <v>1.26506334611689</v>
      </c>
      <c r="D1053" t="s">
        <v>3196</v>
      </c>
      <c r="E1053" t="n">
        <v>85937.0181650662</v>
      </c>
      <c r="F1053" t="n">
        <v>75</v>
      </c>
      <c r="G1053" t="n">
        <v>11</v>
      </c>
      <c r="H1053" t="n">
        <v>9999</v>
      </c>
      <c r="I1053" t="s">
        <v>3196</v>
      </c>
      <c r="J1053" t="n">
        <v>1</v>
      </c>
      <c r="K1053" t="s">
        <v>3188</v>
      </c>
      <c r="L1053" t="n">
        <v>0.213674595335904</v>
      </c>
      <c r="M1053" t="n">
        <v>0.207182320441989</v>
      </c>
      <c r="N1053" t="n">
        <v>0.0538023432543721</v>
      </c>
    </row>
    <row r="1054">
      <c r="A1054" t="n">
        <v>2017</v>
      </c>
      <c r="B1054" t="s">
        <v>3190</v>
      </c>
      <c r="C1054" t="n">
        <v>1.46641662989655</v>
      </c>
      <c r="D1054" t="s">
        <v>3192</v>
      </c>
      <c r="E1054" t="n">
        <v>1202.46163651517</v>
      </c>
      <c r="F1054" t="n">
        <v>1</v>
      </c>
      <c r="G1054" t="n">
        <v>11</v>
      </c>
      <c r="H1054" t="n">
        <v>9999</v>
      </c>
      <c r="I1054" t="s">
        <v>3196</v>
      </c>
      <c r="J1054" t="n">
        <v>1</v>
      </c>
      <c r="K1054" t="s">
        <v>3188</v>
      </c>
      <c r="L1054" t="n">
        <v>1</v>
      </c>
      <c r="M1054" t="n">
        <v>1</v>
      </c>
      <c r="N1054" t="n">
        <v>0.0842494605979657</v>
      </c>
    </row>
    <row r="1055">
      <c r="A1055" t="n">
        <v>2017</v>
      </c>
      <c r="B1055" t="s">
        <v>3194</v>
      </c>
      <c r="C1055" t="n">
        <v>1.22935032749159</v>
      </c>
      <c r="D1055" t="s">
        <v>3192</v>
      </c>
      <c r="E1055" t="n">
        <v>947.829102496017</v>
      </c>
      <c r="F1055" t="n">
        <v>1</v>
      </c>
      <c r="G1055" t="n">
        <v>11</v>
      </c>
      <c r="H1055" t="n">
        <v>9999</v>
      </c>
      <c r="I1055" t="s">
        <v>3196</v>
      </c>
      <c r="J1055" t="n">
        <v>1</v>
      </c>
      <c r="K1055" t="s">
        <v>3188</v>
      </c>
      <c r="L1055" t="n">
        <v>1</v>
      </c>
      <c r="M1055" t="n">
        <v>1</v>
      </c>
      <c r="N1055" t="n">
        <v>0.0162182628999348</v>
      </c>
    </row>
    <row r="1056">
      <c r="A1056" t="n">
        <v>2017</v>
      </c>
      <c r="B1056" t="s">
        <v>3198</v>
      </c>
      <c r="C1056" t="n">
        <v>1.2238570357571</v>
      </c>
      <c r="D1056" t="s">
        <v>3192</v>
      </c>
      <c r="E1056" t="n">
        <v>685995.121825536</v>
      </c>
      <c r="F1056" t="n">
        <v>774</v>
      </c>
      <c r="G1056" t="n">
        <v>11</v>
      </c>
      <c r="H1056" t="n">
        <v>9999</v>
      </c>
      <c r="I1056" t="s">
        <v>3196</v>
      </c>
      <c r="J1056" t="n">
        <v>1</v>
      </c>
      <c r="K1056" t="s">
        <v>3188</v>
      </c>
      <c r="L1056" t="n">
        <v>0.863156257555248</v>
      </c>
      <c r="M1056" t="n">
        <v>0.865771812080537</v>
      </c>
      <c r="N1056" t="n">
        <v>0.0364769664062757</v>
      </c>
    </row>
    <row r="1057">
      <c r="A1057" t="n">
        <v>2017</v>
      </c>
      <c r="B1057" t="s">
        <v>3198</v>
      </c>
      <c r="C1057" t="n">
        <v>1.2238570357571</v>
      </c>
      <c r="D1057" t="s">
        <v>3196</v>
      </c>
      <c r="E1057" t="n">
        <v>108756.831625519</v>
      </c>
      <c r="F1057" t="n">
        <v>120</v>
      </c>
      <c r="G1057" t="n">
        <v>11</v>
      </c>
      <c r="H1057" t="n">
        <v>9999</v>
      </c>
      <c r="I1057" t="s">
        <v>3196</v>
      </c>
      <c r="J1057" t="n">
        <v>1</v>
      </c>
      <c r="K1057" t="s">
        <v>3188</v>
      </c>
      <c r="L1057" t="n">
        <v>0.136843742444751</v>
      </c>
      <c r="M1057" t="n">
        <v>0.134228187919463</v>
      </c>
      <c r="N1057" t="n">
        <v>0.0139399517253247</v>
      </c>
    </row>
    <row r="1058">
      <c r="A1058" t="n">
        <v>2017</v>
      </c>
      <c r="B1058" t="s">
        <v>3189</v>
      </c>
      <c r="C1058" t="n">
        <v>1.26506334611689</v>
      </c>
      <c r="D1058" t="s">
        <v>3192</v>
      </c>
      <c r="E1058" t="n">
        <v>57729.900736698</v>
      </c>
      <c r="F1058" t="n">
        <v>53</v>
      </c>
      <c r="G1058" t="n">
        <v>12</v>
      </c>
      <c r="H1058" t="n">
        <v>9999</v>
      </c>
      <c r="I1058" t="s">
        <v>3196</v>
      </c>
      <c r="J1058" t="n">
        <v>1</v>
      </c>
      <c r="K1058" t="s">
        <v>3188</v>
      </c>
      <c r="L1058" t="n">
        <v>0.886613561297843</v>
      </c>
      <c r="M1058" t="n">
        <v>0.868852459016393</v>
      </c>
      <c r="N1058" t="n">
        <v>0.0159972404287011</v>
      </c>
    </row>
    <row r="1059">
      <c r="A1059" t="n">
        <v>2017</v>
      </c>
      <c r="B1059" t="s">
        <v>3189</v>
      </c>
      <c r="C1059" t="n">
        <v>1.26506334611689</v>
      </c>
      <c r="D1059" t="s">
        <v>3196</v>
      </c>
      <c r="E1059" t="n">
        <v>7382.90968793815</v>
      </c>
      <c r="F1059" t="n">
        <v>8</v>
      </c>
      <c r="G1059" t="n">
        <v>12</v>
      </c>
      <c r="H1059" t="n">
        <v>9999</v>
      </c>
      <c r="I1059" t="s">
        <v>3196</v>
      </c>
      <c r="J1059" t="n">
        <v>1</v>
      </c>
      <c r="K1059" t="s">
        <v>3188</v>
      </c>
      <c r="L1059" t="n">
        <v>0.113386438702157</v>
      </c>
      <c r="M1059" t="n">
        <v>0.131147540983607</v>
      </c>
      <c r="N1059" t="n">
        <v>0.00462219715936046</v>
      </c>
    </row>
    <row r="1060">
      <c r="A1060" t="n">
        <v>2017</v>
      </c>
      <c r="B1060" t="s">
        <v>3194</v>
      </c>
      <c r="C1060" t="n">
        <v>1.22935032749159</v>
      </c>
      <c r="D1060" t="s">
        <v>3192</v>
      </c>
      <c r="E1060" t="n">
        <v>620.821915383254</v>
      </c>
      <c r="F1060" t="n">
        <v>1</v>
      </c>
      <c r="G1060" t="n">
        <v>12</v>
      </c>
      <c r="H1060" t="n">
        <v>9999</v>
      </c>
      <c r="I1060" t="s">
        <v>3196</v>
      </c>
      <c r="J1060" t="n">
        <v>1</v>
      </c>
      <c r="K1060" t="s">
        <v>3188</v>
      </c>
      <c r="L1060" t="n">
        <v>1</v>
      </c>
      <c r="M1060" t="n">
        <v>1</v>
      </c>
      <c r="N1060" t="n">
        <v>0.0106228570226551</v>
      </c>
    </row>
    <row r="1061">
      <c r="A1061" t="n">
        <v>2017</v>
      </c>
      <c r="B1061" t="s">
        <v>3198</v>
      </c>
      <c r="C1061" t="n">
        <v>1.2238570357571</v>
      </c>
      <c r="D1061" t="s">
        <v>3192</v>
      </c>
      <c r="E1061" t="n">
        <v>231807.089571646</v>
      </c>
      <c r="F1061" t="n">
        <v>266</v>
      </c>
      <c r="G1061" t="n">
        <v>12</v>
      </c>
      <c r="H1061" t="n">
        <v>9999</v>
      </c>
      <c r="I1061" t="s">
        <v>3196</v>
      </c>
      <c r="J1061" t="n">
        <v>1</v>
      </c>
      <c r="K1061" t="s">
        <v>3188</v>
      </c>
      <c r="L1061" t="n">
        <v>0.86120710037648</v>
      </c>
      <c r="M1061" t="n">
        <v>0.86084142394822</v>
      </c>
      <c r="N1061" t="n">
        <v>0.0123260634806554</v>
      </c>
    </row>
    <row r="1062">
      <c r="A1062" t="n">
        <v>2017</v>
      </c>
      <c r="B1062" t="s">
        <v>3198</v>
      </c>
      <c r="C1062" t="n">
        <v>1.2238570357571</v>
      </c>
      <c r="D1062" t="s">
        <v>3196</v>
      </c>
      <c r="E1062" t="n">
        <v>37358.2360164856</v>
      </c>
      <c r="F1062" t="n">
        <v>43</v>
      </c>
      <c r="G1062" t="n">
        <v>12</v>
      </c>
      <c r="H1062" t="n">
        <v>9999</v>
      </c>
      <c r="I1062" t="s">
        <v>3196</v>
      </c>
      <c r="J1062" t="n">
        <v>1</v>
      </c>
      <c r="K1062" t="s">
        <v>3188</v>
      </c>
      <c r="L1062" t="n">
        <v>0.13879289962352</v>
      </c>
      <c r="M1062" t="n">
        <v>0.13915857605178</v>
      </c>
      <c r="N1062" t="n">
        <v>0.00478840730121913</v>
      </c>
    </row>
    <row r="1063">
      <c r="A1063" t="n">
        <v>2017</v>
      </c>
      <c r="B1063" t="s">
        <v>3189</v>
      </c>
      <c r="C1063" t="n">
        <v>1.26506334611689</v>
      </c>
      <c r="D1063" t="s">
        <v>3192</v>
      </c>
      <c r="E1063" t="n">
        <v>509306.912766582</v>
      </c>
      <c r="F1063" t="n">
        <v>431</v>
      </c>
      <c r="G1063" t="n">
        <v>13</v>
      </c>
      <c r="H1063" t="n">
        <v>9999</v>
      </c>
      <c r="I1063" t="s">
        <v>3196</v>
      </c>
      <c r="J1063" t="n">
        <v>1</v>
      </c>
      <c r="K1063" t="s">
        <v>3188</v>
      </c>
      <c r="L1063" t="n">
        <v>0.743398226232045</v>
      </c>
      <c r="M1063" t="n">
        <v>0.746967071057192</v>
      </c>
      <c r="N1063" t="n">
        <v>0.141131459288085</v>
      </c>
    </row>
    <row r="1064">
      <c r="A1064" t="n">
        <v>2017</v>
      </c>
      <c r="B1064" t="s">
        <v>3189</v>
      </c>
      <c r="C1064" t="n">
        <v>1.26506334611689</v>
      </c>
      <c r="D1064" t="s">
        <v>3196</v>
      </c>
      <c r="E1064" t="n">
        <v>175799.527893133</v>
      </c>
      <c r="F1064" t="n">
        <v>146</v>
      </c>
      <c r="G1064" t="n">
        <v>13</v>
      </c>
      <c r="H1064" t="n">
        <v>9999</v>
      </c>
      <c r="I1064" t="s">
        <v>3196</v>
      </c>
      <c r="J1064" t="n">
        <v>1</v>
      </c>
      <c r="K1064" t="s">
        <v>3188</v>
      </c>
      <c r="L1064" t="n">
        <v>0.256601773767955</v>
      </c>
      <c r="M1064" t="n">
        <v>0.253032928942808</v>
      </c>
      <c r="N1064" t="n">
        <v>0.110062307787959</v>
      </c>
    </row>
    <row r="1065">
      <c r="A1065" t="n">
        <v>2017</v>
      </c>
      <c r="B1065" t="s">
        <v>3190</v>
      </c>
      <c r="C1065" t="n">
        <v>1.46641662989655</v>
      </c>
      <c r="D1065" t="s">
        <v>3192</v>
      </c>
      <c r="E1065" t="n">
        <v>1369.63313232338</v>
      </c>
      <c r="F1065" t="n">
        <v>1</v>
      </c>
      <c r="G1065" t="n">
        <v>13</v>
      </c>
      <c r="H1065" t="n">
        <v>9999</v>
      </c>
      <c r="I1065" t="s">
        <v>3196</v>
      </c>
      <c r="J1065" t="n">
        <v>1</v>
      </c>
      <c r="K1065" t="s">
        <v>3188</v>
      </c>
      <c r="L1065" t="n">
        <v>0.607282184655397</v>
      </c>
      <c r="M1065" t="n">
        <v>0.5</v>
      </c>
      <c r="N1065" t="n">
        <v>0.0959621904859755</v>
      </c>
    </row>
    <row r="1066">
      <c r="A1066" t="n">
        <v>2017</v>
      </c>
      <c r="B1066" t="s">
        <v>3190</v>
      </c>
      <c r="C1066" t="n">
        <v>1.46641662989655</v>
      </c>
      <c r="D1066" t="s">
        <v>3196</v>
      </c>
      <c r="E1066" t="n">
        <v>885.715644457518</v>
      </c>
      <c r="F1066" t="n">
        <v>1</v>
      </c>
      <c r="G1066" t="n">
        <v>13</v>
      </c>
      <c r="H1066" t="n">
        <v>9999</v>
      </c>
      <c r="I1066" t="s">
        <v>3196</v>
      </c>
      <c r="J1066" t="n">
        <v>1</v>
      </c>
      <c r="K1066" t="s">
        <v>3188</v>
      </c>
      <c r="L1066" t="n">
        <v>0.392717815344603</v>
      </c>
      <c r="M1066" t="n">
        <v>0.5</v>
      </c>
      <c r="N1066" t="n">
        <v>0.376323987538941</v>
      </c>
    </row>
    <row r="1067">
      <c r="A1067" t="n">
        <v>2017</v>
      </c>
      <c r="B1067" t="s">
        <v>3194</v>
      </c>
      <c r="C1067" t="n">
        <v>1.22935032749159</v>
      </c>
      <c r="D1067" t="s">
        <v>3192</v>
      </c>
      <c r="E1067" t="n">
        <v>5566.49828288193</v>
      </c>
      <c r="F1067" t="n">
        <v>7</v>
      </c>
      <c r="G1067" t="n">
        <v>13</v>
      </c>
      <c r="H1067" t="n">
        <v>9999</v>
      </c>
      <c r="I1067" t="s">
        <v>3196</v>
      </c>
      <c r="J1067" t="n">
        <v>1</v>
      </c>
      <c r="K1067" t="s">
        <v>3188</v>
      </c>
      <c r="L1067" t="n">
        <v>0.697366394578777</v>
      </c>
      <c r="M1067" t="n">
        <v>0.7</v>
      </c>
      <c r="N1067" t="n">
        <v>0.0952481120764004</v>
      </c>
    </row>
    <row r="1068">
      <c r="A1068" t="n">
        <v>2017</v>
      </c>
      <c r="B1068" t="s">
        <v>3194</v>
      </c>
      <c r="C1068" t="n">
        <v>1.22935032749159</v>
      </c>
      <c r="D1068" t="s">
        <v>3196</v>
      </c>
      <c r="E1068" t="n">
        <v>2415.67339352098</v>
      </c>
      <c r="F1068" t="n">
        <v>3</v>
      </c>
      <c r="G1068" t="n">
        <v>13</v>
      </c>
      <c r="H1068" t="n">
        <v>9999</v>
      </c>
      <c r="I1068" t="s">
        <v>3196</v>
      </c>
      <c r="J1068" t="n">
        <v>1</v>
      </c>
      <c r="K1068" t="s">
        <v>3188</v>
      </c>
      <c r="L1068" t="n">
        <v>0.302633605421223</v>
      </c>
      <c r="M1068" t="n">
        <v>0.3</v>
      </c>
      <c r="N1068" t="n">
        <v>0.0613525665043087</v>
      </c>
    </row>
    <row r="1069">
      <c r="A1069" t="n">
        <v>2017</v>
      </c>
      <c r="B1069" t="s">
        <v>3198</v>
      </c>
      <c r="C1069" t="n">
        <v>1.2238570357571</v>
      </c>
      <c r="D1069" t="s">
        <v>3192</v>
      </c>
      <c r="E1069" t="n">
        <v>1283572.6921028</v>
      </c>
      <c r="F1069" t="n">
        <v>1467</v>
      </c>
      <c r="G1069" t="n">
        <v>13</v>
      </c>
      <c r="H1069" t="n">
        <v>9999</v>
      </c>
      <c r="I1069" t="s">
        <v>3196</v>
      </c>
      <c r="J1069" t="n">
        <v>1</v>
      </c>
      <c r="K1069" t="s">
        <v>3188</v>
      </c>
      <c r="L1069" t="n">
        <v>0.776447742674854</v>
      </c>
      <c r="M1069" t="n">
        <v>0.770888071466106</v>
      </c>
      <c r="N1069" t="n">
        <v>0.0682524357392651</v>
      </c>
    </row>
    <row r="1070">
      <c r="A1070" t="n">
        <v>2017</v>
      </c>
      <c r="B1070" t="s">
        <v>3198</v>
      </c>
      <c r="C1070" t="n">
        <v>1.2238570357571</v>
      </c>
      <c r="D1070" t="s">
        <v>3196</v>
      </c>
      <c r="E1070" t="n">
        <v>369561.989802394</v>
      </c>
      <c r="F1070" t="n">
        <v>436</v>
      </c>
      <c r="G1070" t="n">
        <v>13</v>
      </c>
      <c r="H1070" t="n">
        <v>9999</v>
      </c>
      <c r="I1070" t="s">
        <v>3196</v>
      </c>
      <c r="J1070" t="n">
        <v>1</v>
      </c>
      <c r="K1070" t="s">
        <v>3188</v>
      </c>
      <c r="L1070" t="n">
        <v>0.223552257325146</v>
      </c>
      <c r="M1070" t="n">
        <v>0.229111928533894</v>
      </c>
      <c r="N1070" t="n">
        <v>0.0473687603837063</v>
      </c>
    </row>
    <row r="1071">
      <c r="A1071" t="n">
        <v>2017</v>
      </c>
      <c r="B1071" t="s">
        <v>3189</v>
      </c>
      <c r="C1071" t="n">
        <v>1.26506334611689</v>
      </c>
      <c r="D1071" t="s">
        <v>3192</v>
      </c>
      <c r="E1071" t="n">
        <v>206600.025181041</v>
      </c>
      <c r="F1071" t="n">
        <v>184</v>
      </c>
      <c r="G1071" t="n">
        <v>14</v>
      </c>
      <c r="H1071" t="n">
        <v>9999</v>
      </c>
      <c r="I1071" t="s">
        <v>3196</v>
      </c>
      <c r="J1071" t="n">
        <v>1</v>
      </c>
      <c r="K1071" t="s">
        <v>3188</v>
      </c>
      <c r="L1071" t="n">
        <v>0.667527753707307</v>
      </c>
      <c r="M1071" t="n">
        <v>0.664259927797834</v>
      </c>
      <c r="N1071" t="n">
        <v>0.0572498866830002</v>
      </c>
    </row>
    <row r="1072">
      <c r="A1072" t="n">
        <v>2017</v>
      </c>
      <c r="B1072" t="s">
        <v>3189</v>
      </c>
      <c r="C1072" t="n">
        <v>1.26506334611689</v>
      </c>
      <c r="D1072" t="s">
        <v>3196</v>
      </c>
      <c r="E1072" t="n">
        <v>102900.252573148</v>
      </c>
      <c r="F1072" t="n">
        <v>93</v>
      </c>
      <c r="G1072" t="n">
        <v>14</v>
      </c>
      <c r="H1072" t="n">
        <v>9999</v>
      </c>
      <c r="I1072" t="s">
        <v>3196</v>
      </c>
      <c r="J1072" t="n">
        <v>1</v>
      </c>
      <c r="K1072" t="s">
        <v>3188</v>
      </c>
      <c r="L1072" t="n">
        <v>0.332472246292693</v>
      </c>
      <c r="M1072" t="n">
        <v>0.335740072202166</v>
      </c>
      <c r="N1072" t="n">
        <v>0.0644224669195305</v>
      </c>
    </row>
    <row r="1073">
      <c r="A1073" t="n">
        <v>2017</v>
      </c>
      <c r="B1073" t="s">
        <v>3190</v>
      </c>
      <c r="C1073" t="n">
        <v>1.46641662989655</v>
      </c>
      <c r="D1073" t="s">
        <v>3192</v>
      </c>
      <c r="E1073" t="n">
        <v>938.506643133794</v>
      </c>
      <c r="F1073" t="n">
        <v>1</v>
      </c>
      <c r="G1073" t="n">
        <v>14</v>
      </c>
      <c r="H1073" t="n">
        <v>9999</v>
      </c>
      <c r="I1073" t="s">
        <v>3196</v>
      </c>
      <c r="J1073" t="n">
        <v>1</v>
      </c>
      <c r="K1073" t="s">
        <v>3188</v>
      </c>
      <c r="L1073" t="n">
        <v>1</v>
      </c>
      <c r="M1073" t="n">
        <v>1</v>
      </c>
      <c r="N1073" t="n">
        <v>0.0657556765642659</v>
      </c>
    </row>
    <row r="1074">
      <c r="A1074" t="n">
        <v>2017</v>
      </c>
      <c r="B1074" t="s">
        <v>3194</v>
      </c>
      <c r="C1074" t="n">
        <v>1.22935032749159</v>
      </c>
      <c r="D1074" t="s">
        <v>3192</v>
      </c>
      <c r="E1074" t="n">
        <v>2879.13846698531</v>
      </c>
      <c r="F1074" t="n">
        <v>3</v>
      </c>
      <c r="G1074" t="n">
        <v>14</v>
      </c>
      <c r="H1074" t="n">
        <v>9999</v>
      </c>
      <c r="I1074" t="s">
        <v>3196</v>
      </c>
      <c r="J1074" t="n">
        <v>1</v>
      </c>
      <c r="K1074" t="s">
        <v>3188</v>
      </c>
      <c r="L1074" t="n">
        <v>0.457243264349863</v>
      </c>
      <c r="M1074" t="n">
        <v>0.428571428571429</v>
      </c>
      <c r="N1074" t="n">
        <v>0.0492648141525905</v>
      </c>
    </row>
    <row r="1075">
      <c r="A1075" t="n">
        <v>2017</v>
      </c>
      <c r="B1075" t="s">
        <v>3194</v>
      </c>
      <c r="C1075" t="n">
        <v>1.22935032749159</v>
      </c>
      <c r="D1075" t="s">
        <v>3194</v>
      </c>
      <c r="E1075" t="n">
        <v>1713.71435652328</v>
      </c>
      <c r="F1075" t="n">
        <v>2</v>
      </c>
      <c r="G1075" t="n">
        <v>14</v>
      </c>
      <c r="H1075" t="n">
        <v>9999</v>
      </c>
      <c r="I1075" t="s">
        <v>3196</v>
      </c>
      <c r="J1075" t="n">
        <v>1</v>
      </c>
      <c r="K1075" t="s">
        <v>3188</v>
      </c>
      <c r="L1075" t="n">
        <v>0.27215931276845</v>
      </c>
      <c r="M1075" t="n">
        <v>0.285714285714286</v>
      </c>
      <c r="N1075" t="n">
        <v>0.269736842105263</v>
      </c>
    </row>
    <row r="1076">
      <c r="A1076" t="n">
        <v>2017</v>
      </c>
      <c r="B1076" t="s">
        <v>3194</v>
      </c>
      <c r="C1076" t="n">
        <v>1.22935032749159</v>
      </c>
      <c r="D1076" t="s">
        <v>3196</v>
      </c>
      <c r="E1076" t="n">
        <v>1703.87955390335</v>
      </c>
      <c r="F1076" t="n">
        <v>2</v>
      </c>
      <c r="G1076" t="n">
        <v>14</v>
      </c>
      <c r="H1076" t="n">
        <v>9999</v>
      </c>
      <c r="I1076" t="s">
        <v>3196</v>
      </c>
      <c r="J1076" t="n">
        <v>1</v>
      </c>
      <c r="K1076" t="s">
        <v>3188</v>
      </c>
      <c r="L1076" t="n">
        <v>0.270597422881687</v>
      </c>
      <c r="M1076" t="n">
        <v>0.285714285714286</v>
      </c>
      <c r="N1076" t="n">
        <v>0.0432746346946422</v>
      </c>
    </row>
    <row r="1077">
      <c r="A1077" t="n">
        <v>2017</v>
      </c>
      <c r="B1077" t="s">
        <v>3198</v>
      </c>
      <c r="C1077" t="n">
        <v>1.2238570357571</v>
      </c>
      <c r="D1077" t="s">
        <v>3192</v>
      </c>
      <c r="E1077" t="n">
        <v>936306.929777829</v>
      </c>
      <c r="F1077" t="n">
        <v>1053</v>
      </c>
      <c r="G1077" t="n">
        <v>14</v>
      </c>
      <c r="H1077" t="n">
        <v>9999</v>
      </c>
      <c r="I1077" t="s">
        <v>3196</v>
      </c>
      <c r="J1077" t="n">
        <v>1</v>
      </c>
      <c r="K1077" t="s">
        <v>3188</v>
      </c>
      <c r="L1077" t="n">
        <v>0.730217544020403</v>
      </c>
      <c r="M1077" t="n">
        <v>0.727209944751381</v>
      </c>
      <c r="N1077" t="n">
        <v>0.0497869960541134</v>
      </c>
    </row>
    <row r="1078">
      <c r="A1078" t="n">
        <v>2017</v>
      </c>
      <c r="B1078" t="s">
        <v>3198</v>
      </c>
      <c r="C1078" t="n">
        <v>1.2238570357571</v>
      </c>
      <c r="D1078" t="s">
        <v>3194</v>
      </c>
      <c r="E1078" t="n">
        <v>1015.8013396784</v>
      </c>
      <c r="F1078" t="n">
        <v>1</v>
      </c>
      <c r="G1078" t="n">
        <v>14</v>
      </c>
      <c r="H1078" t="n">
        <v>9999</v>
      </c>
      <c r="I1078" t="s">
        <v>3196</v>
      </c>
      <c r="J1078" t="n">
        <v>1</v>
      </c>
      <c r="K1078" t="s">
        <v>3188</v>
      </c>
      <c r="L1078" t="n">
        <v>0.000792214535514118</v>
      </c>
      <c r="M1078" t="n">
        <v>0.00069060773480663</v>
      </c>
      <c r="N1078" t="n">
        <v>0.0724764233321691</v>
      </c>
    </row>
    <row r="1079">
      <c r="A1079" t="n">
        <v>2017</v>
      </c>
      <c r="B1079" t="s">
        <v>3198</v>
      </c>
      <c r="C1079" t="n">
        <v>1.2238570357571</v>
      </c>
      <c r="D1079" t="s">
        <v>3196</v>
      </c>
      <c r="E1079" t="n">
        <v>344907.389817067</v>
      </c>
      <c r="F1079" t="n">
        <v>394</v>
      </c>
      <c r="G1079" t="n">
        <v>14</v>
      </c>
      <c r="H1079" t="n">
        <v>9999</v>
      </c>
      <c r="I1079" t="s">
        <v>3196</v>
      </c>
      <c r="J1079" t="n">
        <v>1</v>
      </c>
      <c r="K1079" t="s">
        <v>3188</v>
      </c>
      <c r="L1079" t="n">
        <v>0.268990241444083</v>
      </c>
      <c r="M1079" t="n">
        <v>0.272099447513812</v>
      </c>
      <c r="N1079" t="n">
        <v>0.0442086468674718</v>
      </c>
    </row>
    <row r="1080">
      <c r="A1080" t="n">
        <v>2017</v>
      </c>
      <c r="B1080" t="s">
        <v>3189</v>
      </c>
      <c r="C1080" t="n">
        <v>1.26506334611689</v>
      </c>
      <c r="D1080" t="s">
        <v>3192</v>
      </c>
      <c r="E1080" t="n">
        <v>228682.970950857</v>
      </c>
      <c r="F1080" t="n">
        <v>206</v>
      </c>
      <c r="G1080" t="n">
        <v>15</v>
      </c>
      <c r="H1080" t="n">
        <v>9999</v>
      </c>
      <c r="I1080" t="s">
        <v>3196</v>
      </c>
      <c r="J1080" t="n">
        <v>1</v>
      </c>
      <c r="K1080" t="s">
        <v>3188</v>
      </c>
      <c r="L1080" t="n">
        <v>0.680804908086366</v>
      </c>
      <c r="M1080" t="n">
        <v>0.67986798679868</v>
      </c>
      <c r="N1080" t="n">
        <v>0.063369179949499</v>
      </c>
    </row>
    <row r="1081">
      <c r="A1081" t="n">
        <v>2017</v>
      </c>
      <c r="B1081" t="s">
        <v>3189</v>
      </c>
      <c r="C1081" t="n">
        <v>1.26506334611689</v>
      </c>
      <c r="D1081" t="s">
        <v>3196</v>
      </c>
      <c r="E1081" t="n">
        <v>107217.913773444</v>
      </c>
      <c r="F1081" t="n">
        <v>97</v>
      </c>
      <c r="G1081" t="n">
        <v>15</v>
      </c>
      <c r="H1081" t="n">
        <v>9999</v>
      </c>
      <c r="I1081" t="s">
        <v>3196</v>
      </c>
      <c r="J1081" t="n">
        <v>1</v>
      </c>
      <c r="K1081" t="s">
        <v>3188</v>
      </c>
      <c r="L1081" t="n">
        <v>0.319195091913634</v>
      </c>
      <c r="M1081" t="n">
        <v>0.32013201320132</v>
      </c>
      <c r="N1081" t="n">
        <v>0.0671256127222888</v>
      </c>
    </row>
    <row r="1082">
      <c r="A1082" t="n">
        <v>2017</v>
      </c>
      <c r="B1082" t="s">
        <v>3190</v>
      </c>
      <c r="C1082" t="n">
        <v>1.46641662989655</v>
      </c>
      <c r="D1082" t="s">
        <v>3192</v>
      </c>
      <c r="E1082" t="n">
        <v>1007.42822473893</v>
      </c>
      <c r="F1082" t="n">
        <v>1</v>
      </c>
      <c r="G1082" t="n">
        <v>15</v>
      </c>
      <c r="H1082" t="n">
        <v>9999</v>
      </c>
      <c r="I1082" t="s">
        <v>3196</v>
      </c>
      <c r="J1082" t="n">
        <v>1</v>
      </c>
      <c r="K1082" t="s">
        <v>3188</v>
      </c>
      <c r="L1082" t="n">
        <v>1</v>
      </c>
      <c r="M1082" t="n">
        <v>1</v>
      </c>
      <c r="N1082" t="n">
        <v>0.0705846090619542</v>
      </c>
    </row>
    <row r="1083">
      <c r="A1083" t="n">
        <v>2017</v>
      </c>
      <c r="B1083" t="s">
        <v>3194</v>
      </c>
      <c r="C1083" t="n">
        <v>1.22935032749159</v>
      </c>
      <c r="D1083" t="s">
        <v>3192</v>
      </c>
      <c r="E1083" t="n">
        <v>1682.98059833599</v>
      </c>
      <c r="F1083" t="n">
        <v>2</v>
      </c>
      <c r="G1083" t="n">
        <v>15</v>
      </c>
      <c r="H1083" t="n">
        <v>9999</v>
      </c>
      <c r="I1083" t="s">
        <v>3196</v>
      </c>
      <c r="J1083" t="n">
        <v>1</v>
      </c>
      <c r="K1083" t="s">
        <v>3188</v>
      </c>
      <c r="L1083" t="n">
        <v>0.449884981925731</v>
      </c>
      <c r="M1083" t="n">
        <v>0.5</v>
      </c>
      <c r="N1083" t="n">
        <v>0.0287974084435937</v>
      </c>
    </row>
    <row r="1084">
      <c r="A1084" t="n">
        <v>2017</v>
      </c>
      <c r="B1084" t="s">
        <v>3194</v>
      </c>
      <c r="C1084" t="n">
        <v>1.22935032749159</v>
      </c>
      <c r="D1084" t="s">
        <v>3194</v>
      </c>
      <c r="E1084" t="n">
        <v>1028.96622411046</v>
      </c>
      <c r="F1084" t="n">
        <v>1</v>
      </c>
      <c r="G1084" t="n">
        <v>15</v>
      </c>
      <c r="H1084" t="n">
        <v>9999</v>
      </c>
      <c r="I1084" t="s">
        <v>3196</v>
      </c>
      <c r="J1084" t="n">
        <v>1</v>
      </c>
      <c r="K1084" t="s">
        <v>3188</v>
      </c>
      <c r="L1084" t="n">
        <v>0.275057509037134</v>
      </c>
      <c r="M1084" t="n">
        <v>0.25</v>
      </c>
      <c r="N1084" t="n">
        <v>0.161958204334365</v>
      </c>
    </row>
    <row r="1085">
      <c r="A1085" t="n">
        <v>2017</v>
      </c>
      <c r="B1085" t="s">
        <v>3194</v>
      </c>
      <c r="C1085" t="n">
        <v>1.22935032749159</v>
      </c>
      <c r="D1085" t="s">
        <v>3196</v>
      </c>
      <c r="E1085" t="n">
        <v>1028.96622411046</v>
      </c>
      <c r="F1085" t="n">
        <v>1</v>
      </c>
      <c r="G1085" t="n">
        <v>15</v>
      </c>
      <c r="H1085" t="n">
        <v>9999</v>
      </c>
      <c r="I1085" t="s">
        <v>3196</v>
      </c>
      <c r="J1085" t="n">
        <v>1</v>
      </c>
      <c r="K1085" t="s">
        <v>3188</v>
      </c>
      <c r="L1085" t="n">
        <v>0.275057509037134</v>
      </c>
      <c r="M1085" t="n">
        <v>0.25</v>
      </c>
      <c r="N1085" t="n">
        <v>0.0261333832896216</v>
      </c>
    </row>
    <row r="1086">
      <c r="A1086" t="n">
        <v>2017</v>
      </c>
      <c r="B1086" t="s">
        <v>3198</v>
      </c>
      <c r="C1086" t="n">
        <v>1.2238570357571</v>
      </c>
      <c r="D1086" t="s">
        <v>3192</v>
      </c>
      <c r="E1086" t="n">
        <v>1235291.53204218</v>
      </c>
      <c r="F1086" t="n">
        <v>1452</v>
      </c>
      <c r="G1086" t="n">
        <v>15</v>
      </c>
      <c r="H1086" t="n">
        <v>9999</v>
      </c>
      <c r="I1086" t="s">
        <v>3196</v>
      </c>
      <c r="J1086" t="n">
        <v>1</v>
      </c>
      <c r="K1086" t="s">
        <v>3188</v>
      </c>
      <c r="L1086" t="n">
        <v>0.737967863610807</v>
      </c>
      <c r="M1086" t="n">
        <v>0.745762711864407</v>
      </c>
      <c r="N1086" t="n">
        <v>0.0656851430610016</v>
      </c>
    </row>
    <row r="1087">
      <c r="A1087" t="n">
        <v>2017</v>
      </c>
      <c r="B1087" t="s">
        <v>3198</v>
      </c>
      <c r="C1087" t="n">
        <v>1.2238570357571</v>
      </c>
      <c r="D1087" t="s">
        <v>3194</v>
      </c>
      <c r="E1087" t="n">
        <v>576.436663841596</v>
      </c>
      <c r="F1087" t="n">
        <v>1</v>
      </c>
      <c r="G1087" t="n">
        <v>15</v>
      </c>
      <c r="H1087" t="n">
        <v>9999</v>
      </c>
      <c r="I1087" t="s">
        <v>3196</v>
      </c>
      <c r="J1087" t="n">
        <v>1</v>
      </c>
      <c r="K1087" t="s">
        <v>3188</v>
      </c>
      <c r="L1087" t="n">
        <v>0.0003443654572932</v>
      </c>
      <c r="M1087" t="n">
        <v>0.000513610683102209</v>
      </c>
      <c r="N1087" t="n">
        <v>0.0411281872162068</v>
      </c>
    </row>
    <row r="1088">
      <c r="A1088" t="n">
        <v>2017</v>
      </c>
      <c r="B1088" t="s">
        <v>3198</v>
      </c>
      <c r="C1088" t="n">
        <v>1.2238570357571</v>
      </c>
      <c r="D1088" t="s">
        <v>3196</v>
      </c>
      <c r="E1088" t="n">
        <v>438041.686381147</v>
      </c>
      <c r="F1088" t="n">
        <v>494</v>
      </c>
      <c r="G1088" t="n">
        <v>15</v>
      </c>
      <c r="H1088" t="n">
        <v>9999</v>
      </c>
      <c r="I1088" t="s">
        <v>3196</v>
      </c>
      <c r="J1088" t="n">
        <v>1</v>
      </c>
      <c r="K1088" t="s">
        <v>3188</v>
      </c>
      <c r="L1088" t="n">
        <v>0.2616877709319</v>
      </c>
      <c r="M1088" t="n">
        <v>0.253723677452491</v>
      </c>
      <c r="N1088" t="n">
        <v>0.0561461737213776</v>
      </c>
    </row>
    <row r="1089">
      <c r="A1089" t="n">
        <v>2017</v>
      </c>
      <c r="B1089" t="s">
        <v>3189</v>
      </c>
      <c r="C1089" t="n">
        <v>1.26506334611689</v>
      </c>
      <c r="D1089" t="s">
        <v>3192</v>
      </c>
      <c r="E1089" t="n">
        <v>361801.791672699</v>
      </c>
      <c r="F1089" t="n">
        <v>331</v>
      </c>
      <c r="G1089" t="n">
        <v>16</v>
      </c>
      <c r="H1089" t="n">
        <v>9999</v>
      </c>
      <c r="I1089" t="s">
        <v>3196</v>
      </c>
      <c r="J1089" t="n">
        <v>1</v>
      </c>
      <c r="K1089" t="s">
        <v>3188</v>
      </c>
      <c r="L1089" t="n">
        <v>0.768163627084956</v>
      </c>
      <c r="M1089" t="n">
        <v>0.766203703703704</v>
      </c>
      <c r="N1089" t="n">
        <v>0.100257062199377</v>
      </c>
    </row>
    <row r="1090">
      <c r="A1090" t="n">
        <v>2017</v>
      </c>
      <c r="B1090" t="s">
        <v>3189</v>
      </c>
      <c r="C1090" t="n">
        <v>1.26506334611689</v>
      </c>
      <c r="D1090" t="s">
        <v>3196</v>
      </c>
      <c r="E1090" t="n">
        <v>109193.942720079</v>
      </c>
      <c r="F1090" t="n">
        <v>101</v>
      </c>
      <c r="G1090" t="n">
        <v>16</v>
      </c>
      <c r="H1090" t="n">
        <v>9999</v>
      </c>
      <c r="I1090" t="s">
        <v>3196</v>
      </c>
      <c r="J1090" t="n">
        <v>1</v>
      </c>
      <c r="K1090" t="s">
        <v>3188</v>
      </c>
      <c r="L1090" t="n">
        <v>0.231836372915044</v>
      </c>
      <c r="M1090" t="n">
        <v>0.233796296296296</v>
      </c>
      <c r="N1090" t="n">
        <v>0.0683627395151128</v>
      </c>
    </row>
    <row r="1091">
      <c r="A1091" t="n">
        <v>2017</v>
      </c>
      <c r="B1091" t="s">
        <v>3190</v>
      </c>
      <c r="C1091" t="n">
        <v>1.46641662989655</v>
      </c>
      <c r="D1091" t="s">
        <v>3192</v>
      </c>
      <c r="E1091" t="n">
        <v>3836.14590380938</v>
      </c>
      <c r="F1091" t="n">
        <v>3</v>
      </c>
      <c r="G1091" t="n">
        <v>16</v>
      </c>
      <c r="H1091" t="n">
        <v>9999</v>
      </c>
      <c r="I1091" t="s">
        <v>3196</v>
      </c>
      <c r="J1091" t="n">
        <v>1</v>
      </c>
      <c r="K1091" t="s">
        <v>3188</v>
      </c>
      <c r="L1091" t="n">
        <v>1</v>
      </c>
      <c r="M1091" t="n">
        <v>1</v>
      </c>
      <c r="N1091" t="n">
        <v>0.268776327956437</v>
      </c>
    </row>
    <row r="1092">
      <c r="A1092" t="n">
        <v>2017</v>
      </c>
      <c r="B1092" t="s">
        <v>3194</v>
      </c>
      <c r="C1092" t="n">
        <v>1.22935032749159</v>
      </c>
      <c r="D1092" t="s">
        <v>3192</v>
      </c>
      <c r="E1092" t="n">
        <v>8151.82202159674</v>
      </c>
      <c r="F1092" t="n">
        <v>8</v>
      </c>
      <c r="G1092" t="n">
        <v>16</v>
      </c>
      <c r="H1092" t="n">
        <v>9999</v>
      </c>
      <c r="I1092" t="s">
        <v>3196</v>
      </c>
      <c r="J1092" t="n">
        <v>1</v>
      </c>
      <c r="K1092" t="s">
        <v>3188</v>
      </c>
      <c r="L1092" t="n">
        <v>0.618621140031719</v>
      </c>
      <c r="M1092" t="n">
        <v>0.615384615384615</v>
      </c>
      <c r="N1092" t="n">
        <v>0.139485475083616</v>
      </c>
    </row>
    <row r="1093">
      <c r="A1093" t="n">
        <v>2017</v>
      </c>
      <c r="B1093" t="s">
        <v>3194</v>
      </c>
      <c r="C1093" t="n">
        <v>1.22935032749159</v>
      </c>
      <c r="D1093" t="s">
        <v>3196</v>
      </c>
      <c r="E1093" t="n">
        <v>5025.58413878563</v>
      </c>
      <c r="F1093" t="n">
        <v>5</v>
      </c>
      <c r="G1093" t="n">
        <v>16</v>
      </c>
      <c r="H1093" t="n">
        <v>9999</v>
      </c>
      <c r="I1093" t="s">
        <v>3196</v>
      </c>
      <c r="J1093" t="n">
        <v>1</v>
      </c>
      <c r="K1093" t="s">
        <v>3188</v>
      </c>
      <c r="L1093" t="n">
        <v>0.381378859968281</v>
      </c>
      <c r="M1093" t="n">
        <v>0.384615384615385</v>
      </c>
      <c r="N1093" t="n">
        <v>0.127638316473086</v>
      </c>
    </row>
    <row r="1094">
      <c r="A1094" t="n">
        <v>2017</v>
      </c>
      <c r="B1094" t="s">
        <v>3198</v>
      </c>
      <c r="C1094" t="n">
        <v>1.2238570357571</v>
      </c>
      <c r="D1094" t="s">
        <v>3192</v>
      </c>
      <c r="E1094" t="n">
        <v>2189234.24170527</v>
      </c>
      <c r="F1094" t="n">
        <v>2601</v>
      </c>
      <c r="G1094" t="n">
        <v>16</v>
      </c>
      <c r="H1094" t="n">
        <v>9999</v>
      </c>
      <c r="I1094" t="s">
        <v>3196</v>
      </c>
      <c r="J1094" t="n">
        <v>1</v>
      </c>
      <c r="K1094" t="s">
        <v>3188</v>
      </c>
      <c r="L1094" t="n">
        <v>0.761546560245357</v>
      </c>
      <c r="M1094" t="n">
        <v>0.764101057579318</v>
      </c>
      <c r="N1094" t="n">
        <v>0.116409900521801</v>
      </c>
    </row>
    <row r="1095">
      <c r="A1095" t="n">
        <v>2017</v>
      </c>
      <c r="B1095" t="s">
        <v>3198</v>
      </c>
      <c r="C1095" t="n">
        <v>1.2238570357571</v>
      </c>
      <c r="D1095" t="s">
        <v>3196</v>
      </c>
      <c r="E1095" t="n">
        <v>685487.221155697</v>
      </c>
      <c r="F1095" t="n">
        <v>803</v>
      </c>
      <c r="G1095" t="n">
        <v>16</v>
      </c>
      <c r="H1095" t="n">
        <v>9999</v>
      </c>
      <c r="I1095" t="s">
        <v>3196</v>
      </c>
      <c r="J1095" t="n">
        <v>1</v>
      </c>
      <c r="K1095" t="s">
        <v>3188</v>
      </c>
      <c r="L1095" t="n">
        <v>0.238453439754643</v>
      </c>
      <c r="M1095" t="n">
        <v>0.235898942420682</v>
      </c>
      <c r="N1095" t="n">
        <v>0.0878626071430644</v>
      </c>
    </row>
    <row r="1096">
      <c r="A1096" t="n">
        <v>2017</v>
      </c>
      <c r="B1096" t="s">
        <v>3189</v>
      </c>
      <c r="C1096" t="n">
        <v>1.26506334611689</v>
      </c>
      <c r="D1096" t="s">
        <v>3192</v>
      </c>
      <c r="E1096" t="n">
        <v>364949.269277838</v>
      </c>
      <c r="F1096" t="n">
        <v>339</v>
      </c>
      <c r="G1096" t="n">
        <v>17</v>
      </c>
      <c r="H1096" t="n">
        <v>9999</v>
      </c>
      <c r="I1096" t="s">
        <v>3196</v>
      </c>
      <c r="J1096" t="n">
        <v>1</v>
      </c>
      <c r="K1096" t="s">
        <v>3188</v>
      </c>
      <c r="L1096" t="n">
        <v>0.658187675536563</v>
      </c>
      <c r="M1096" t="n">
        <v>0.651923076923077</v>
      </c>
      <c r="N1096" t="n">
        <v>0.101129243778608</v>
      </c>
    </row>
    <row r="1097">
      <c r="A1097" t="n">
        <v>2017</v>
      </c>
      <c r="B1097" t="s">
        <v>3189</v>
      </c>
      <c r="C1097" t="n">
        <v>1.26506334611689</v>
      </c>
      <c r="D1097" t="s">
        <v>3196</v>
      </c>
      <c r="E1097" t="n">
        <v>189526.730261847</v>
      </c>
      <c r="F1097" t="n">
        <v>181</v>
      </c>
      <c r="G1097" t="n">
        <v>17</v>
      </c>
      <c r="H1097" t="n">
        <v>9999</v>
      </c>
      <c r="I1097" t="s">
        <v>3196</v>
      </c>
      <c r="J1097" t="n">
        <v>1</v>
      </c>
      <c r="K1097" t="s">
        <v>3188</v>
      </c>
      <c r="L1097" t="n">
        <v>0.341812324463437</v>
      </c>
      <c r="M1097" t="n">
        <v>0.348076923076923</v>
      </c>
      <c r="N1097" t="n">
        <v>0.118656458126585</v>
      </c>
    </row>
    <row r="1098">
      <c r="A1098" t="n">
        <v>2017</v>
      </c>
      <c r="B1098" t="s">
        <v>3190</v>
      </c>
      <c r="C1098" t="n">
        <v>1.46641662989655</v>
      </c>
      <c r="D1098" t="s">
        <v>3192</v>
      </c>
      <c r="E1098" t="n">
        <v>2022.18853262735</v>
      </c>
      <c r="F1098" t="n">
        <v>3</v>
      </c>
      <c r="G1098" t="n">
        <v>17</v>
      </c>
      <c r="H1098" t="n">
        <v>9999</v>
      </c>
      <c r="I1098" t="s">
        <v>3196</v>
      </c>
      <c r="J1098" t="n">
        <v>1</v>
      </c>
      <c r="K1098" t="s">
        <v>3188</v>
      </c>
      <c r="L1098" t="n">
        <v>0.579411764705882</v>
      </c>
      <c r="M1098" t="n">
        <v>0.75</v>
      </c>
      <c r="N1098" t="n">
        <v>0.141682934347067</v>
      </c>
    </row>
    <row r="1099">
      <c r="A1099" t="n">
        <v>2017</v>
      </c>
      <c r="B1099" t="s">
        <v>3190</v>
      </c>
      <c r="C1099" t="n">
        <v>1.46641662989655</v>
      </c>
      <c r="D1099" t="s">
        <v>3196</v>
      </c>
      <c r="E1099" t="n">
        <v>1467.88304652645</v>
      </c>
      <c r="F1099" t="n">
        <v>1</v>
      </c>
      <c r="G1099" t="n">
        <v>17</v>
      </c>
      <c r="H1099" t="n">
        <v>9999</v>
      </c>
      <c r="I1099" t="s">
        <v>3196</v>
      </c>
      <c r="J1099" t="n">
        <v>1</v>
      </c>
      <c r="K1099" t="s">
        <v>3188</v>
      </c>
      <c r="L1099" t="n">
        <v>0.420588235294118</v>
      </c>
      <c r="M1099" t="n">
        <v>0.25</v>
      </c>
      <c r="N1099" t="n">
        <v>0.623676012461059</v>
      </c>
    </row>
    <row r="1100">
      <c r="A1100" t="n">
        <v>2017</v>
      </c>
      <c r="B1100" t="s">
        <v>3194</v>
      </c>
      <c r="C1100" t="n">
        <v>1.22935032749159</v>
      </c>
      <c r="D1100" t="s">
        <v>3192</v>
      </c>
      <c r="E1100" t="n">
        <v>4551.05491237387</v>
      </c>
      <c r="F1100" t="n">
        <v>5</v>
      </c>
      <c r="G1100" t="n">
        <v>17</v>
      </c>
      <c r="H1100" t="n">
        <v>9999</v>
      </c>
      <c r="I1100" t="s">
        <v>3196</v>
      </c>
      <c r="J1100" t="n">
        <v>1</v>
      </c>
      <c r="K1100" t="s">
        <v>3188</v>
      </c>
      <c r="L1100" t="n">
        <v>0.446508261970812</v>
      </c>
      <c r="M1100" t="n">
        <v>0.454545454545455</v>
      </c>
      <c r="N1100" t="n">
        <v>0.0778729043522161</v>
      </c>
    </row>
    <row r="1101">
      <c r="A1101" t="n">
        <v>2017</v>
      </c>
      <c r="B1101" t="s">
        <v>3194</v>
      </c>
      <c r="C1101" t="n">
        <v>1.22935032749159</v>
      </c>
      <c r="D1101" t="s">
        <v>3196</v>
      </c>
      <c r="E1101" t="n">
        <v>5641.48865285891</v>
      </c>
      <c r="F1101" t="n">
        <v>6</v>
      </c>
      <c r="G1101" t="n">
        <v>17</v>
      </c>
      <c r="H1101" t="n">
        <v>9999</v>
      </c>
      <c r="I1101" t="s">
        <v>3196</v>
      </c>
      <c r="J1101" t="n">
        <v>1</v>
      </c>
      <c r="K1101" t="s">
        <v>3188</v>
      </c>
      <c r="L1101" t="n">
        <v>0.553491738029188</v>
      </c>
      <c r="M1101" t="n">
        <v>0.545454545454545</v>
      </c>
      <c r="N1101" t="n">
        <v>0.143280879230673</v>
      </c>
    </row>
    <row r="1102">
      <c r="A1102" t="n">
        <v>2017</v>
      </c>
      <c r="B1102" t="s">
        <v>3198</v>
      </c>
      <c r="C1102" t="n">
        <v>1.2238570357571</v>
      </c>
      <c r="D1102" t="s">
        <v>3192</v>
      </c>
      <c r="E1102" t="n">
        <v>2260495.7653263</v>
      </c>
      <c r="F1102" t="n">
        <v>2674</v>
      </c>
      <c r="G1102" t="n">
        <v>17</v>
      </c>
      <c r="H1102" t="n">
        <v>9999</v>
      </c>
      <c r="I1102" t="s">
        <v>3196</v>
      </c>
      <c r="J1102" t="n">
        <v>1</v>
      </c>
      <c r="K1102" t="s">
        <v>3188</v>
      </c>
      <c r="L1102" t="n">
        <v>0.62206099681935</v>
      </c>
      <c r="M1102" t="n">
        <v>0.624766355140187</v>
      </c>
      <c r="N1102" t="n">
        <v>0.120199146422365</v>
      </c>
    </row>
    <row r="1103">
      <c r="A1103" t="n">
        <v>2017</v>
      </c>
      <c r="B1103" t="s">
        <v>3198</v>
      </c>
      <c r="C1103" t="n">
        <v>1.2238570357571</v>
      </c>
      <c r="D1103" t="s">
        <v>3194</v>
      </c>
      <c r="E1103" t="n">
        <v>2472.19121222935</v>
      </c>
      <c r="F1103" t="n">
        <v>4</v>
      </c>
      <c r="G1103" t="n">
        <v>17</v>
      </c>
      <c r="H1103" t="n">
        <v>9999</v>
      </c>
      <c r="I1103" t="s">
        <v>3196</v>
      </c>
      <c r="J1103" t="n">
        <v>1</v>
      </c>
      <c r="K1103" t="s">
        <v>3188</v>
      </c>
      <c r="L1103" t="n">
        <v>0.00068031701425702</v>
      </c>
      <c r="M1103" t="n">
        <v>0.000934579439252336</v>
      </c>
      <c r="N1103" t="n">
        <v>0.176388403772267</v>
      </c>
    </row>
    <row r="1104">
      <c r="A1104" t="n">
        <v>2017</v>
      </c>
      <c r="B1104" t="s">
        <v>3198</v>
      </c>
      <c r="C1104" t="n">
        <v>1.2238570357571</v>
      </c>
      <c r="D1104" t="s">
        <v>3196</v>
      </c>
      <c r="E1104" t="n">
        <v>1370913.24945961</v>
      </c>
      <c r="F1104" t="n">
        <v>1602</v>
      </c>
      <c r="G1104" t="n">
        <v>17</v>
      </c>
      <c r="H1104" t="n">
        <v>9999</v>
      </c>
      <c r="I1104" t="s">
        <v>3196</v>
      </c>
      <c r="J1104" t="n">
        <v>1</v>
      </c>
      <c r="K1104" t="s">
        <v>3188</v>
      </c>
      <c r="L1104" t="n">
        <v>0.377258686166393</v>
      </c>
      <c r="M1104" t="n">
        <v>0.374299065420561</v>
      </c>
      <c r="N1104" t="n">
        <v>0.175717370867126</v>
      </c>
    </row>
    <row r="1105">
      <c r="A1105" t="n">
        <v>2017</v>
      </c>
      <c r="B1105" t="s">
        <v>3194</v>
      </c>
      <c r="C1105"/>
      <c r="D1105" t="s">
        <v>3196</v>
      </c>
      <c r="E1105"/>
      <c r="F1105" t="n">
        <v>1</v>
      </c>
      <c r="G1105" t="n">
        <v>17</v>
      </c>
      <c r="H1105" t="n">
        <v>9999</v>
      </c>
      <c r="I1105" t="s">
        <v>3196</v>
      </c>
      <c r="J1105" t="n">
        <v>3</v>
      </c>
      <c r="K1105" t="s">
        <v>3188</v>
      </c>
      <c r="L1105"/>
      <c r="M1105" t="n">
        <v>1</v>
      </c>
      <c r="N1105"/>
    </row>
    <row r="1106">
      <c r="A1106" t="n">
        <v>2017</v>
      </c>
      <c r="B1106" t="s">
        <v>3189</v>
      </c>
      <c r="C1106" t="n">
        <v>1.26506334611689</v>
      </c>
      <c r="D1106" t="s">
        <v>3192</v>
      </c>
      <c r="E1106" t="n">
        <v>204245.742293917</v>
      </c>
      <c r="F1106" t="n">
        <v>185</v>
      </c>
      <c r="G1106" t="n">
        <v>18</v>
      </c>
      <c r="H1106" t="n">
        <v>9999</v>
      </c>
      <c r="I1106" t="s">
        <v>3196</v>
      </c>
      <c r="J1106" t="n">
        <v>1</v>
      </c>
      <c r="K1106" t="s">
        <v>3188</v>
      </c>
      <c r="L1106" t="n">
        <v>0.629340453730412</v>
      </c>
      <c r="M1106" t="n">
        <v>0.637931034482759</v>
      </c>
      <c r="N1106" t="n">
        <v>0.0565975032750629</v>
      </c>
    </row>
    <row r="1107">
      <c r="A1107" t="n">
        <v>2017</v>
      </c>
      <c r="B1107" t="s">
        <v>3189</v>
      </c>
      <c r="C1107" t="n">
        <v>1.26506334611689</v>
      </c>
      <c r="D1107" t="s">
        <v>3196</v>
      </c>
      <c r="E1107" t="n">
        <v>120293.608518909</v>
      </c>
      <c r="F1107" t="n">
        <v>105</v>
      </c>
      <c r="G1107" t="n">
        <v>18</v>
      </c>
      <c r="H1107" t="n">
        <v>9999</v>
      </c>
      <c r="I1107" t="s">
        <v>3196</v>
      </c>
      <c r="J1107" t="n">
        <v>1</v>
      </c>
      <c r="K1107" t="s">
        <v>3188</v>
      </c>
      <c r="L1107" t="n">
        <v>0.370659546269588</v>
      </c>
      <c r="M1107" t="n">
        <v>0.362068965517241</v>
      </c>
      <c r="N1107" t="n">
        <v>0.0753118755459951</v>
      </c>
    </row>
    <row r="1108">
      <c r="A1108" t="n">
        <v>2017</v>
      </c>
      <c r="B1108" t="s">
        <v>3194</v>
      </c>
      <c r="C1108" t="n">
        <v>1.22935032749159</v>
      </c>
      <c r="D1108" t="s">
        <v>3192</v>
      </c>
      <c r="E1108" t="n">
        <v>1696.5034519384</v>
      </c>
      <c r="F1108" t="n">
        <v>2</v>
      </c>
      <c r="G1108" t="n">
        <v>18</v>
      </c>
      <c r="H1108" t="n">
        <v>9999</v>
      </c>
      <c r="I1108" t="s">
        <v>3196</v>
      </c>
      <c r="J1108" t="n">
        <v>1</v>
      </c>
      <c r="K1108" t="s">
        <v>3188</v>
      </c>
      <c r="L1108" t="n">
        <v>0.250362844702467</v>
      </c>
      <c r="M1108" t="n">
        <v>0.285714285714286</v>
      </c>
      <c r="N1108" t="n">
        <v>0.0290287974084436</v>
      </c>
    </row>
    <row r="1109">
      <c r="A1109" t="n">
        <v>2017</v>
      </c>
      <c r="B1109" t="s">
        <v>3194</v>
      </c>
      <c r="C1109" t="n">
        <v>1.22935032749159</v>
      </c>
      <c r="D1109" t="s">
        <v>3196</v>
      </c>
      <c r="E1109" t="n">
        <v>5079.67555319525</v>
      </c>
      <c r="F1109" t="n">
        <v>5</v>
      </c>
      <c r="G1109" t="n">
        <v>18</v>
      </c>
      <c r="H1109" t="n">
        <v>9999</v>
      </c>
      <c r="I1109" t="s">
        <v>3196</v>
      </c>
      <c r="J1109" t="n">
        <v>1</v>
      </c>
      <c r="K1109" t="s">
        <v>3188</v>
      </c>
      <c r="L1109" t="n">
        <v>0.749637155297533</v>
      </c>
      <c r="M1109" t="n">
        <v>0.714285714285714</v>
      </c>
      <c r="N1109" t="n">
        <v>0.1290121143999</v>
      </c>
    </row>
    <row r="1110">
      <c r="A1110" t="n">
        <v>2017</v>
      </c>
      <c r="B1110" t="s">
        <v>3198</v>
      </c>
      <c r="C1110" t="n">
        <v>1.2238570357571</v>
      </c>
      <c r="D1110" t="s">
        <v>3192</v>
      </c>
      <c r="E1110" t="n">
        <v>921506.826644419</v>
      </c>
      <c r="F1110" t="n">
        <v>1067</v>
      </c>
      <c r="G1110" t="n">
        <v>18</v>
      </c>
      <c r="H1110" t="n">
        <v>9999</v>
      </c>
      <c r="I1110" t="s">
        <v>3196</v>
      </c>
      <c r="J1110" t="n">
        <v>1</v>
      </c>
      <c r="K1110" t="s">
        <v>3188</v>
      </c>
      <c r="L1110" t="n">
        <v>0.62639022803525</v>
      </c>
      <c r="M1110" t="n">
        <v>0.637776449491931</v>
      </c>
      <c r="N1110" t="n">
        <v>0.0490000183517499</v>
      </c>
    </row>
    <row r="1111">
      <c r="A1111" t="n">
        <v>2017</v>
      </c>
      <c r="B1111" t="s">
        <v>3198</v>
      </c>
      <c r="C1111" t="n">
        <v>1.2238570357571</v>
      </c>
      <c r="D1111" t="s">
        <v>3196</v>
      </c>
      <c r="E1111" t="n">
        <v>549631.747044444</v>
      </c>
      <c r="F1111" t="n">
        <v>606</v>
      </c>
      <c r="G1111" t="n">
        <v>18</v>
      </c>
      <c r="H1111" t="n">
        <v>9999</v>
      </c>
      <c r="I1111" t="s">
        <v>3196</v>
      </c>
      <c r="J1111" t="n">
        <v>1</v>
      </c>
      <c r="K1111" t="s">
        <v>3188</v>
      </c>
      <c r="L1111" t="n">
        <v>0.37360977196475</v>
      </c>
      <c r="M1111" t="n">
        <v>0.362223550508069</v>
      </c>
      <c r="N1111" t="n">
        <v>0.0704492757465327</v>
      </c>
    </row>
    <row r="1112">
      <c r="A1112" t="n">
        <v>2017</v>
      </c>
      <c r="B1112" t="s">
        <v>3189</v>
      </c>
      <c r="C1112" t="n">
        <v>1.26506334611689</v>
      </c>
      <c r="D1112" t="s">
        <v>3192</v>
      </c>
      <c r="E1112" t="n">
        <v>12855.5737232398</v>
      </c>
      <c r="F1112" t="n">
        <v>12</v>
      </c>
      <c r="G1112" t="n">
        <v>20</v>
      </c>
      <c r="H1112" t="n">
        <v>9999</v>
      </c>
      <c r="I1112" t="s">
        <v>3196</v>
      </c>
      <c r="J1112" t="n">
        <v>1</v>
      </c>
      <c r="K1112" t="s">
        <v>3188</v>
      </c>
      <c r="L1112" t="n">
        <v>0.819053759974208</v>
      </c>
      <c r="M1112" t="n">
        <v>0.8</v>
      </c>
      <c r="N1112" t="n">
        <v>0.00356234292931718</v>
      </c>
    </row>
    <row r="1113">
      <c r="A1113" t="n">
        <v>2017</v>
      </c>
      <c r="B1113" t="s">
        <v>3189</v>
      </c>
      <c r="C1113" t="n">
        <v>1.26506334611689</v>
      </c>
      <c r="D1113" t="s">
        <v>3196</v>
      </c>
      <c r="E1113" t="n">
        <v>2840.06721203241</v>
      </c>
      <c r="F1113" t="n">
        <v>3</v>
      </c>
      <c r="G1113" t="n">
        <v>20</v>
      </c>
      <c r="H1113" t="n">
        <v>9999</v>
      </c>
      <c r="I1113" t="s">
        <v>3196</v>
      </c>
      <c r="J1113" t="n">
        <v>1</v>
      </c>
      <c r="K1113" t="s">
        <v>3188</v>
      </c>
      <c r="L1113" t="n">
        <v>0.180946240025792</v>
      </c>
      <c r="M1113" t="n">
        <v>0.2</v>
      </c>
      <c r="N1113" t="n">
        <v>0.00177807275921252</v>
      </c>
    </row>
    <row r="1114">
      <c r="A1114" t="n">
        <v>2017</v>
      </c>
      <c r="B1114" t="s">
        <v>3198</v>
      </c>
      <c r="C1114" t="n">
        <v>1.2238570357571</v>
      </c>
      <c r="D1114" t="s">
        <v>3192</v>
      </c>
      <c r="E1114" t="n">
        <v>41355.3530952683</v>
      </c>
      <c r="F1114" t="n">
        <v>50</v>
      </c>
      <c r="G1114" t="n">
        <v>20</v>
      </c>
      <c r="H1114" t="n">
        <v>9999</v>
      </c>
      <c r="I1114" t="s">
        <v>3196</v>
      </c>
      <c r="J1114" t="n">
        <v>1</v>
      </c>
      <c r="K1114" t="s">
        <v>3188</v>
      </c>
      <c r="L1114" t="n">
        <v>0.808300442530798</v>
      </c>
      <c r="M1114" t="n">
        <v>0.819672131147541</v>
      </c>
      <c r="N1114" t="n">
        <v>0.00219902121397216</v>
      </c>
    </row>
    <row r="1115">
      <c r="A1115" t="n">
        <v>2017</v>
      </c>
      <c r="B1115" t="s">
        <v>3198</v>
      </c>
      <c r="C1115" t="n">
        <v>1.2238570357571</v>
      </c>
      <c r="D1115" t="s">
        <v>3194</v>
      </c>
      <c r="E1115" t="n">
        <v>767.358361419704</v>
      </c>
      <c r="F1115" t="n">
        <v>1</v>
      </c>
      <c r="G1115" t="n">
        <v>20</v>
      </c>
      <c r="H1115" t="n">
        <v>9999</v>
      </c>
      <c r="I1115" t="s">
        <v>3196</v>
      </c>
      <c r="J1115" t="n">
        <v>1</v>
      </c>
      <c r="K1115" t="s">
        <v>3188</v>
      </c>
      <c r="L1115" t="n">
        <v>0.0149982059562253</v>
      </c>
      <c r="M1115" t="n">
        <v>0.0163934426229508</v>
      </c>
      <c r="N1115" t="n">
        <v>0.0547502619629759</v>
      </c>
    </row>
    <row r="1116">
      <c r="A1116" t="n">
        <v>2017</v>
      </c>
      <c r="B1116" t="s">
        <v>3198</v>
      </c>
      <c r="C1116" t="n">
        <v>1.2238570357571</v>
      </c>
      <c r="D1116" t="s">
        <v>3196</v>
      </c>
      <c r="E1116" t="n">
        <v>9040.63192313773</v>
      </c>
      <c r="F1116" t="n">
        <v>10</v>
      </c>
      <c r="G1116" t="n">
        <v>20</v>
      </c>
      <c r="H1116" t="n">
        <v>9999</v>
      </c>
      <c r="I1116" t="s">
        <v>3196</v>
      </c>
      <c r="J1116" t="n">
        <v>1</v>
      </c>
      <c r="K1116" t="s">
        <v>3188</v>
      </c>
      <c r="L1116" t="n">
        <v>0.176701351512977</v>
      </c>
      <c r="M1116" t="n">
        <v>0.163934426229508</v>
      </c>
      <c r="N1116" t="n">
        <v>0.00115878672347603</v>
      </c>
    </row>
    <row r="1117">
      <c r="A1117" t="n">
        <v>2017</v>
      </c>
      <c r="B1117" t="s">
        <v>3189</v>
      </c>
      <c r="C1117" t="n">
        <v>1.26506334611689</v>
      </c>
      <c r="D1117" t="s">
        <v>3192</v>
      </c>
      <c r="E1117" t="n">
        <v>10610.0862838823</v>
      </c>
      <c r="F1117" t="n">
        <v>11</v>
      </c>
      <c r="G1117" t="n">
        <v>21</v>
      </c>
      <c r="H1117" t="n">
        <v>9999</v>
      </c>
      <c r="I1117" t="s">
        <v>3196</v>
      </c>
      <c r="J1117" t="n">
        <v>1</v>
      </c>
      <c r="K1117" t="s">
        <v>3188</v>
      </c>
      <c r="L1117" t="n">
        <v>0.640816014669927</v>
      </c>
      <c r="M1117" t="n">
        <v>0.6875</v>
      </c>
      <c r="N1117" t="n">
        <v>0.00294010727693202</v>
      </c>
    </row>
    <row r="1118">
      <c r="A1118" t="n">
        <v>2017</v>
      </c>
      <c r="B1118" t="s">
        <v>3189</v>
      </c>
      <c r="C1118" t="n">
        <v>1.26506334611689</v>
      </c>
      <c r="D1118" t="s">
        <v>3196</v>
      </c>
      <c r="E1118" t="n">
        <v>5947.06279009548</v>
      </c>
      <c r="F1118" t="n">
        <v>5</v>
      </c>
      <c r="G1118" t="n">
        <v>21</v>
      </c>
      <c r="H1118" t="n">
        <v>9999</v>
      </c>
      <c r="I1118" t="s">
        <v>3196</v>
      </c>
      <c r="J1118" t="n">
        <v>1</v>
      </c>
      <c r="K1118" t="s">
        <v>3188</v>
      </c>
      <c r="L1118" t="n">
        <v>0.359183985330073</v>
      </c>
      <c r="M1118" t="n">
        <v>0.3125</v>
      </c>
      <c r="N1118" t="n">
        <v>0.00372326059735325</v>
      </c>
    </row>
    <row r="1119">
      <c r="A1119" t="n">
        <v>2017</v>
      </c>
      <c r="B1119" t="s">
        <v>3198</v>
      </c>
      <c r="C1119" t="n">
        <v>1.2238570357571</v>
      </c>
      <c r="D1119" t="s">
        <v>3192</v>
      </c>
      <c r="E1119" t="n">
        <v>20072.4792434523</v>
      </c>
      <c r="F1119" t="n">
        <v>23</v>
      </c>
      <c r="G1119" t="n">
        <v>21</v>
      </c>
      <c r="H1119" t="n">
        <v>9999</v>
      </c>
      <c r="I1119" t="s">
        <v>3196</v>
      </c>
      <c r="J1119" t="n">
        <v>1</v>
      </c>
      <c r="K1119" t="s">
        <v>3188</v>
      </c>
      <c r="L1119" t="n">
        <v>0.684487291849255</v>
      </c>
      <c r="M1119" t="n">
        <v>0.676470588235294</v>
      </c>
      <c r="N1119" t="n">
        <v>0.00106732996745753</v>
      </c>
    </row>
    <row r="1120">
      <c r="A1120" t="n">
        <v>2017</v>
      </c>
      <c r="B1120" t="s">
        <v>3198</v>
      </c>
      <c r="C1120" t="n">
        <v>1.2238570357571</v>
      </c>
      <c r="D1120" t="s">
        <v>3196</v>
      </c>
      <c r="E1120" t="n">
        <v>9252.3591903237</v>
      </c>
      <c r="F1120" t="n">
        <v>11</v>
      </c>
      <c r="G1120" t="n">
        <v>21</v>
      </c>
      <c r="H1120" t="n">
        <v>9999</v>
      </c>
      <c r="I1120" t="s">
        <v>3196</v>
      </c>
      <c r="J1120" t="n">
        <v>1</v>
      </c>
      <c r="K1120" t="s">
        <v>3188</v>
      </c>
      <c r="L1120" t="n">
        <v>0.315512708150745</v>
      </c>
      <c r="M1120" t="n">
        <v>0.323529411764706</v>
      </c>
      <c r="N1120" t="n">
        <v>0.00118592495322577</v>
      </c>
    </row>
    <row r="1121">
      <c r="A1121" t="n">
        <v>2017</v>
      </c>
      <c r="B1121" t="s">
        <v>3190</v>
      </c>
      <c r="C1121"/>
      <c r="D1121" t="s">
        <v>3190</v>
      </c>
      <c r="E1121"/>
      <c r="F1121" t="n">
        <v>7920</v>
      </c>
      <c r="G1121" t="n">
        <v>9999</v>
      </c>
      <c r="H1121" t="n">
        <v>-9</v>
      </c>
      <c r="I1121" t="s">
        <v>3190</v>
      </c>
      <c r="J1121" t="n">
        <v>3</v>
      </c>
      <c r="K1121" t="s">
        <v>3188</v>
      </c>
      <c r="L1121"/>
      <c r="M1121" t="n">
        <v>1</v>
      </c>
      <c r="N1121"/>
    </row>
    <row r="1122">
      <c r="A1122" t="n">
        <v>2017</v>
      </c>
      <c r="B1122" t="s">
        <v>3190</v>
      </c>
      <c r="C1122"/>
      <c r="D1122" t="s">
        <v>3190</v>
      </c>
      <c r="E1122"/>
      <c r="F1122" t="n">
        <v>15702</v>
      </c>
      <c r="G1122" t="n">
        <v>9999</v>
      </c>
      <c r="H1122" t="n">
        <v>-9</v>
      </c>
      <c r="I1122" t="s">
        <v>3190</v>
      </c>
      <c r="J1122" t="n">
        <v>4</v>
      </c>
      <c r="K1122" t="s">
        <v>3188</v>
      </c>
      <c r="L1122"/>
      <c r="M1122" t="n">
        <v>1</v>
      </c>
      <c r="N1122"/>
    </row>
    <row r="1123">
      <c r="A1123" t="n">
        <v>2017</v>
      </c>
      <c r="B1123" t="s">
        <v>3190</v>
      </c>
      <c r="C1123"/>
      <c r="D1123" t="s">
        <v>3190</v>
      </c>
      <c r="E1123"/>
      <c r="F1123" t="n">
        <v>1</v>
      </c>
      <c r="G1123" t="n">
        <v>9999</v>
      </c>
      <c r="H1123" t="n">
        <v>1</v>
      </c>
      <c r="I1123" t="s">
        <v>3190</v>
      </c>
      <c r="J1123" t="n">
        <v>3</v>
      </c>
      <c r="K1123" t="s">
        <v>3188</v>
      </c>
      <c r="L1123"/>
      <c r="M1123" t="n">
        <v>1</v>
      </c>
      <c r="N1123"/>
    </row>
    <row r="1124">
      <c r="A1124" t="n">
        <v>2017</v>
      </c>
      <c r="B1124" t="s">
        <v>3190</v>
      </c>
      <c r="C1124" t="n">
        <v>1.46641662989655</v>
      </c>
      <c r="D1124" t="s">
        <v>3190</v>
      </c>
      <c r="E1124" t="n">
        <v>23676.7629063098</v>
      </c>
      <c r="F1124" t="n">
        <v>16</v>
      </c>
      <c r="G1124" t="n">
        <v>9999</v>
      </c>
      <c r="H1124" t="n">
        <v>-9</v>
      </c>
      <c r="I1124" t="s">
        <v>3192</v>
      </c>
      <c r="J1124" t="n">
        <v>1</v>
      </c>
      <c r="K1124" t="s">
        <v>3188</v>
      </c>
      <c r="L1124" t="n">
        <v>1</v>
      </c>
      <c r="M1124" t="n">
        <v>1</v>
      </c>
      <c r="N1124" t="n">
        <v>0.875454101827251</v>
      </c>
    </row>
    <row r="1125">
      <c r="A1125" t="n">
        <v>2017</v>
      </c>
      <c r="B1125" t="s">
        <v>3190</v>
      </c>
      <c r="C1125"/>
      <c r="D1125" t="s">
        <v>3190</v>
      </c>
      <c r="E1125"/>
      <c r="F1125" t="n">
        <v>359</v>
      </c>
      <c r="G1125" t="n">
        <v>9999</v>
      </c>
      <c r="H1125" t="n">
        <v>-9</v>
      </c>
      <c r="I1125" t="s">
        <v>3192</v>
      </c>
      <c r="J1125" t="n">
        <v>2</v>
      </c>
      <c r="K1125" t="s">
        <v>3188</v>
      </c>
      <c r="L1125"/>
      <c r="M1125" t="n">
        <v>1</v>
      </c>
      <c r="N1125"/>
    </row>
    <row r="1126">
      <c r="A1126" t="n">
        <v>2017</v>
      </c>
      <c r="B1126" t="s">
        <v>3190</v>
      </c>
      <c r="C1126"/>
      <c r="D1126" t="s">
        <v>3190</v>
      </c>
      <c r="E1126"/>
      <c r="F1126" t="n">
        <v>2412</v>
      </c>
      <c r="G1126" t="n">
        <v>9999</v>
      </c>
      <c r="H1126" t="n">
        <v>-9</v>
      </c>
      <c r="I1126" t="s">
        <v>3192</v>
      </c>
      <c r="J1126" t="n">
        <v>3</v>
      </c>
      <c r="K1126" t="s">
        <v>3188</v>
      </c>
      <c r="L1126"/>
      <c r="M1126" t="n">
        <v>1</v>
      </c>
      <c r="N1126"/>
    </row>
    <row r="1127">
      <c r="A1127" t="n">
        <v>2017</v>
      </c>
      <c r="B1127" t="s">
        <v>3190</v>
      </c>
      <c r="C1127"/>
      <c r="D1127" t="s">
        <v>3190</v>
      </c>
      <c r="E1127"/>
      <c r="F1127" t="n">
        <v>3435</v>
      </c>
      <c r="G1127" t="n">
        <v>9999</v>
      </c>
      <c r="H1127" t="n">
        <v>-9</v>
      </c>
      <c r="I1127" t="s">
        <v>3192</v>
      </c>
      <c r="J1127" t="n">
        <v>4</v>
      </c>
      <c r="K1127" t="s">
        <v>3188</v>
      </c>
      <c r="L1127"/>
      <c r="M1127" t="n">
        <v>1</v>
      </c>
      <c r="N1127"/>
    </row>
    <row r="1128">
      <c r="A1128" t="n">
        <v>2017</v>
      </c>
      <c r="B1128" t="s">
        <v>3189</v>
      </c>
      <c r="C1128" t="n">
        <v>1.26506334611689</v>
      </c>
      <c r="D1128" t="s">
        <v>3190</v>
      </c>
      <c r="E1128" t="n">
        <v>2360.60820385411</v>
      </c>
      <c r="F1128" t="n">
        <v>2</v>
      </c>
      <c r="G1128" t="n">
        <v>9999</v>
      </c>
      <c r="H1128" t="n">
        <v>-8</v>
      </c>
      <c r="I1128" t="s">
        <v>3192</v>
      </c>
      <c r="J1128" t="n">
        <v>1</v>
      </c>
      <c r="K1128" t="s">
        <v>3188</v>
      </c>
      <c r="L1128" t="n">
        <v>1</v>
      </c>
      <c r="M1128" t="n">
        <v>1</v>
      </c>
      <c r="N1128" t="n">
        <v>0.00171066479404183</v>
      </c>
    </row>
    <row r="1129">
      <c r="A1129" t="n">
        <v>2017</v>
      </c>
      <c r="B1129" t="s">
        <v>3194</v>
      </c>
      <c r="C1129" t="n">
        <v>1.22935032749159</v>
      </c>
      <c r="D1129" t="s">
        <v>3190</v>
      </c>
      <c r="E1129" t="n">
        <v>2064.07919985838</v>
      </c>
      <c r="F1129" t="n">
        <v>2</v>
      </c>
      <c r="G1129" t="n">
        <v>9999</v>
      </c>
      <c r="H1129" t="n">
        <v>-8</v>
      </c>
      <c r="I1129" t="s">
        <v>3192</v>
      </c>
      <c r="J1129" t="n">
        <v>1</v>
      </c>
      <c r="K1129" t="s">
        <v>3188</v>
      </c>
      <c r="L1129" t="n">
        <v>1</v>
      </c>
      <c r="M1129" t="n">
        <v>1</v>
      </c>
      <c r="N1129" t="n">
        <v>0.0863949778738294</v>
      </c>
    </row>
    <row r="1130">
      <c r="A1130" t="n">
        <v>2017</v>
      </c>
      <c r="B1130" t="s">
        <v>3198</v>
      </c>
      <c r="C1130" t="n">
        <v>1.2238570357571</v>
      </c>
      <c r="D1130" t="s">
        <v>3190</v>
      </c>
      <c r="E1130" t="n">
        <v>12797.873022912</v>
      </c>
      <c r="F1130" t="n">
        <v>12</v>
      </c>
      <c r="G1130" t="n">
        <v>9999</v>
      </c>
      <c r="H1130" t="n">
        <v>-8</v>
      </c>
      <c r="I1130" t="s">
        <v>3192</v>
      </c>
      <c r="J1130" t="n">
        <v>1</v>
      </c>
      <c r="K1130" t="s">
        <v>3188</v>
      </c>
      <c r="L1130" t="n">
        <v>0.922296701358264</v>
      </c>
      <c r="M1130" t="n">
        <v>0.857142857142857</v>
      </c>
      <c r="N1130" t="n">
        <v>0.00218523714221888</v>
      </c>
    </row>
    <row r="1131">
      <c r="A1131" t="n">
        <v>2017</v>
      </c>
      <c r="B1131" t="s">
        <v>3198</v>
      </c>
      <c r="C1131" t="n">
        <v>1.2238570357571</v>
      </c>
      <c r="D1131" t="s">
        <v>3192</v>
      </c>
      <c r="E1131" t="n">
        <v>1078.21804850201</v>
      </c>
      <c r="F1131" t="n">
        <v>2</v>
      </c>
      <c r="G1131" t="n">
        <v>9999</v>
      </c>
      <c r="H1131" t="n">
        <v>-8</v>
      </c>
      <c r="I1131" t="s">
        <v>3192</v>
      </c>
      <c r="J1131" t="n">
        <v>1</v>
      </c>
      <c r="K1131" t="s">
        <v>3188</v>
      </c>
      <c r="L1131" t="n">
        <v>0.0777032986417358</v>
      </c>
      <c r="M1131" t="n">
        <v>0.142857142857143</v>
      </c>
      <c r="N1131" t="n">
        <v>0.0112401122735392</v>
      </c>
    </row>
    <row r="1132">
      <c r="A1132" t="n">
        <v>2017</v>
      </c>
      <c r="B1132" t="s">
        <v>3189</v>
      </c>
      <c r="C1132" t="n">
        <v>1.26506334611689</v>
      </c>
      <c r="D1132" t="s">
        <v>3190</v>
      </c>
      <c r="E1132" t="n">
        <v>158506.111951715</v>
      </c>
      <c r="F1132" t="n">
        <v>143</v>
      </c>
      <c r="G1132" t="n">
        <v>9999</v>
      </c>
      <c r="H1132" t="n">
        <v>1</v>
      </c>
      <c r="I1132" t="s">
        <v>3192</v>
      </c>
      <c r="J1132" t="n">
        <v>1</v>
      </c>
      <c r="K1132" t="s">
        <v>3188</v>
      </c>
      <c r="L1132" t="n">
        <v>1</v>
      </c>
      <c r="M1132" t="n">
        <v>1</v>
      </c>
      <c r="N1132" t="n">
        <v>0.114864815310542</v>
      </c>
    </row>
    <row r="1133">
      <c r="A1133" t="n">
        <v>2017</v>
      </c>
      <c r="B1133" t="s">
        <v>3194</v>
      </c>
      <c r="C1133" t="n">
        <v>1.22935032749159</v>
      </c>
      <c r="D1133" t="s">
        <v>3190</v>
      </c>
      <c r="E1133" t="n">
        <v>1950.97896972916</v>
      </c>
      <c r="F1133" t="n">
        <v>2</v>
      </c>
      <c r="G1133" t="n">
        <v>9999</v>
      </c>
      <c r="H1133" t="n">
        <v>1</v>
      </c>
      <c r="I1133" t="s">
        <v>3192</v>
      </c>
      <c r="J1133" t="n">
        <v>1</v>
      </c>
      <c r="K1133" t="s">
        <v>3188</v>
      </c>
      <c r="L1133" t="n">
        <v>1</v>
      </c>
      <c r="M1133" t="n">
        <v>1</v>
      </c>
      <c r="N1133" t="n">
        <v>0.0816610064834826</v>
      </c>
    </row>
    <row r="1134">
      <c r="A1134" t="n">
        <v>2017</v>
      </c>
      <c r="B1134" t="s">
        <v>3198</v>
      </c>
      <c r="C1134" t="n">
        <v>1.2238570357571</v>
      </c>
      <c r="D1134" t="s">
        <v>3190</v>
      </c>
      <c r="E1134" t="n">
        <v>585122.377224364</v>
      </c>
      <c r="F1134" t="n">
        <v>679</v>
      </c>
      <c r="G1134" t="n">
        <v>9999</v>
      </c>
      <c r="H1134" t="n">
        <v>1</v>
      </c>
      <c r="I1134" t="s">
        <v>3192</v>
      </c>
      <c r="J1134" t="n">
        <v>1</v>
      </c>
      <c r="K1134" t="s">
        <v>3188</v>
      </c>
      <c r="L1134" t="n">
        <v>0.985090649100721</v>
      </c>
      <c r="M1134" t="n">
        <v>0.976978417266187</v>
      </c>
      <c r="N1134" t="n">
        <v>0.0999096607041617</v>
      </c>
    </row>
    <row r="1135">
      <c r="A1135" t="n">
        <v>2017</v>
      </c>
      <c r="B1135" t="s">
        <v>3198</v>
      </c>
      <c r="C1135" t="n">
        <v>1.2238570357571</v>
      </c>
      <c r="D1135" t="s">
        <v>3192</v>
      </c>
      <c r="E1135" t="n">
        <v>8855.8295107384</v>
      </c>
      <c r="F1135" t="n">
        <v>16</v>
      </c>
      <c r="G1135" t="n">
        <v>9999</v>
      </c>
      <c r="H1135" t="n">
        <v>1</v>
      </c>
      <c r="I1135" t="s">
        <v>3192</v>
      </c>
      <c r="J1135" t="n">
        <v>1</v>
      </c>
      <c r="K1135" t="s">
        <v>3188</v>
      </c>
      <c r="L1135" t="n">
        <v>0.0149093508992795</v>
      </c>
      <c r="M1135" t="n">
        <v>0.023021582733813</v>
      </c>
      <c r="N1135" t="n">
        <v>0.0923194692523603</v>
      </c>
    </row>
    <row r="1136">
      <c r="A1136" t="n">
        <v>2017</v>
      </c>
      <c r="B1136" t="s">
        <v>3189</v>
      </c>
      <c r="C1136" t="n">
        <v>1.26506334611689</v>
      </c>
      <c r="D1136" t="s">
        <v>3190</v>
      </c>
      <c r="E1136" t="n">
        <v>348266.878932594</v>
      </c>
      <c r="F1136" t="n">
        <v>286</v>
      </c>
      <c r="G1136" t="n">
        <v>9999</v>
      </c>
      <c r="H1136" t="n">
        <v>2</v>
      </c>
      <c r="I1136" t="s">
        <v>3192</v>
      </c>
      <c r="J1136" t="n">
        <v>1</v>
      </c>
      <c r="K1136" t="s">
        <v>3188</v>
      </c>
      <c r="L1136" t="n">
        <v>1</v>
      </c>
      <c r="M1136" t="n">
        <v>1</v>
      </c>
      <c r="N1136" t="n">
        <v>0.252378979174994</v>
      </c>
    </row>
    <row r="1137">
      <c r="A1137" t="n">
        <v>2017</v>
      </c>
      <c r="B1137" t="s">
        <v>3194</v>
      </c>
      <c r="C1137" t="n">
        <v>1.22935032749159</v>
      </c>
      <c r="D1137" t="s">
        <v>3190</v>
      </c>
      <c r="E1137" t="n">
        <v>3724.93149229952</v>
      </c>
      <c r="F1137" t="n">
        <v>4</v>
      </c>
      <c r="G1137" t="n">
        <v>9999</v>
      </c>
      <c r="H1137" t="n">
        <v>2</v>
      </c>
      <c r="I1137" t="s">
        <v>3192</v>
      </c>
      <c r="J1137" t="n">
        <v>1</v>
      </c>
      <c r="K1137" t="s">
        <v>3188</v>
      </c>
      <c r="L1137" t="n">
        <v>1</v>
      </c>
      <c r="M1137" t="n">
        <v>1</v>
      </c>
      <c r="N1137" t="n">
        <v>0.155912318616857</v>
      </c>
    </row>
    <row r="1138">
      <c r="A1138" t="n">
        <v>2017</v>
      </c>
      <c r="B1138" t="s">
        <v>3198</v>
      </c>
      <c r="C1138" t="n">
        <v>1.2238570357571</v>
      </c>
      <c r="D1138" t="s">
        <v>3190</v>
      </c>
      <c r="E1138" t="n">
        <v>938859.895554418</v>
      </c>
      <c r="F1138" t="n">
        <v>1049</v>
      </c>
      <c r="G1138" t="n">
        <v>9999</v>
      </c>
      <c r="H1138" t="n">
        <v>2</v>
      </c>
      <c r="I1138" t="s">
        <v>3192</v>
      </c>
      <c r="J1138" t="n">
        <v>1</v>
      </c>
      <c r="K1138" t="s">
        <v>3188</v>
      </c>
      <c r="L1138" t="n">
        <v>0.978157809507537</v>
      </c>
      <c r="M1138" t="n">
        <v>0.965041398344066</v>
      </c>
      <c r="N1138" t="n">
        <v>0.160310350902233</v>
      </c>
    </row>
    <row r="1139">
      <c r="A1139" t="n">
        <v>2017</v>
      </c>
      <c r="B1139" t="s">
        <v>3198</v>
      </c>
      <c r="C1139" t="n">
        <v>1.2238570357571</v>
      </c>
      <c r="D1139" t="s">
        <v>3192</v>
      </c>
      <c r="E1139" t="n">
        <v>20003.9432494499</v>
      </c>
      <c r="F1139" t="n">
        <v>36</v>
      </c>
      <c r="G1139" t="n">
        <v>9999</v>
      </c>
      <c r="H1139" t="n">
        <v>2</v>
      </c>
      <c r="I1139" t="s">
        <v>3192</v>
      </c>
      <c r="J1139" t="n">
        <v>1</v>
      </c>
      <c r="K1139" t="s">
        <v>3188</v>
      </c>
      <c r="L1139" t="n">
        <v>0.0208412494804032</v>
      </c>
      <c r="M1139" t="n">
        <v>0.0331186752529899</v>
      </c>
      <c r="N1139" t="n">
        <v>0.208535340648125</v>
      </c>
    </row>
    <row r="1140">
      <c r="A1140" t="n">
        <v>2017</v>
      </c>
      <c r="B1140" t="s">
        <v>3198</v>
      </c>
      <c r="C1140" t="n">
        <v>1.2238570357571</v>
      </c>
      <c r="D1140" t="s">
        <v>3196</v>
      </c>
      <c r="E1140" t="n">
        <v>960.727773069326</v>
      </c>
      <c r="F1140" t="n">
        <v>2</v>
      </c>
      <c r="G1140" t="n">
        <v>9999</v>
      </c>
      <c r="H1140" t="n">
        <v>2</v>
      </c>
      <c r="I1140" t="s">
        <v>3192</v>
      </c>
      <c r="J1140" t="n">
        <v>1</v>
      </c>
      <c r="K1140" t="s">
        <v>3188</v>
      </c>
      <c r="L1140" t="n">
        <v>0.00100094101205975</v>
      </c>
      <c r="M1140" t="n">
        <v>0.00183992640294388</v>
      </c>
      <c r="N1140" t="n">
        <v>0.12828893610067</v>
      </c>
    </row>
    <row r="1141">
      <c r="A1141" t="n">
        <v>2017</v>
      </c>
      <c r="B1141" t="s">
        <v>3190</v>
      </c>
      <c r="C1141"/>
      <c r="D1141" t="s">
        <v>3190</v>
      </c>
      <c r="E1141"/>
      <c r="F1141" t="n">
        <v>1</v>
      </c>
      <c r="G1141" t="n">
        <v>9999</v>
      </c>
      <c r="H1141" t="n">
        <v>2</v>
      </c>
      <c r="I1141" t="s">
        <v>3192</v>
      </c>
      <c r="J1141" t="n">
        <v>3</v>
      </c>
      <c r="K1141" t="s">
        <v>3188</v>
      </c>
      <c r="L1141"/>
      <c r="M1141" t="n">
        <v>1</v>
      </c>
      <c r="N1141"/>
    </row>
    <row r="1142">
      <c r="A1142" t="n">
        <v>2017</v>
      </c>
      <c r="B1142" t="s">
        <v>3189</v>
      </c>
      <c r="C1142" t="n">
        <v>1.26506334611689</v>
      </c>
      <c r="D1142" t="s">
        <v>3190</v>
      </c>
      <c r="E1142" t="n">
        <v>260251.361689858</v>
      </c>
      <c r="F1142" t="n">
        <v>221</v>
      </c>
      <c r="G1142" t="n">
        <v>9999</v>
      </c>
      <c r="H1142" t="n">
        <v>3</v>
      </c>
      <c r="I1142" t="s">
        <v>3192</v>
      </c>
      <c r="J1142" t="n">
        <v>1</v>
      </c>
      <c r="K1142" t="s">
        <v>3188</v>
      </c>
      <c r="L1142" t="n">
        <v>1</v>
      </c>
      <c r="M1142" t="n">
        <v>1</v>
      </c>
      <c r="N1142" t="n">
        <v>0.188596668145698</v>
      </c>
    </row>
    <row r="1143">
      <c r="A1143" t="n">
        <v>2017</v>
      </c>
      <c r="B1143" t="s">
        <v>3194</v>
      </c>
      <c r="C1143" t="n">
        <v>1.22935032749159</v>
      </c>
      <c r="D1143" t="s">
        <v>3190</v>
      </c>
      <c r="E1143" t="n">
        <v>894.967038413879</v>
      </c>
      <c r="F1143" t="n">
        <v>1</v>
      </c>
      <c r="G1143" t="n">
        <v>9999</v>
      </c>
      <c r="H1143" t="n">
        <v>3</v>
      </c>
      <c r="I1143" t="s">
        <v>3192</v>
      </c>
      <c r="J1143" t="n">
        <v>1</v>
      </c>
      <c r="K1143" t="s">
        <v>3188</v>
      </c>
      <c r="L1143" t="n">
        <v>1</v>
      </c>
      <c r="M1143" t="n">
        <v>1</v>
      </c>
      <c r="N1143" t="n">
        <v>0.0374601214366574</v>
      </c>
    </row>
    <row r="1144">
      <c r="A1144" t="n">
        <v>2017</v>
      </c>
      <c r="B1144" t="s">
        <v>3198</v>
      </c>
      <c r="C1144" t="n">
        <v>1.2238570357571</v>
      </c>
      <c r="D1144" t="s">
        <v>3190</v>
      </c>
      <c r="E1144" t="n">
        <v>800150.38683578</v>
      </c>
      <c r="F1144" t="n">
        <v>858</v>
      </c>
      <c r="G1144" t="n">
        <v>9999</v>
      </c>
      <c r="H1144" t="n">
        <v>3</v>
      </c>
      <c r="I1144" t="s">
        <v>3192</v>
      </c>
      <c r="J1144" t="n">
        <v>1</v>
      </c>
      <c r="K1144" t="s">
        <v>3188</v>
      </c>
      <c r="L1144" t="n">
        <v>0.987614672662702</v>
      </c>
      <c r="M1144" t="n">
        <v>0.979452054794521</v>
      </c>
      <c r="N1144" t="n">
        <v>0.136625698781663</v>
      </c>
    </row>
    <row r="1145">
      <c r="A1145" t="n">
        <v>2017</v>
      </c>
      <c r="B1145" t="s">
        <v>3198</v>
      </c>
      <c r="C1145" t="n">
        <v>1.2238570357571</v>
      </c>
      <c r="D1145" t="s">
        <v>3192</v>
      </c>
      <c r="E1145" t="n">
        <v>10034.4038361725</v>
      </c>
      <c r="F1145" t="n">
        <v>18</v>
      </c>
      <c r="G1145" t="n">
        <v>9999</v>
      </c>
      <c r="H1145" t="n">
        <v>3</v>
      </c>
      <c r="I1145" t="s">
        <v>3192</v>
      </c>
      <c r="J1145" t="n">
        <v>1</v>
      </c>
      <c r="K1145" t="s">
        <v>3188</v>
      </c>
      <c r="L1145" t="n">
        <v>0.0123853273372981</v>
      </c>
      <c r="M1145" t="n">
        <v>0.0205479452054795</v>
      </c>
      <c r="N1145" t="n">
        <v>0.104605766777239</v>
      </c>
    </row>
    <row r="1146">
      <c r="A1146" t="n">
        <v>2017</v>
      </c>
      <c r="B1146" t="s">
        <v>3190</v>
      </c>
      <c r="C1146"/>
      <c r="D1146" t="s">
        <v>3190</v>
      </c>
      <c r="E1146"/>
      <c r="F1146" t="n">
        <v>1</v>
      </c>
      <c r="G1146" t="n">
        <v>9999</v>
      </c>
      <c r="H1146" t="n">
        <v>3</v>
      </c>
      <c r="I1146" t="s">
        <v>3192</v>
      </c>
      <c r="J1146" t="n">
        <v>3</v>
      </c>
      <c r="K1146" t="s">
        <v>3188</v>
      </c>
      <c r="L1146"/>
      <c r="M1146" t="n">
        <v>1</v>
      </c>
      <c r="N1146"/>
    </row>
    <row r="1147">
      <c r="A1147" t="n">
        <v>2017</v>
      </c>
      <c r="B1147" t="s">
        <v>3189</v>
      </c>
      <c r="C1147" t="n">
        <v>1.26506334611689</v>
      </c>
      <c r="D1147" t="s">
        <v>3190</v>
      </c>
      <c r="E1147" t="n">
        <v>103818.688562428</v>
      </c>
      <c r="F1147" t="n">
        <v>85</v>
      </c>
      <c r="G1147" t="n">
        <v>9999</v>
      </c>
      <c r="H1147" t="n">
        <v>4</v>
      </c>
      <c r="I1147" t="s">
        <v>3192</v>
      </c>
      <c r="J1147" t="n">
        <v>1</v>
      </c>
      <c r="K1147" t="s">
        <v>3188</v>
      </c>
      <c r="L1147" t="n">
        <v>1</v>
      </c>
      <c r="M1147" t="n">
        <v>1</v>
      </c>
      <c r="N1147" t="n">
        <v>0.0752344142485726</v>
      </c>
    </row>
    <row r="1148">
      <c r="A1148" t="n">
        <v>2017</v>
      </c>
      <c r="B1148" t="s">
        <v>3194</v>
      </c>
      <c r="C1148" t="n">
        <v>1.22935032749159</v>
      </c>
      <c r="D1148" t="s">
        <v>3190</v>
      </c>
      <c r="E1148" t="n">
        <v>1985.40077889892</v>
      </c>
      <c r="F1148" t="n">
        <v>3</v>
      </c>
      <c r="G1148" t="n">
        <v>9999</v>
      </c>
      <c r="H1148" t="n">
        <v>4</v>
      </c>
      <c r="I1148" t="s">
        <v>3192</v>
      </c>
      <c r="J1148" t="n">
        <v>1</v>
      </c>
      <c r="K1148" t="s">
        <v>3188</v>
      </c>
      <c r="L1148" t="n">
        <v>1</v>
      </c>
      <c r="M1148" t="n">
        <v>1</v>
      </c>
      <c r="N1148" t="n">
        <v>0.0831017803848925</v>
      </c>
    </row>
    <row r="1149">
      <c r="A1149" t="n">
        <v>2017</v>
      </c>
      <c r="B1149" t="s">
        <v>3198</v>
      </c>
      <c r="C1149" t="n">
        <v>1.2238570357571</v>
      </c>
      <c r="D1149" t="s">
        <v>3190</v>
      </c>
      <c r="E1149" t="n">
        <v>592737.215700845</v>
      </c>
      <c r="F1149" t="n">
        <v>653</v>
      </c>
      <c r="G1149" t="n">
        <v>9999</v>
      </c>
      <c r="H1149" t="n">
        <v>4</v>
      </c>
      <c r="I1149" t="s">
        <v>3192</v>
      </c>
      <c r="J1149" t="n">
        <v>1</v>
      </c>
      <c r="K1149" t="s">
        <v>3188</v>
      </c>
      <c r="L1149" t="n">
        <v>0.987259692316473</v>
      </c>
      <c r="M1149" t="n">
        <v>0.976083707025411</v>
      </c>
      <c r="N1149" t="n">
        <v>0.10120989456654</v>
      </c>
    </row>
    <row r="1150">
      <c r="A1150" t="n">
        <v>2017</v>
      </c>
      <c r="B1150" t="s">
        <v>3198</v>
      </c>
      <c r="C1150" t="n">
        <v>1.2238570357571</v>
      </c>
      <c r="D1150" t="s">
        <v>3192</v>
      </c>
      <c r="E1150" t="n">
        <v>7649.1064734819</v>
      </c>
      <c r="F1150" t="n">
        <v>16</v>
      </c>
      <c r="G1150" t="n">
        <v>9999</v>
      </c>
      <c r="H1150" t="n">
        <v>4</v>
      </c>
      <c r="I1150" t="s">
        <v>3192</v>
      </c>
      <c r="J1150" t="n">
        <v>1</v>
      </c>
      <c r="K1150" t="s">
        <v>3188</v>
      </c>
      <c r="L1150" t="n">
        <v>0.0127403076835267</v>
      </c>
      <c r="M1150" t="n">
        <v>0.0239162929745889</v>
      </c>
      <c r="N1150" t="n">
        <v>0.0797397295228375</v>
      </c>
    </row>
    <row r="1151">
      <c r="A1151" t="n">
        <v>2017</v>
      </c>
      <c r="B1151" t="s">
        <v>3194</v>
      </c>
      <c r="C1151"/>
      <c r="D1151" t="s">
        <v>3190</v>
      </c>
      <c r="E1151"/>
      <c r="F1151" t="n">
        <v>2</v>
      </c>
      <c r="G1151" t="n">
        <v>9999</v>
      </c>
      <c r="H1151" t="n">
        <v>4</v>
      </c>
      <c r="I1151" t="s">
        <v>3192</v>
      </c>
      <c r="J1151" t="n">
        <v>3</v>
      </c>
      <c r="K1151" t="s">
        <v>3188</v>
      </c>
      <c r="L1151"/>
      <c r="M1151" t="n">
        <v>1</v>
      </c>
      <c r="N1151"/>
    </row>
    <row r="1152">
      <c r="A1152" t="n">
        <v>2017</v>
      </c>
      <c r="B1152" t="s">
        <v>3189</v>
      </c>
      <c r="C1152" t="n">
        <v>1.26506334611689</v>
      </c>
      <c r="D1152" t="s">
        <v>3190</v>
      </c>
      <c r="E1152" t="n">
        <v>96840.5991452477</v>
      </c>
      <c r="F1152" t="n">
        <v>86</v>
      </c>
      <c r="G1152" t="n">
        <v>9999</v>
      </c>
      <c r="H1152" t="n">
        <v>5</v>
      </c>
      <c r="I1152" t="s">
        <v>3192</v>
      </c>
      <c r="J1152" t="n">
        <v>1</v>
      </c>
      <c r="K1152" t="s">
        <v>3188</v>
      </c>
      <c r="L1152" t="n">
        <v>0.994866463058029</v>
      </c>
      <c r="M1152" t="n">
        <v>0.988505747126437</v>
      </c>
      <c r="N1152" t="n">
        <v>0.070177593774867</v>
      </c>
    </row>
    <row r="1153">
      <c r="A1153" t="n">
        <v>2017</v>
      </c>
      <c r="B1153" t="s">
        <v>3189</v>
      </c>
      <c r="C1153" t="n">
        <v>1.26506334611689</v>
      </c>
      <c r="D1153" t="s">
        <v>3192</v>
      </c>
      <c r="E1153" t="n">
        <v>499.70002171617</v>
      </c>
      <c r="F1153" t="n">
        <v>1</v>
      </c>
      <c r="G1153" t="n">
        <v>9999</v>
      </c>
      <c r="H1153" t="n">
        <v>5</v>
      </c>
      <c r="I1153" t="s">
        <v>3192</v>
      </c>
      <c r="J1153" t="n">
        <v>1</v>
      </c>
      <c r="K1153" t="s">
        <v>3188</v>
      </c>
      <c r="L1153" t="n">
        <v>0.00513353694197154</v>
      </c>
      <c r="M1153" t="n">
        <v>0.0114942528735632</v>
      </c>
      <c r="N1153" t="n">
        <v>1</v>
      </c>
    </row>
    <row r="1154">
      <c r="A1154" t="n">
        <v>2017</v>
      </c>
      <c r="B1154" t="s">
        <v>3190</v>
      </c>
      <c r="C1154" t="n">
        <v>1.46641662989655</v>
      </c>
      <c r="D1154" t="s">
        <v>3190</v>
      </c>
      <c r="E1154" t="n">
        <v>1473.74871304604</v>
      </c>
      <c r="F1154" t="n">
        <v>1</v>
      </c>
      <c r="G1154" t="n">
        <v>9999</v>
      </c>
      <c r="H1154" t="n">
        <v>5</v>
      </c>
      <c r="I1154" t="s">
        <v>3192</v>
      </c>
      <c r="J1154" t="n">
        <v>1</v>
      </c>
      <c r="K1154" t="s">
        <v>3188</v>
      </c>
      <c r="L1154" t="n">
        <v>1</v>
      </c>
      <c r="M1154" t="n">
        <v>1</v>
      </c>
      <c r="N1154" t="n">
        <v>0.0544922192701838</v>
      </c>
    </row>
    <row r="1155">
      <c r="A1155" t="n">
        <v>2017</v>
      </c>
      <c r="B1155" t="s">
        <v>3194</v>
      </c>
      <c r="C1155" t="n">
        <v>1.22935032749159</v>
      </c>
      <c r="D1155" t="s">
        <v>3190</v>
      </c>
      <c r="E1155" t="n">
        <v>3964.65480616038</v>
      </c>
      <c r="F1155" t="n">
        <v>4</v>
      </c>
      <c r="G1155" t="n">
        <v>9999</v>
      </c>
      <c r="H1155" t="n">
        <v>5</v>
      </c>
      <c r="I1155" t="s">
        <v>3192</v>
      </c>
      <c r="J1155" t="n">
        <v>1</v>
      </c>
      <c r="K1155" t="s">
        <v>3188</v>
      </c>
      <c r="L1155" t="n">
        <v>1</v>
      </c>
      <c r="M1155" t="n">
        <v>1</v>
      </c>
      <c r="N1155" t="n">
        <v>0.165946279715962</v>
      </c>
    </row>
    <row r="1156">
      <c r="A1156" t="n">
        <v>2017</v>
      </c>
      <c r="B1156" t="s">
        <v>3198</v>
      </c>
      <c r="C1156" t="n">
        <v>1.2238570357571</v>
      </c>
      <c r="D1156" t="s">
        <v>3190</v>
      </c>
      <c r="E1156" t="n">
        <v>658704.333785188</v>
      </c>
      <c r="F1156" t="n">
        <v>709</v>
      </c>
      <c r="G1156" t="n">
        <v>9999</v>
      </c>
      <c r="H1156" t="n">
        <v>5</v>
      </c>
      <c r="I1156" t="s">
        <v>3192</v>
      </c>
      <c r="J1156" t="n">
        <v>1</v>
      </c>
      <c r="K1156" t="s">
        <v>3188</v>
      </c>
      <c r="L1156" t="n">
        <v>0.970720745093371</v>
      </c>
      <c r="M1156" t="n">
        <v>0.955525606469003</v>
      </c>
      <c r="N1156" t="n">
        <v>0.112473781647226</v>
      </c>
    </row>
    <row r="1157">
      <c r="A1157" t="n">
        <v>2017</v>
      </c>
      <c r="B1157" t="s">
        <v>3198</v>
      </c>
      <c r="C1157" t="n">
        <v>1.2238570357571</v>
      </c>
      <c r="D1157" t="s">
        <v>3192</v>
      </c>
      <c r="E1157" t="n">
        <v>18237.9175468524</v>
      </c>
      <c r="F1157" t="n">
        <v>31</v>
      </c>
      <c r="G1157" t="n">
        <v>9999</v>
      </c>
      <c r="H1157" t="n">
        <v>5</v>
      </c>
      <c r="I1157" t="s">
        <v>3192</v>
      </c>
      <c r="J1157" t="n">
        <v>1</v>
      </c>
      <c r="K1157" t="s">
        <v>3188</v>
      </c>
      <c r="L1157" t="n">
        <v>0.0268768915004671</v>
      </c>
      <c r="M1157" t="n">
        <v>0.0417789757412399</v>
      </c>
      <c r="N1157" t="n">
        <v>0.190125031895892</v>
      </c>
    </row>
    <row r="1158">
      <c r="A1158" t="n">
        <v>2017</v>
      </c>
      <c r="B1158" t="s">
        <v>3198</v>
      </c>
      <c r="C1158" t="n">
        <v>1.2238570357571</v>
      </c>
      <c r="D1158" t="s">
        <v>3196</v>
      </c>
      <c r="E1158" t="n">
        <v>1630.17757162846</v>
      </c>
      <c r="F1158" t="n">
        <v>2</v>
      </c>
      <c r="G1158" t="n">
        <v>9999</v>
      </c>
      <c r="H1158" t="n">
        <v>5</v>
      </c>
      <c r="I1158" t="s">
        <v>3192</v>
      </c>
      <c r="J1158" t="n">
        <v>1</v>
      </c>
      <c r="K1158" t="s">
        <v>3188</v>
      </c>
      <c r="L1158" t="n">
        <v>0.00240236340616174</v>
      </c>
      <c r="M1158" t="n">
        <v>0.00269541778975741</v>
      </c>
      <c r="N1158" t="n">
        <v>0.217682627880373</v>
      </c>
    </row>
    <row r="1159">
      <c r="A1159" t="n">
        <v>2017</v>
      </c>
      <c r="B1159" t="s">
        <v>3190</v>
      </c>
      <c r="C1159"/>
      <c r="D1159" t="s">
        <v>3190</v>
      </c>
      <c r="E1159"/>
      <c r="F1159" t="n">
        <v>1</v>
      </c>
      <c r="G1159" t="n">
        <v>9999</v>
      </c>
      <c r="H1159" t="n">
        <v>5</v>
      </c>
      <c r="I1159" t="s">
        <v>3192</v>
      </c>
      <c r="J1159" t="n">
        <v>3</v>
      </c>
      <c r="K1159" t="s">
        <v>3188</v>
      </c>
      <c r="L1159"/>
      <c r="M1159" t="n">
        <v>1</v>
      </c>
      <c r="N1159"/>
    </row>
    <row r="1160">
      <c r="A1160" t="n">
        <v>2017</v>
      </c>
      <c r="B1160" t="s">
        <v>3189</v>
      </c>
      <c r="C1160" t="n">
        <v>1.26506334611689</v>
      </c>
      <c r="D1160" t="s">
        <v>3190</v>
      </c>
      <c r="E1160" t="n">
        <v>116728.660009551</v>
      </c>
      <c r="F1160" t="n">
        <v>100</v>
      </c>
      <c r="G1160" t="n">
        <v>9999</v>
      </c>
      <c r="H1160" t="n">
        <v>6</v>
      </c>
      <c r="I1160" t="s">
        <v>3192</v>
      </c>
      <c r="J1160" t="n">
        <v>1</v>
      </c>
      <c r="K1160" t="s">
        <v>3188</v>
      </c>
      <c r="L1160" t="n">
        <v>1</v>
      </c>
      <c r="M1160" t="n">
        <v>1</v>
      </c>
      <c r="N1160" t="n">
        <v>0.0845898988269203</v>
      </c>
    </row>
    <row r="1161">
      <c r="A1161" t="n">
        <v>2017</v>
      </c>
      <c r="B1161" t="s">
        <v>3190</v>
      </c>
      <c r="C1161" t="n">
        <v>1.46641662989655</v>
      </c>
      <c r="D1161" t="s">
        <v>3190</v>
      </c>
      <c r="E1161" t="n">
        <v>1894.61028582635</v>
      </c>
      <c r="F1161" t="n">
        <v>2</v>
      </c>
      <c r="G1161" t="n">
        <v>9999</v>
      </c>
      <c r="H1161" t="n">
        <v>6</v>
      </c>
      <c r="I1161" t="s">
        <v>3192</v>
      </c>
      <c r="J1161" t="n">
        <v>1</v>
      </c>
      <c r="K1161" t="s">
        <v>3188</v>
      </c>
      <c r="L1161" t="n">
        <v>1</v>
      </c>
      <c r="M1161" t="n">
        <v>1</v>
      </c>
      <c r="N1161" t="n">
        <v>0.0700536789025647</v>
      </c>
    </row>
    <row r="1162">
      <c r="A1162" t="n">
        <v>2017</v>
      </c>
      <c r="B1162" t="s">
        <v>3194</v>
      </c>
      <c r="C1162" t="n">
        <v>1.22935032749159</v>
      </c>
      <c r="D1162" t="s">
        <v>3190</v>
      </c>
      <c r="E1162" t="n">
        <v>3727.3901929545</v>
      </c>
      <c r="F1162" t="n">
        <v>3</v>
      </c>
      <c r="G1162" t="n">
        <v>9999</v>
      </c>
      <c r="H1162" t="n">
        <v>6</v>
      </c>
      <c r="I1162" t="s">
        <v>3192</v>
      </c>
      <c r="J1162" t="n">
        <v>1</v>
      </c>
      <c r="K1162" t="s">
        <v>3188</v>
      </c>
      <c r="L1162" t="n">
        <v>1</v>
      </c>
      <c r="M1162" t="n">
        <v>1</v>
      </c>
      <c r="N1162" t="n">
        <v>0.156015231038386</v>
      </c>
    </row>
    <row r="1163">
      <c r="A1163" t="n">
        <v>2017</v>
      </c>
      <c r="B1163" t="s">
        <v>3198</v>
      </c>
      <c r="C1163" t="n">
        <v>1.2238570357571</v>
      </c>
      <c r="D1163" t="s">
        <v>3190</v>
      </c>
      <c r="E1163" t="n">
        <v>571448.22256385</v>
      </c>
      <c r="F1163" t="n">
        <v>635</v>
      </c>
      <c r="G1163" t="n">
        <v>9999</v>
      </c>
      <c r="H1163" t="n">
        <v>6</v>
      </c>
      <c r="I1163" t="s">
        <v>3192</v>
      </c>
      <c r="J1163" t="n">
        <v>1</v>
      </c>
      <c r="K1163" t="s">
        <v>3188</v>
      </c>
      <c r="L1163" t="n">
        <v>0.977550366693395</v>
      </c>
      <c r="M1163" t="n">
        <v>0.966514459665145</v>
      </c>
      <c r="N1163" t="n">
        <v>0.097574798450168</v>
      </c>
    </row>
    <row r="1164">
      <c r="A1164" t="n">
        <v>2017</v>
      </c>
      <c r="B1164" t="s">
        <v>3198</v>
      </c>
      <c r="C1164" t="n">
        <v>1.2238570357571</v>
      </c>
      <c r="D1164" t="s">
        <v>3192</v>
      </c>
      <c r="E1164" t="n">
        <v>11321.901437789</v>
      </c>
      <c r="F1164" t="n">
        <v>19</v>
      </c>
      <c r="G1164" t="n">
        <v>9999</v>
      </c>
      <c r="H1164" t="n">
        <v>6</v>
      </c>
      <c r="I1164" t="s">
        <v>3192</v>
      </c>
      <c r="J1164" t="n">
        <v>1</v>
      </c>
      <c r="K1164" t="s">
        <v>3188</v>
      </c>
      <c r="L1164" t="n">
        <v>0.0193678595280615</v>
      </c>
      <c r="M1164" t="n">
        <v>0.0289193302891933</v>
      </c>
      <c r="N1164" t="n">
        <v>0.118027558050523</v>
      </c>
    </row>
    <row r="1165">
      <c r="A1165" t="n">
        <v>2017</v>
      </c>
      <c r="B1165" t="s">
        <v>3198</v>
      </c>
      <c r="C1165" t="n">
        <v>1.2238570357571</v>
      </c>
      <c r="D1165" t="s">
        <v>3196</v>
      </c>
      <c r="E1165" t="n">
        <v>1801.51755663446</v>
      </c>
      <c r="F1165" t="n">
        <v>3</v>
      </c>
      <c r="G1165" t="n">
        <v>9999</v>
      </c>
      <c r="H1165" t="n">
        <v>6</v>
      </c>
      <c r="I1165" t="s">
        <v>3192</v>
      </c>
      <c r="J1165" t="n">
        <v>1</v>
      </c>
      <c r="K1165" t="s">
        <v>3188</v>
      </c>
      <c r="L1165" t="n">
        <v>0.00308177377854357</v>
      </c>
      <c r="M1165" t="n">
        <v>0.0045662100456621</v>
      </c>
      <c r="N1165" t="n">
        <v>0.240562183363295</v>
      </c>
    </row>
    <row r="1166">
      <c r="A1166" t="n">
        <v>2017</v>
      </c>
      <c r="B1166" t="s">
        <v>3190</v>
      </c>
      <c r="C1166"/>
      <c r="D1166" t="s">
        <v>3190</v>
      </c>
      <c r="E1166"/>
      <c r="F1166" t="n">
        <v>2</v>
      </c>
      <c r="G1166" t="n">
        <v>9999</v>
      </c>
      <c r="H1166" t="n">
        <v>6</v>
      </c>
      <c r="I1166" t="s">
        <v>3192</v>
      </c>
      <c r="J1166" t="n">
        <v>3</v>
      </c>
      <c r="K1166" t="s">
        <v>3188</v>
      </c>
      <c r="L1166"/>
      <c r="M1166" t="n">
        <v>1</v>
      </c>
      <c r="N1166"/>
    </row>
    <row r="1167">
      <c r="A1167" t="n">
        <v>2017</v>
      </c>
      <c r="B1167" t="s">
        <v>3189</v>
      </c>
      <c r="C1167" t="n">
        <v>1.26506334611689</v>
      </c>
      <c r="D1167" t="s">
        <v>3190</v>
      </c>
      <c r="E1167" t="n">
        <v>107960.505957615</v>
      </c>
      <c r="F1167" t="n">
        <v>86</v>
      </c>
      <c r="G1167" t="n">
        <v>9999</v>
      </c>
      <c r="H1167" t="n">
        <v>7</v>
      </c>
      <c r="I1167" t="s">
        <v>3192</v>
      </c>
      <c r="J1167" t="n">
        <v>1</v>
      </c>
      <c r="K1167" t="s">
        <v>3188</v>
      </c>
      <c r="L1167" t="n">
        <v>1</v>
      </c>
      <c r="M1167" t="n">
        <v>1</v>
      </c>
      <c r="N1167" t="n">
        <v>0.078235870055482</v>
      </c>
    </row>
    <row r="1168">
      <c r="A1168" t="n">
        <v>2017</v>
      </c>
      <c r="B1168" t="s">
        <v>3190</v>
      </c>
      <c r="C1168" t="n">
        <v>1.46641662989655</v>
      </c>
      <c r="D1168" t="s">
        <v>3192</v>
      </c>
      <c r="E1168" t="n">
        <v>856.387311859587</v>
      </c>
      <c r="F1168" t="n">
        <v>1</v>
      </c>
      <c r="G1168" t="n">
        <v>9999</v>
      </c>
      <c r="H1168" t="n">
        <v>7</v>
      </c>
      <c r="I1168" t="s">
        <v>3192</v>
      </c>
      <c r="J1168" t="n">
        <v>1</v>
      </c>
      <c r="K1168" t="s">
        <v>3188</v>
      </c>
      <c r="L1168" t="n">
        <v>1</v>
      </c>
      <c r="M1168" t="n">
        <v>1</v>
      </c>
      <c r="N1168" t="n">
        <v>1</v>
      </c>
    </row>
    <row r="1169">
      <c r="A1169" t="n">
        <v>2017</v>
      </c>
      <c r="B1169" t="s">
        <v>3194</v>
      </c>
      <c r="C1169" t="n">
        <v>1.22935032749159</v>
      </c>
      <c r="D1169" t="s">
        <v>3190</v>
      </c>
      <c r="E1169" t="n">
        <v>2530.0029739777</v>
      </c>
      <c r="F1169" t="n">
        <v>3</v>
      </c>
      <c r="G1169" t="n">
        <v>9999</v>
      </c>
      <c r="H1169" t="n">
        <v>7</v>
      </c>
      <c r="I1169" t="s">
        <v>3192</v>
      </c>
      <c r="J1169" t="n">
        <v>1</v>
      </c>
      <c r="K1169" t="s">
        <v>3188</v>
      </c>
      <c r="L1169" t="n">
        <v>1</v>
      </c>
      <c r="M1169" t="n">
        <v>1</v>
      </c>
      <c r="N1169" t="n">
        <v>0.105896881753628</v>
      </c>
    </row>
    <row r="1170">
      <c r="A1170" t="n">
        <v>2017</v>
      </c>
      <c r="B1170" t="s">
        <v>3198</v>
      </c>
      <c r="C1170" t="n">
        <v>1.2238570357571</v>
      </c>
      <c r="D1170" t="s">
        <v>3190</v>
      </c>
      <c r="E1170" t="n">
        <v>533367.910896268</v>
      </c>
      <c r="F1170" t="n">
        <v>556</v>
      </c>
      <c r="G1170" t="n">
        <v>9999</v>
      </c>
      <c r="H1170" t="n">
        <v>7</v>
      </c>
      <c r="I1170" t="s">
        <v>3192</v>
      </c>
      <c r="J1170" t="n">
        <v>1</v>
      </c>
      <c r="K1170" t="s">
        <v>3188</v>
      </c>
      <c r="L1170" t="n">
        <v>0.981416967488701</v>
      </c>
      <c r="M1170" t="n">
        <v>0.968641114982578</v>
      </c>
      <c r="N1170" t="n">
        <v>0.0910725842701795</v>
      </c>
    </row>
    <row r="1171">
      <c r="A1171" t="n">
        <v>2017</v>
      </c>
      <c r="B1171" t="s">
        <v>3198</v>
      </c>
      <c r="C1171" t="n">
        <v>1.2238570357571</v>
      </c>
      <c r="D1171" t="s">
        <v>3192</v>
      </c>
      <c r="E1171" t="n">
        <v>7941.60830502785</v>
      </c>
      <c r="F1171" t="n">
        <v>15</v>
      </c>
      <c r="G1171" t="n">
        <v>9999</v>
      </c>
      <c r="H1171" t="n">
        <v>7</v>
      </c>
      <c r="I1171" t="s">
        <v>3192</v>
      </c>
      <c r="J1171" t="n">
        <v>1</v>
      </c>
      <c r="K1171" t="s">
        <v>3188</v>
      </c>
      <c r="L1171" t="n">
        <v>0.014612857242586</v>
      </c>
      <c r="M1171" t="n">
        <v>0.0261324041811847</v>
      </c>
      <c r="N1171" t="n">
        <v>0.0827889767797908</v>
      </c>
    </row>
    <row r="1172">
      <c r="A1172" t="n">
        <v>2017</v>
      </c>
      <c r="B1172" t="s">
        <v>3198</v>
      </c>
      <c r="C1172" t="n">
        <v>1.2238570357571</v>
      </c>
      <c r="D1172" t="s">
        <v>3196</v>
      </c>
      <c r="E1172" t="n">
        <v>2157.65995403977</v>
      </c>
      <c r="F1172" t="n">
        <v>3</v>
      </c>
      <c r="G1172" t="n">
        <v>9999</v>
      </c>
      <c r="H1172" t="n">
        <v>7</v>
      </c>
      <c r="I1172" t="s">
        <v>3192</v>
      </c>
      <c r="J1172" t="n">
        <v>1</v>
      </c>
      <c r="K1172" t="s">
        <v>3188</v>
      </c>
      <c r="L1172" t="n">
        <v>0.00397017526871308</v>
      </c>
      <c r="M1172" t="n">
        <v>0.00522648083623693</v>
      </c>
      <c r="N1172" t="n">
        <v>0.288118973688511</v>
      </c>
    </row>
    <row r="1173">
      <c r="A1173" t="n">
        <v>2017</v>
      </c>
      <c r="B1173" t="s">
        <v>3189</v>
      </c>
      <c r="C1173" t="n">
        <v>1.26506334611689</v>
      </c>
      <c r="D1173" t="s">
        <v>3190</v>
      </c>
      <c r="E1173" t="n">
        <v>54197.8438743397</v>
      </c>
      <c r="F1173" t="n">
        <v>51</v>
      </c>
      <c r="G1173" t="n">
        <v>9999</v>
      </c>
      <c r="H1173" t="n">
        <v>8</v>
      </c>
      <c r="I1173" t="s">
        <v>3192</v>
      </c>
      <c r="J1173" t="n">
        <v>1</v>
      </c>
      <c r="K1173" t="s">
        <v>3188</v>
      </c>
      <c r="L1173" t="n">
        <v>1</v>
      </c>
      <c r="M1173" t="n">
        <v>1</v>
      </c>
      <c r="N1173" t="n">
        <v>0.0392756168844265</v>
      </c>
    </row>
    <row r="1174">
      <c r="A1174" t="n">
        <v>2017</v>
      </c>
      <c r="B1174" t="s">
        <v>3194</v>
      </c>
      <c r="C1174" t="n">
        <v>1.22935032749159</v>
      </c>
      <c r="D1174" t="s">
        <v>3190</v>
      </c>
      <c r="E1174" t="n">
        <v>1771.49382191538</v>
      </c>
      <c r="F1174" t="n">
        <v>2</v>
      </c>
      <c r="G1174" t="n">
        <v>9999</v>
      </c>
      <c r="H1174" t="n">
        <v>8</v>
      </c>
      <c r="I1174" t="s">
        <v>3192</v>
      </c>
      <c r="J1174" t="n">
        <v>1</v>
      </c>
      <c r="K1174" t="s">
        <v>3188</v>
      </c>
      <c r="L1174" t="n">
        <v>1</v>
      </c>
      <c r="M1174" t="n">
        <v>1</v>
      </c>
      <c r="N1174" t="n">
        <v>0.0741483997118452</v>
      </c>
    </row>
    <row r="1175">
      <c r="A1175" t="n">
        <v>2017</v>
      </c>
      <c r="B1175" t="s">
        <v>3198</v>
      </c>
      <c r="C1175" t="n">
        <v>1.2238570357571</v>
      </c>
      <c r="D1175" t="s">
        <v>3190</v>
      </c>
      <c r="E1175" t="n">
        <v>456504.793622578</v>
      </c>
      <c r="F1175" t="n">
        <v>488</v>
      </c>
      <c r="G1175" t="n">
        <v>9999</v>
      </c>
      <c r="H1175" t="n">
        <v>8</v>
      </c>
      <c r="I1175" t="s">
        <v>3192</v>
      </c>
      <c r="J1175" t="n">
        <v>1</v>
      </c>
      <c r="K1175" t="s">
        <v>3188</v>
      </c>
      <c r="L1175" t="n">
        <v>0.991072496114144</v>
      </c>
      <c r="M1175" t="n">
        <v>0.983870967741935</v>
      </c>
      <c r="N1175" t="n">
        <v>0.0779482050524388</v>
      </c>
    </row>
    <row r="1176">
      <c r="A1176" t="n">
        <v>2017</v>
      </c>
      <c r="B1176" t="s">
        <v>3198</v>
      </c>
      <c r="C1176" t="n">
        <v>1.2238570357571</v>
      </c>
      <c r="D1176" t="s">
        <v>3192</v>
      </c>
      <c r="E1176" t="n">
        <v>3632.40768212708</v>
      </c>
      <c r="F1176" t="n">
        <v>7</v>
      </c>
      <c r="G1176" t="n">
        <v>9999</v>
      </c>
      <c r="H1176" t="n">
        <v>8</v>
      </c>
      <c r="I1176" t="s">
        <v>3192</v>
      </c>
      <c r="J1176" t="n">
        <v>1</v>
      </c>
      <c r="K1176" t="s">
        <v>3188</v>
      </c>
      <c r="L1176" t="n">
        <v>0.00788596176583901</v>
      </c>
      <c r="M1176" t="n">
        <v>0.0141129032258065</v>
      </c>
      <c r="N1176" t="n">
        <v>0.0378668027558051</v>
      </c>
    </row>
    <row r="1177">
      <c r="A1177" t="n">
        <v>2017</v>
      </c>
      <c r="B1177" t="s">
        <v>3198</v>
      </c>
      <c r="C1177" t="n">
        <v>1.2238570357571</v>
      </c>
      <c r="D1177" t="s">
        <v>3196</v>
      </c>
      <c r="E1177" t="n">
        <v>479.751958016785</v>
      </c>
      <c r="F1177" t="n">
        <v>1</v>
      </c>
      <c r="G1177" t="n">
        <v>9999</v>
      </c>
      <c r="H1177" t="n">
        <v>8</v>
      </c>
      <c r="I1177" t="s">
        <v>3192</v>
      </c>
      <c r="J1177" t="n">
        <v>1</v>
      </c>
      <c r="K1177" t="s">
        <v>3188</v>
      </c>
      <c r="L1177" t="n">
        <v>0.00104154212001647</v>
      </c>
      <c r="M1177" t="n">
        <v>0.00201612903225806</v>
      </c>
      <c r="N1177" t="n">
        <v>0.0640627553521817</v>
      </c>
    </row>
    <row r="1178">
      <c r="A1178" t="n">
        <v>2017</v>
      </c>
      <c r="B1178" t="s">
        <v>3194</v>
      </c>
      <c r="C1178"/>
      <c r="D1178" t="s">
        <v>3190</v>
      </c>
      <c r="E1178"/>
      <c r="F1178" t="n">
        <v>1</v>
      </c>
      <c r="G1178" t="n">
        <v>9999</v>
      </c>
      <c r="H1178" t="n">
        <v>8</v>
      </c>
      <c r="I1178" t="s">
        <v>3192</v>
      </c>
      <c r="J1178" t="n">
        <v>3</v>
      </c>
      <c r="K1178" t="s">
        <v>3188</v>
      </c>
      <c r="L1178"/>
      <c r="M1178" t="n">
        <v>1</v>
      </c>
      <c r="N1178"/>
    </row>
    <row r="1179">
      <c r="A1179" t="n">
        <v>2017</v>
      </c>
      <c r="B1179" t="s">
        <v>3189</v>
      </c>
      <c r="C1179" t="n">
        <v>1.26506334611689</v>
      </c>
      <c r="D1179" t="s">
        <v>3190</v>
      </c>
      <c r="E1179" t="n">
        <v>131004.89987048</v>
      </c>
      <c r="F1179" t="n">
        <v>120</v>
      </c>
      <c r="G1179" t="n">
        <v>9999</v>
      </c>
      <c r="H1179" t="n">
        <v>9</v>
      </c>
      <c r="I1179" t="s">
        <v>3192</v>
      </c>
      <c r="J1179" t="n">
        <v>1</v>
      </c>
      <c r="K1179" t="s">
        <v>3188</v>
      </c>
      <c r="L1179" t="n">
        <v>1</v>
      </c>
      <c r="M1179" t="n">
        <v>1</v>
      </c>
      <c r="N1179" t="n">
        <v>0.0949354787844563</v>
      </c>
    </row>
    <row r="1180">
      <c r="A1180" t="n">
        <v>2017</v>
      </c>
      <c r="B1180" t="s">
        <v>3194</v>
      </c>
      <c r="C1180" t="n">
        <v>1.22935032749159</v>
      </c>
      <c r="D1180" t="s">
        <v>3190</v>
      </c>
      <c r="E1180" t="n">
        <v>1277.29499026376</v>
      </c>
      <c r="F1180" t="n">
        <v>1</v>
      </c>
      <c r="G1180" t="n">
        <v>9999</v>
      </c>
      <c r="H1180" t="n">
        <v>9</v>
      </c>
      <c r="I1180" t="s">
        <v>3192</v>
      </c>
      <c r="J1180" t="n">
        <v>1</v>
      </c>
      <c r="K1180" t="s">
        <v>3188</v>
      </c>
      <c r="L1180" t="n">
        <v>1</v>
      </c>
      <c r="M1180" t="n">
        <v>1</v>
      </c>
      <c r="N1180" t="n">
        <v>0.0534630029844602</v>
      </c>
    </row>
    <row r="1181">
      <c r="A1181" t="n">
        <v>2017</v>
      </c>
      <c r="B1181" t="s">
        <v>3198</v>
      </c>
      <c r="C1181" t="n">
        <v>1.2238570357571</v>
      </c>
      <c r="D1181" t="s">
        <v>3190</v>
      </c>
      <c r="E1181" t="n">
        <v>706821.497003015</v>
      </c>
      <c r="F1181" t="n">
        <v>751</v>
      </c>
      <c r="G1181" t="n">
        <v>9999</v>
      </c>
      <c r="H1181" t="n">
        <v>9</v>
      </c>
      <c r="I1181" t="s">
        <v>3192</v>
      </c>
      <c r="J1181" t="n">
        <v>1</v>
      </c>
      <c r="K1181" t="s">
        <v>3188</v>
      </c>
      <c r="L1181" t="n">
        <v>0.989321136749062</v>
      </c>
      <c r="M1181" t="n">
        <v>0.982984293193717</v>
      </c>
      <c r="N1181" t="n">
        <v>0.120689788483171</v>
      </c>
    </row>
    <row r="1182">
      <c r="A1182" t="n">
        <v>2017</v>
      </c>
      <c r="B1182" t="s">
        <v>3198</v>
      </c>
      <c r="C1182" t="n">
        <v>1.2238570357571</v>
      </c>
      <c r="D1182" t="s">
        <v>3192</v>
      </c>
      <c r="E1182" t="n">
        <v>7170.57837250087</v>
      </c>
      <c r="F1182" t="n">
        <v>12</v>
      </c>
      <c r="G1182" t="n">
        <v>9999</v>
      </c>
      <c r="H1182" t="n">
        <v>9</v>
      </c>
      <c r="I1182" t="s">
        <v>3192</v>
      </c>
      <c r="J1182" t="n">
        <v>1</v>
      </c>
      <c r="K1182" t="s">
        <v>3188</v>
      </c>
      <c r="L1182" t="n">
        <v>0.0100364869726091</v>
      </c>
      <c r="M1182" t="n">
        <v>0.0157068062827225</v>
      </c>
      <c r="N1182" t="n">
        <v>0.0747512120438888</v>
      </c>
    </row>
    <row r="1183">
      <c r="A1183" t="n">
        <v>2017</v>
      </c>
      <c r="B1183" t="s">
        <v>3198</v>
      </c>
      <c r="C1183" t="n">
        <v>1.2238570357571</v>
      </c>
      <c r="D1183" t="s">
        <v>3196</v>
      </c>
      <c r="E1183" t="n">
        <v>458.946388408914</v>
      </c>
      <c r="F1183" t="n">
        <v>1</v>
      </c>
      <c r="G1183" t="n">
        <v>9999</v>
      </c>
      <c r="H1183" t="n">
        <v>9</v>
      </c>
      <c r="I1183" t="s">
        <v>3192</v>
      </c>
      <c r="J1183" t="n">
        <v>1</v>
      </c>
      <c r="K1183" t="s">
        <v>3188</v>
      </c>
      <c r="L1183" t="n">
        <v>0.000642376278328794</v>
      </c>
      <c r="M1183" t="n">
        <v>0.00130890052356021</v>
      </c>
      <c r="N1183" t="n">
        <v>0.0612845236149698</v>
      </c>
    </row>
    <row r="1184">
      <c r="A1184" t="n">
        <v>2017</v>
      </c>
      <c r="B1184" t="s">
        <v>3190</v>
      </c>
      <c r="C1184"/>
      <c r="D1184" t="s">
        <v>3190</v>
      </c>
      <c r="E1184"/>
      <c r="F1184" t="n">
        <v>2</v>
      </c>
      <c r="G1184" t="n">
        <v>9999</v>
      </c>
      <c r="H1184" t="n">
        <v>9</v>
      </c>
      <c r="I1184" t="s">
        <v>3192</v>
      </c>
      <c r="J1184" t="n">
        <v>3</v>
      </c>
      <c r="K1184" t="s">
        <v>3188</v>
      </c>
      <c r="L1184"/>
      <c r="M1184" t="n">
        <v>1</v>
      </c>
      <c r="N1184"/>
    </row>
    <row r="1185">
      <c r="A1185" t="n">
        <v>2017</v>
      </c>
      <c r="B1185" t="s">
        <v>3190</v>
      </c>
      <c r="C1185" t="n">
        <v>1.46641662989655</v>
      </c>
      <c r="D1185" t="s">
        <v>3190</v>
      </c>
      <c r="E1185" t="n">
        <v>42335.4481051135</v>
      </c>
      <c r="F1185" t="n">
        <v>39</v>
      </c>
      <c r="G1185" t="n">
        <v>9999</v>
      </c>
      <c r="H1185" t="n">
        <v>-9</v>
      </c>
      <c r="I1185" t="s">
        <v>3196</v>
      </c>
      <c r="J1185" t="n">
        <v>1</v>
      </c>
      <c r="K1185" t="s">
        <v>3188</v>
      </c>
      <c r="L1185" t="n">
        <v>1</v>
      </c>
      <c r="M1185" t="n">
        <v>1</v>
      </c>
      <c r="N1185" t="n">
        <v>1</v>
      </c>
    </row>
    <row r="1186">
      <c r="A1186" t="n">
        <v>2017</v>
      </c>
      <c r="B1186" t="s">
        <v>3190</v>
      </c>
      <c r="C1186"/>
      <c r="D1186" t="s">
        <v>3190</v>
      </c>
      <c r="E1186"/>
      <c r="F1186" t="n">
        <v>1495</v>
      </c>
      <c r="G1186" t="n">
        <v>9999</v>
      </c>
      <c r="H1186" t="n">
        <v>-9</v>
      </c>
      <c r="I1186" t="s">
        <v>3196</v>
      </c>
      <c r="J1186" t="n">
        <v>2</v>
      </c>
      <c r="K1186" t="s">
        <v>3188</v>
      </c>
      <c r="L1186"/>
      <c r="M1186" t="n">
        <v>1</v>
      </c>
      <c r="N1186"/>
    </row>
    <row r="1187">
      <c r="A1187" t="n">
        <v>2017</v>
      </c>
      <c r="B1187" t="s">
        <v>3190</v>
      </c>
      <c r="C1187"/>
      <c r="D1187" t="s">
        <v>3190</v>
      </c>
      <c r="E1187"/>
      <c r="F1187" t="n">
        <v>14333</v>
      </c>
      <c r="G1187" t="n">
        <v>9999</v>
      </c>
      <c r="H1187" t="n">
        <v>-9</v>
      </c>
      <c r="I1187" t="s">
        <v>3196</v>
      </c>
      <c r="J1187" t="n">
        <v>3</v>
      </c>
      <c r="K1187" t="s">
        <v>3188</v>
      </c>
      <c r="L1187"/>
      <c r="M1187" t="n">
        <v>1</v>
      </c>
      <c r="N1187"/>
    </row>
    <row r="1188">
      <c r="A1188" t="n">
        <v>2017</v>
      </c>
      <c r="B1188" t="s">
        <v>3189</v>
      </c>
      <c r="C1188" t="n">
        <v>1.26506334611689</v>
      </c>
      <c r="D1188" t="s">
        <v>3192</v>
      </c>
      <c r="E1188" t="n">
        <v>6642.84763045977</v>
      </c>
      <c r="F1188" t="n">
        <v>5</v>
      </c>
      <c r="G1188" t="n">
        <v>9999</v>
      </c>
      <c r="H1188" t="n">
        <v>-8</v>
      </c>
      <c r="I1188" t="s">
        <v>3196</v>
      </c>
      <c r="J1188" t="n">
        <v>1</v>
      </c>
      <c r="K1188" t="s">
        <v>3188</v>
      </c>
      <c r="L1188" t="n">
        <v>1</v>
      </c>
      <c r="M1188" t="n">
        <v>1</v>
      </c>
      <c r="N1188" t="n">
        <v>0.00184076586516872</v>
      </c>
    </row>
    <row r="1189">
      <c r="A1189" t="n">
        <v>2017</v>
      </c>
      <c r="B1189" t="s">
        <v>3194</v>
      </c>
      <c r="C1189" t="n">
        <v>1.22935032749159</v>
      </c>
      <c r="D1189" t="s">
        <v>3192</v>
      </c>
      <c r="E1189" t="n">
        <v>1741.98941405558</v>
      </c>
      <c r="F1189" t="n">
        <v>2</v>
      </c>
      <c r="G1189" t="n">
        <v>9999</v>
      </c>
      <c r="H1189" t="n">
        <v>-8</v>
      </c>
      <c r="I1189" t="s">
        <v>3196</v>
      </c>
      <c r="J1189" t="n">
        <v>1</v>
      </c>
      <c r="K1189" t="s">
        <v>3188</v>
      </c>
      <c r="L1189" t="n">
        <v>0.339482510781025</v>
      </c>
      <c r="M1189" t="n">
        <v>0.4</v>
      </c>
      <c r="N1189" t="n">
        <v>0.0298071057447569</v>
      </c>
    </row>
    <row r="1190">
      <c r="A1190" t="n">
        <v>2017</v>
      </c>
      <c r="B1190" t="s">
        <v>3194</v>
      </c>
      <c r="C1190" t="n">
        <v>1.22935032749159</v>
      </c>
      <c r="D1190" t="s">
        <v>3194</v>
      </c>
      <c r="E1190" t="n">
        <v>1397.77132235794</v>
      </c>
      <c r="F1190" t="n">
        <v>1</v>
      </c>
      <c r="G1190" t="n">
        <v>9999</v>
      </c>
      <c r="H1190" t="n">
        <v>-8</v>
      </c>
      <c r="I1190" t="s">
        <v>3196</v>
      </c>
      <c r="J1190" t="n">
        <v>1</v>
      </c>
      <c r="K1190" t="s">
        <v>3188</v>
      </c>
      <c r="L1190" t="n">
        <v>0.272400574988021</v>
      </c>
      <c r="M1190" t="n">
        <v>0.2</v>
      </c>
      <c r="N1190" t="n">
        <v>0.22000773993808</v>
      </c>
    </row>
    <row r="1191">
      <c r="A1191" t="n">
        <v>2017</v>
      </c>
      <c r="B1191" t="s">
        <v>3194</v>
      </c>
      <c r="C1191" t="n">
        <v>1.22935032749159</v>
      </c>
      <c r="D1191" t="s">
        <v>3196</v>
      </c>
      <c r="E1191" t="n">
        <v>1991.54753053638</v>
      </c>
      <c r="F1191" t="n">
        <v>2</v>
      </c>
      <c r="G1191" t="n">
        <v>9999</v>
      </c>
      <c r="H1191" t="n">
        <v>-8</v>
      </c>
      <c r="I1191" t="s">
        <v>3196</v>
      </c>
      <c r="J1191" t="n">
        <v>1</v>
      </c>
      <c r="K1191" t="s">
        <v>3188</v>
      </c>
      <c r="L1191" t="n">
        <v>0.388116914230954</v>
      </c>
      <c r="M1191" t="n">
        <v>0.4</v>
      </c>
      <c r="N1191" t="n">
        <v>0.0505807418508805</v>
      </c>
    </row>
    <row r="1192">
      <c r="A1192" t="n">
        <v>2017</v>
      </c>
      <c r="B1192" t="s">
        <v>3198</v>
      </c>
      <c r="C1192" t="n">
        <v>1.2238570357571</v>
      </c>
      <c r="D1192" t="s">
        <v>3192</v>
      </c>
      <c r="E1192" t="n">
        <v>11211.7543045708</v>
      </c>
      <c r="F1192" t="n">
        <v>15</v>
      </c>
      <c r="G1192" t="n">
        <v>9999</v>
      </c>
      <c r="H1192" t="n">
        <v>-8</v>
      </c>
      <c r="I1192" t="s">
        <v>3196</v>
      </c>
      <c r="J1192" t="n">
        <v>1</v>
      </c>
      <c r="K1192" t="s">
        <v>3188</v>
      </c>
      <c r="L1192" t="n">
        <v>0.923301753678694</v>
      </c>
      <c r="M1192" t="n">
        <v>0.9375</v>
      </c>
      <c r="N1192" t="n">
        <v>0.00059617156465328</v>
      </c>
    </row>
    <row r="1193">
      <c r="A1193" t="n">
        <v>2017</v>
      </c>
      <c r="B1193" t="s">
        <v>3198</v>
      </c>
      <c r="C1193" t="n">
        <v>1.2238570357571</v>
      </c>
      <c r="D1193" t="s">
        <v>3194</v>
      </c>
      <c r="E1193" t="n">
        <v>931.355204211156</v>
      </c>
      <c r="F1193" t="n">
        <v>1</v>
      </c>
      <c r="G1193" t="n">
        <v>9999</v>
      </c>
      <c r="H1193" t="n">
        <v>-8</v>
      </c>
      <c r="I1193" t="s">
        <v>3196</v>
      </c>
      <c r="J1193" t="n">
        <v>1</v>
      </c>
      <c r="K1193" t="s">
        <v>3188</v>
      </c>
      <c r="L1193" t="n">
        <v>0.0766982463213062</v>
      </c>
      <c r="M1193" t="n">
        <v>0.0625</v>
      </c>
      <c r="N1193" t="n">
        <v>0.0664512748864827</v>
      </c>
    </row>
    <row r="1194">
      <c r="A1194" t="n">
        <v>2017</v>
      </c>
      <c r="B1194" t="s">
        <v>3189</v>
      </c>
      <c r="C1194" t="n">
        <v>1.26506334611689</v>
      </c>
      <c r="D1194" t="s">
        <v>3192</v>
      </c>
      <c r="E1194" t="n">
        <v>470609.890072212</v>
      </c>
      <c r="F1194" t="n">
        <v>437</v>
      </c>
      <c r="G1194" t="n">
        <v>9999</v>
      </c>
      <c r="H1194" t="n">
        <v>1</v>
      </c>
      <c r="I1194" t="s">
        <v>3196</v>
      </c>
      <c r="J1194" t="n">
        <v>1</v>
      </c>
      <c r="K1194" t="s">
        <v>3188</v>
      </c>
      <c r="L1194" t="n">
        <v>0.644066358719364</v>
      </c>
      <c r="M1194" t="n">
        <v>0.665144596651446</v>
      </c>
      <c r="N1194" t="n">
        <v>0.130408323304531</v>
      </c>
    </row>
    <row r="1195">
      <c r="A1195" t="n">
        <v>2017</v>
      </c>
      <c r="B1195" t="s">
        <v>3189</v>
      </c>
      <c r="C1195" t="n">
        <v>1.26506334611689</v>
      </c>
      <c r="D1195" t="s">
        <v>3196</v>
      </c>
      <c r="E1195" t="n">
        <v>260075.517884748</v>
      </c>
      <c r="F1195" t="n">
        <v>220</v>
      </c>
      <c r="G1195" t="n">
        <v>9999</v>
      </c>
      <c r="H1195" t="n">
        <v>1</v>
      </c>
      <c r="I1195" t="s">
        <v>3196</v>
      </c>
      <c r="J1195" t="n">
        <v>1</v>
      </c>
      <c r="K1195" t="s">
        <v>3188</v>
      </c>
      <c r="L1195" t="n">
        <v>0.355933641280636</v>
      </c>
      <c r="M1195" t="n">
        <v>0.334855403348554</v>
      </c>
      <c r="N1195" t="n">
        <v>0.162824735882934</v>
      </c>
    </row>
    <row r="1196">
      <c r="A1196" t="n">
        <v>2017</v>
      </c>
      <c r="B1196" t="s">
        <v>3194</v>
      </c>
      <c r="C1196" t="n">
        <v>1.22935032749159</v>
      </c>
      <c r="D1196" t="s">
        <v>3192</v>
      </c>
      <c r="E1196" t="n">
        <v>4431.80793060719</v>
      </c>
      <c r="F1196" t="n">
        <v>5</v>
      </c>
      <c r="G1196" t="n">
        <v>9999</v>
      </c>
      <c r="H1196" t="n">
        <v>1</v>
      </c>
      <c r="I1196" t="s">
        <v>3196</v>
      </c>
      <c r="J1196" t="n">
        <v>1</v>
      </c>
      <c r="K1196" t="s">
        <v>3188</v>
      </c>
      <c r="L1196" t="n">
        <v>0.609879884960244</v>
      </c>
      <c r="M1196" t="n">
        <v>0.555555555555556</v>
      </c>
      <c r="N1196" t="n">
        <v>0.0758324743894487</v>
      </c>
    </row>
    <row r="1197">
      <c r="A1197" t="n">
        <v>2017</v>
      </c>
      <c r="B1197" t="s">
        <v>3194</v>
      </c>
      <c r="C1197" t="n">
        <v>1.22935032749159</v>
      </c>
      <c r="D1197" t="s">
        <v>3196</v>
      </c>
      <c r="E1197" t="n">
        <v>2834.88185519561</v>
      </c>
      <c r="F1197" t="n">
        <v>4</v>
      </c>
      <c r="G1197" t="n">
        <v>9999</v>
      </c>
      <c r="H1197" t="n">
        <v>1</v>
      </c>
      <c r="I1197" t="s">
        <v>3196</v>
      </c>
      <c r="J1197" t="n">
        <v>1</v>
      </c>
      <c r="K1197" t="s">
        <v>3188</v>
      </c>
      <c r="L1197" t="n">
        <v>0.390120115039756</v>
      </c>
      <c r="M1197" t="n">
        <v>0.444444444444444</v>
      </c>
      <c r="N1197" t="n">
        <v>0.0719995004371175</v>
      </c>
    </row>
    <row r="1198">
      <c r="A1198" t="n">
        <v>2017</v>
      </c>
      <c r="B1198" t="s">
        <v>3198</v>
      </c>
      <c r="C1198" t="n">
        <v>1.2238570357571</v>
      </c>
      <c r="D1198" t="s">
        <v>3192</v>
      </c>
      <c r="E1198" t="n">
        <v>1884247.84453757</v>
      </c>
      <c r="F1198" t="n">
        <v>2209</v>
      </c>
      <c r="G1198" t="n">
        <v>9999</v>
      </c>
      <c r="H1198" t="n">
        <v>1</v>
      </c>
      <c r="I1198" t="s">
        <v>3196</v>
      </c>
      <c r="J1198" t="n">
        <v>1</v>
      </c>
      <c r="K1198" t="s">
        <v>3188</v>
      </c>
      <c r="L1198" t="n">
        <v>0.693348957273148</v>
      </c>
      <c r="M1198" t="n">
        <v>0.69269363436814</v>
      </c>
      <c r="N1198" t="n">
        <v>0.100192615281854</v>
      </c>
    </row>
    <row r="1199">
      <c r="A1199" t="n">
        <v>2017</v>
      </c>
      <c r="B1199" t="s">
        <v>3198</v>
      </c>
      <c r="C1199" t="n">
        <v>1.2238570357571</v>
      </c>
      <c r="D1199" t="s">
        <v>3194</v>
      </c>
      <c r="E1199" t="n">
        <v>2876.06403402919</v>
      </c>
      <c r="F1199" t="n">
        <v>3</v>
      </c>
      <c r="G1199" t="n">
        <v>9999</v>
      </c>
      <c r="H1199" t="n">
        <v>1</v>
      </c>
      <c r="I1199" t="s">
        <v>3196</v>
      </c>
      <c r="J1199" t="n">
        <v>1</v>
      </c>
      <c r="K1199" t="s">
        <v>3188</v>
      </c>
      <c r="L1199" t="n">
        <v>0.00105830875955405</v>
      </c>
      <c r="M1199" t="n">
        <v>0.000940733772342427</v>
      </c>
      <c r="N1199" t="n">
        <v>0.205204331121202</v>
      </c>
    </row>
    <row r="1200">
      <c r="A1200" t="n">
        <v>2017</v>
      </c>
      <c r="B1200" t="s">
        <v>3198</v>
      </c>
      <c r="C1200" t="n">
        <v>1.2238570357571</v>
      </c>
      <c r="D1200" t="s">
        <v>3196</v>
      </c>
      <c r="E1200" t="n">
        <v>830480.011895912</v>
      </c>
      <c r="F1200" t="n">
        <v>977</v>
      </c>
      <c r="G1200" t="n">
        <v>9999</v>
      </c>
      <c r="H1200" t="n">
        <v>1</v>
      </c>
      <c r="I1200" t="s">
        <v>3196</v>
      </c>
      <c r="J1200" t="n">
        <v>1</v>
      </c>
      <c r="K1200" t="s">
        <v>3188</v>
      </c>
      <c r="L1200" t="n">
        <v>0.305592733967298</v>
      </c>
      <c r="M1200" t="n">
        <v>0.306365631859517</v>
      </c>
      <c r="N1200" t="n">
        <v>0.106447117865097</v>
      </c>
    </row>
    <row r="1201">
      <c r="A1201" t="n">
        <v>2017</v>
      </c>
      <c r="B1201" t="s">
        <v>3189</v>
      </c>
      <c r="C1201" t="n">
        <v>1.26506334611689</v>
      </c>
      <c r="D1201" t="s">
        <v>3192</v>
      </c>
      <c r="E1201" t="n">
        <v>1000302.03359812</v>
      </c>
      <c r="F1201" t="n">
        <v>900</v>
      </c>
      <c r="G1201" t="n">
        <v>9999</v>
      </c>
      <c r="H1201" t="n">
        <v>2</v>
      </c>
      <c r="I1201" t="s">
        <v>3196</v>
      </c>
      <c r="J1201" t="n">
        <v>1</v>
      </c>
      <c r="K1201" t="s">
        <v>3188</v>
      </c>
      <c r="L1201" t="n">
        <v>0.723118751577538</v>
      </c>
      <c r="M1201" t="n">
        <v>0.721732157177225</v>
      </c>
      <c r="N1201" t="n">
        <v>0.277188630650382</v>
      </c>
    </row>
    <row r="1202">
      <c r="A1202" t="n">
        <v>2017</v>
      </c>
      <c r="B1202" t="s">
        <v>3189</v>
      </c>
      <c r="C1202" t="n">
        <v>1.26506334611689</v>
      </c>
      <c r="D1202" t="s">
        <v>3194</v>
      </c>
      <c r="E1202" t="n">
        <v>1039.88207050808</v>
      </c>
      <c r="F1202" t="n">
        <v>1</v>
      </c>
      <c r="G1202" t="n">
        <v>9999</v>
      </c>
      <c r="H1202" t="n">
        <v>2</v>
      </c>
      <c r="I1202" t="s">
        <v>3196</v>
      </c>
      <c r="J1202" t="n">
        <v>1</v>
      </c>
      <c r="K1202" t="s">
        <v>3188</v>
      </c>
      <c r="L1202" t="n">
        <v>0.000751731176541598</v>
      </c>
      <c r="M1202" t="n">
        <v>0.000801924619085806</v>
      </c>
      <c r="N1202" t="n">
        <v>0.537958115183246</v>
      </c>
    </row>
    <row r="1203">
      <c r="A1203" t="n">
        <v>2017</v>
      </c>
      <c r="B1203" t="s">
        <v>3189</v>
      </c>
      <c r="C1203" t="n">
        <v>1.26506334611689</v>
      </c>
      <c r="D1203" t="s">
        <v>3196</v>
      </c>
      <c r="E1203" t="n">
        <v>381974.491789879</v>
      </c>
      <c r="F1203" t="n">
        <v>346</v>
      </c>
      <c r="G1203" t="n">
        <v>9999</v>
      </c>
      <c r="H1203" t="n">
        <v>2</v>
      </c>
      <c r="I1203" t="s">
        <v>3196</v>
      </c>
      <c r="J1203" t="n">
        <v>1</v>
      </c>
      <c r="K1203" t="s">
        <v>3188</v>
      </c>
      <c r="L1203" t="n">
        <v>0.27612951724592</v>
      </c>
      <c r="M1203" t="n">
        <v>0.277465918203689</v>
      </c>
      <c r="N1203" t="n">
        <v>0.239141677946275</v>
      </c>
    </row>
    <row r="1204">
      <c r="A1204" t="n">
        <v>2017</v>
      </c>
      <c r="B1204" t="s">
        <v>3190</v>
      </c>
      <c r="C1204" t="n">
        <v>1.46641662989655</v>
      </c>
      <c r="D1204" t="s">
        <v>3192</v>
      </c>
      <c r="E1204" t="n">
        <v>1456.15171348728</v>
      </c>
      <c r="F1204" t="n">
        <v>1</v>
      </c>
      <c r="G1204" t="n">
        <v>9999</v>
      </c>
      <c r="H1204" t="n">
        <v>2</v>
      </c>
      <c r="I1204" t="s">
        <v>3196</v>
      </c>
      <c r="J1204" t="n">
        <v>1</v>
      </c>
      <c r="K1204" t="s">
        <v>3188</v>
      </c>
      <c r="L1204" t="n">
        <v>1</v>
      </c>
      <c r="M1204" t="n">
        <v>1</v>
      </c>
      <c r="N1204" t="n">
        <v>0.102024041919244</v>
      </c>
    </row>
    <row r="1205">
      <c r="A1205" t="n">
        <v>2017</v>
      </c>
      <c r="B1205" t="s">
        <v>3194</v>
      </c>
      <c r="C1205" t="n">
        <v>1.22935032749159</v>
      </c>
      <c r="D1205" t="s">
        <v>3192</v>
      </c>
      <c r="E1205" t="n">
        <v>7395.77157018941</v>
      </c>
      <c r="F1205" t="n">
        <v>7</v>
      </c>
      <c r="G1205" t="n">
        <v>9999</v>
      </c>
      <c r="H1205" t="n">
        <v>2</v>
      </c>
      <c r="I1205" t="s">
        <v>3196</v>
      </c>
      <c r="J1205" t="n">
        <v>1</v>
      </c>
      <c r="K1205" t="s">
        <v>3188</v>
      </c>
      <c r="L1205" t="n">
        <v>0.557140211150213</v>
      </c>
      <c r="M1205" t="n">
        <v>0.538461538461538</v>
      </c>
      <c r="N1205" t="n">
        <v>0.126548728412461</v>
      </c>
    </row>
    <row r="1206">
      <c r="A1206" t="n">
        <v>2017</v>
      </c>
      <c r="B1206" t="s">
        <v>3194</v>
      </c>
      <c r="C1206" t="n">
        <v>1.22935032749159</v>
      </c>
      <c r="D1206" t="s">
        <v>3194</v>
      </c>
      <c r="E1206" t="n">
        <v>1177.71761373694</v>
      </c>
      <c r="F1206" t="n">
        <v>1</v>
      </c>
      <c r="G1206" t="n">
        <v>9999</v>
      </c>
      <c r="H1206" t="n">
        <v>2</v>
      </c>
      <c r="I1206" t="s">
        <v>3196</v>
      </c>
      <c r="J1206" t="n">
        <v>1</v>
      </c>
      <c r="K1206" t="s">
        <v>3188</v>
      </c>
      <c r="L1206" t="n">
        <v>0.0887201333580293</v>
      </c>
      <c r="M1206" t="n">
        <v>0.0769230769230769</v>
      </c>
      <c r="N1206" t="n">
        <v>0.185371517027864</v>
      </c>
    </row>
    <row r="1207">
      <c r="A1207" t="n">
        <v>2017</v>
      </c>
      <c r="B1207" t="s">
        <v>3194</v>
      </c>
      <c r="C1207" t="n">
        <v>1.22935032749159</v>
      </c>
      <c r="D1207" t="s">
        <v>3196</v>
      </c>
      <c r="E1207" t="n">
        <v>4701.03565232785</v>
      </c>
      <c r="F1207" t="n">
        <v>5</v>
      </c>
      <c r="G1207" t="n">
        <v>9999</v>
      </c>
      <c r="H1207" t="n">
        <v>2</v>
      </c>
      <c r="I1207" t="s">
        <v>3196</v>
      </c>
      <c r="J1207" t="n">
        <v>1</v>
      </c>
      <c r="K1207" t="s">
        <v>3188</v>
      </c>
      <c r="L1207" t="n">
        <v>0.354139655491758</v>
      </c>
      <c r="M1207" t="n">
        <v>0.384615384615385</v>
      </c>
      <c r="N1207" t="n">
        <v>0.119395528912202</v>
      </c>
    </row>
    <row r="1208">
      <c r="A1208" t="n">
        <v>2017</v>
      </c>
      <c r="B1208" t="s">
        <v>3198</v>
      </c>
      <c r="C1208" t="n">
        <v>1.2238570357571</v>
      </c>
      <c r="D1208" t="s">
        <v>3190</v>
      </c>
      <c r="E1208" t="n">
        <v>615.600088985823</v>
      </c>
      <c r="F1208" t="n">
        <v>1</v>
      </c>
      <c r="G1208" t="n">
        <v>9999</v>
      </c>
      <c r="H1208" t="n">
        <v>2</v>
      </c>
      <c r="I1208" t="s">
        <v>3196</v>
      </c>
      <c r="J1208" t="n">
        <v>1</v>
      </c>
      <c r="K1208" t="s">
        <v>3188</v>
      </c>
      <c r="L1208" t="n">
        <v>0.000118581845991651</v>
      </c>
      <c r="M1208" t="n">
        <v>0.00016553550736633</v>
      </c>
      <c r="N1208" t="n">
        <v>0.353727144866385</v>
      </c>
    </row>
    <row r="1209">
      <c r="A1209" t="n">
        <v>2017</v>
      </c>
      <c r="B1209" t="s">
        <v>3198</v>
      </c>
      <c r="C1209" t="n">
        <v>1.2238570357571</v>
      </c>
      <c r="D1209" t="s">
        <v>3192</v>
      </c>
      <c r="E1209" t="n">
        <v>3716771.81917293</v>
      </c>
      <c r="F1209" t="n">
        <v>4319</v>
      </c>
      <c r="G1209" t="n">
        <v>9999</v>
      </c>
      <c r="H1209" t="n">
        <v>2</v>
      </c>
      <c r="I1209" t="s">
        <v>3196</v>
      </c>
      <c r="J1209" t="n">
        <v>1</v>
      </c>
      <c r="K1209" t="s">
        <v>3188</v>
      </c>
      <c r="L1209" t="n">
        <v>0.715954515492966</v>
      </c>
      <c r="M1209" t="n">
        <v>0.71494785631518</v>
      </c>
      <c r="N1209" t="n">
        <v>0.197634875925901</v>
      </c>
    </row>
    <row r="1210">
      <c r="A1210" t="n">
        <v>2017</v>
      </c>
      <c r="B1210" t="s">
        <v>3198</v>
      </c>
      <c r="C1210" t="n">
        <v>1.2238570357571</v>
      </c>
      <c r="D1210" t="s">
        <v>3194</v>
      </c>
      <c r="E1210" t="n">
        <v>1242.21489129346</v>
      </c>
      <c r="F1210" t="n">
        <v>1</v>
      </c>
      <c r="G1210" t="n">
        <v>9999</v>
      </c>
      <c r="H1210" t="n">
        <v>2</v>
      </c>
      <c r="I1210" t="s">
        <v>3196</v>
      </c>
      <c r="J1210" t="n">
        <v>1</v>
      </c>
      <c r="K1210" t="s">
        <v>3188</v>
      </c>
      <c r="L1210" t="n">
        <v>0.000239285434754524</v>
      </c>
      <c r="M1210" t="n">
        <v>0.00016553550736633</v>
      </c>
      <c r="N1210" t="n">
        <v>0.0886308068459658</v>
      </c>
    </row>
    <row r="1211">
      <c r="A1211" t="n">
        <v>2017</v>
      </c>
      <c r="B1211" t="s">
        <v>3198</v>
      </c>
      <c r="C1211" t="n">
        <v>1.2238570357571</v>
      </c>
      <c r="D1211" t="s">
        <v>3196</v>
      </c>
      <c r="E1211" t="n">
        <v>1472722.24469313</v>
      </c>
      <c r="F1211" t="n">
        <v>1720</v>
      </c>
      <c r="G1211" t="n">
        <v>9999</v>
      </c>
      <c r="H1211" t="n">
        <v>2</v>
      </c>
      <c r="I1211" t="s">
        <v>3196</v>
      </c>
      <c r="J1211" t="n">
        <v>1</v>
      </c>
      <c r="K1211" t="s">
        <v>3188</v>
      </c>
      <c r="L1211" t="n">
        <v>0.283687617226288</v>
      </c>
      <c r="M1211" t="n">
        <v>0.284721072670088</v>
      </c>
      <c r="N1211" t="n">
        <v>0.188766780798871</v>
      </c>
    </row>
    <row r="1212">
      <c r="A1212" t="n">
        <v>2017</v>
      </c>
      <c r="B1212" t="s">
        <v>3189</v>
      </c>
      <c r="C1212" t="n">
        <v>1.26506334611689</v>
      </c>
      <c r="D1212" t="s">
        <v>3192</v>
      </c>
      <c r="E1212" t="n">
        <v>648191.892220024</v>
      </c>
      <c r="F1212" t="n">
        <v>557</v>
      </c>
      <c r="G1212" t="n">
        <v>9999</v>
      </c>
      <c r="H1212" t="n">
        <v>3</v>
      </c>
      <c r="I1212" t="s">
        <v>3196</v>
      </c>
      <c r="J1212" t="n">
        <v>1</v>
      </c>
      <c r="K1212" t="s">
        <v>3188</v>
      </c>
      <c r="L1212" t="n">
        <v>0.687720122409535</v>
      </c>
      <c r="M1212" t="n">
        <v>0.686806411837238</v>
      </c>
      <c r="N1212" t="n">
        <v>0.179617172582229</v>
      </c>
    </row>
    <row r="1213">
      <c r="A1213" t="n">
        <v>2017</v>
      </c>
      <c r="B1213" t="s">
        <v>3189</v>
      </c>
      <c r="C1213" t="n">
        <v>1.26506334611689</v>
      </c>
      <c r="D1213" t="s">
        <v>3196</v>
      </c>
      <c r="E1213" t="n">
        <v>294330.903170901</v>
      </c>
      <c r="F1213" t="n">
        <v>254</v>
      </c>
      <c r="G1213" t="n">
        <v>9999</v>
      </c>
      <c r="H1213" t="n">
        <v>3</v>
      </c>
      <c r="I1213" t="s">
        <v>3196</v>
      </c>
      <c r="J1213" t="n">
        <v>1</v>
      </c>
      <c r="K1213" t="s">
        <v>3188</v>
      </c>
      <c r="L1213" t="n">
        <v>0.312279877590465</v>
      </c>
      <c r="M1213" t="n">
        <v>0.313193588162762</v>
      </c>
      <c r="N1213" t="n">
        <v>0.184270907007191</v>
      </c>
    </row>
    <row r="1214">
      <c r="A1214" t="n">
        <v>2017</v>
      </c>
      <c r="B1214" t="s">
        <v>3190</v>
      </c>
      <c r="C1214" t="n">
        <v>1.46641662989655</v>
      </c>
      <c r="D1214" t="s">
        <v>3196</v>
      </c>
      <c r="E1214" t="n">
        <v>1467.88304652645</v>
      </c>
      <c r="F1214" t="n">
        <v>1</v>
      </c>
      <c r="G1214" t="n">
        <v>9999</v>
      </c>
      <c r="H1214" t="n">
        <v>3</v>
      </c>
      <c r="I1214" t="s">
        <v>3196</v>
      </c>
      <c r="J1214" t="n">
        <v>1</v>
      </c>
      <c r="K1214" t="s">
        <v>3188</v>
      </c>
      <c r="L1214" t="n">
        <v>1</v>
      </c>
      <c r="M1214" t="n">
        <v>1</v>
      </c>
      <c r="N1214" t="n">
        <v>0.623676012461059</v>
      </c>
    </row>
    <row r="1215">
      <c r="A1215" t="n">
        <v>2017</v>
      </c>
      <c r="B1215" t="s">
        <v>3194</v>
      </c>
      <c r="C1215" t="n">
        <v>1.22935032749159</v>
      </c>
      <c r="D1215" t="s">
        <v>3192</v>
      </c>
      <c r="E1215" t="n">
        <v>6377.86949902638</v>
      </c>
      <c r="F1215" t="n">
        <v>8</v>
      </c>
      <c r="G1215" t="n">
        <v>9999</v>
      </c>
      <c r="H1215" t="n">
        <v>3</v>
      </c>
      <c r="I1215" t="s">
        <v>3196</v>
      </c>
      <c r="J1215" t="n">
        <v>1</v>
      </c>
      <c r="K1215" t="s">
        <v>3188</v>
      </c>
      <c r="L1215" t="n">
        <v>0.404459343572153</v>
      </c>
      <c r="M1215" t="n">
        <v>0.470588235294118</v>
      </c>
      <c r="N1215" t="n">
        <v>0.109131449967395</v>
      </c>
    </row>
    <row r="1216">
      <c r="A1216" t="n">
        <v>2017</v>
      </c>
      <c r="B1216" t="s">
        <v>3194</v>
      </c>
      <c r="C1216" t="n">
        <v>1.22935032749159</v>
      </c>
      <c r="D1216" t="s">
        <v>3194</v>
      </c>
      <c r="E1216" t="n">
        <v>3121.32048150115</v>
      </c>
      <c r="F1216" t="n">
        <v>3</v>
      </c>
      <c r="G1216" t="n">
        <v>9999</v>
      </c>
      <c r="H1216" t="n">
        <v>3</v>
      </c>
      <c r="I1216" t="s">
        <v>3196</v>
      </c>
      <c r="J1216" t="n">
        <v>1</v>
      </c>
      <c r="K1216" t="s">
        <v>3188</v>
      </c>
      <c r="L1216" t="n">
        <v>0.197941841428237</v>
      </c>
      <c r="M1216" t="n">
        <v>0.176470588235294</v>
      </c>
      <c r="N1216" t="n">
        <v>0.491292569659443</v>
      </c>
    </row>
    <row r="1217">
      <c r="A1217" t="n">
        <v>2017</v>
      </c>
      <c r="B1217" t="s">
        <v>3194</v>
      </c>
      <c r="C1217" t="n">
        <v>1.22935032749159</v>
      </c>
      <c r="D1217" t="s">
        <v>3196</v>
      </c>
      <c r="E1217" t="n">
        <v>6269.68667020712</v>
      </c>
      <c r="F1217" t="n">
        <v>6</v>
      </c>
      <c r="G1217" t="n">
        <v>9999</v>
      </c>
      <c r="H1217" t="n">
        <v>3</v>
      </c>
      <c r="I1217" t="s">
        <v>3196</v>
      </c>
      <c r="J1217" t="n">
        <v>1</v>
      </c>
      <c r="K1217" t="s">
        <v>3188</v>
      </c>
      <c r="L1217" t="n">
        <v>0.39759881499961</v>
      </c>
      <c r="M1217" t="n">
        <v>0.352941176470588</v>
      </c>
      <c r="N1217" t="n">
        <v>0.159235668789809</v>
      </c>
    </row>
    <row r="1218">
      <c r="A1218" t="n">
        <v>2017</v>
      </c>
      <c r="B1218" t="s">
        <v>3198</v>
      </c>
      <c r="C1218" t="n">
        <v>1.2238570357571</v>
      </c>
      <c r="D1218" t="s">
        <v>3192</v>
      </c>
      <c r="E1218" t="n">
        <v>2619314.73806882</v>
      </c>
      <c r="F1218" t="n">
        <v>2958</v>
      </c>
      <c r="G1218" t="n">
        <v>9999</v>
      </c>
      <c r="H1218" t="n">
        <v>3</v>
      </c>
      <c r="I1218" t="s">
        <v>3196</v>
      </c>
      <c r="J1218" t="n">
        <v>1</v>
      </c>
      <c r="K1218" t="s">
        <v>3188</v>
      </c>
      <c r="L1218" t="n">
        <v>0.72320814291874</v>
      </c>
      <c r="M1218" t="n">
        <v>0.723581213307241</v>
      </c>
      <c r="N1218" t="n">
        <v>0.139278914190731</v>
      </c>
    </row>
    <row r="1219">
      <c r="A1219" t="n">
        <v>2017</v>
      </c>
      <c r="B1219" t="s">
        <v>3198</v>
      </c>
      <c r="C1219" t="n">
        <v>1.2238570357571</v>
      </c>
      <c r="D1219" t="s">
        <v>3194</v>
      </c>
      <c r="E1219" t="n">
        <v>576.436663841596</v>
      </c>
      <c r="F1219" t="n">
        <v>1</v>
      </c>
      <c r="G1219" t="n">
        <v>9999</v>
      </c>
      <c r="H1219" t="n">
        <v>3</v>
      </c>
      <c r="I1219" t="s">
        <v>3196</v>
      </c>
      <c r="J1219" t="n">
        <v>1</v>
      </c>
      <c r="K1219" t="s">
        <v>3188</v>
      </c>
      <c r="L1219" t="n">
        <v>0.000159157539606911</v>
      </c>
      <c r="M1219" t="n">
        <v>0.000244618395303327</v>
      </c>
      <c r="N1219" t="n">
        <v>0.0411281872162068</v>
      </c>
    </row>
    <row r="1220">
      <c r="A1220" t="n">
        <v>2017</v>
      </c>
      <c r="B1220" t="s">
        <v>3198</v>
      </c>
      <c r="C1220" t="n">
        <v>1.2238570357571</v>
      </c>
      <c r="D1220" t="s">
        <v>3196</v>
      </c>
      <c r="E1220" t="n">
        <v>1001908.11460848</v>
      </c>
      <c r="F1220" t="n">
        <v>1129</v>
      </c>
      <c r="G1220" t="n">
        <v>9999</v>
      </c>
      <c r="H1220" t="n">
        <v>3</v>
      </c>
      <c r="I1220" t="s">
        <v>3196</v>
      </c>
      <c r="J1220" t="n">
        <v>1</v>
      </c>
      <c r="K1220" t="s">
        <v>3188</v>
      </c>
      <c r="L1220" t="n">
        <v>0.276632699541653</v>
      </c>
      <c r="M1220" t="n">
        <v>0.276174168297456</v>
      </c>
      <c r="N1220" t="n">
        <v>0.128419985596345</v>
      </c>
    </row>
    <row r="1221">
      <c r="A1221" t="n">
        <v>2017</v>
      </c>
      <c r="B1221" t="s">
        <v>3189</v>
      </c>
      <c r="C1221" t="n">
        <v>1.26506334611689</v>
      </c>
      <c r="D1221" t="s">
        <v>3192</v>
      </c>
      <c r="E1221" t="n">
        <v>391671.202337865</v>
      </c>
      <c r="F1221" t="n">
        <v>355</v>
      </c>
      <c r="G1221" t="n">
        <v>9999</v>
      </c>
      <c r="H1221" t="n">
        <v>4</v>
      </c>
      <c r="I1221" t="s">
        <v>3196</v>
      </c>
      <c r="J1221" t="n">
        <v>1</v>
      </c>
      <c r="K1221" t="s">
        <v>3188</v>
      </c>
      <c r="L1221" t="n">
        <v>0.838168410109804</v>
      </c>
      <c r="M1221" t="n">
        <v>0.843230403800475</v>
      </c>
      <c r="N1221" t="n">
        <v>0.108534023319639</v>
      </c>
    </row>
    <row r="1222">
      <c r="A1222" t="n">
        <v>2017</v>
      </c>
      <c r="B1222" t="s">
        <v>3189</v>
      </c>
      <c r="C1222" t="n">
        <v>1.26506334611689</v>
      </c>
      <c r="D1222" t="s">
        <v>3196</v>
      </c>
      <c r="E1222" t="n">
        <v>75622.9567041752</v>
      </c>
      <c r="F1222" t="n">
        <v>66</v>
      </c>
      <c r="G1222" t="n">
        <v>9999</v>
      </c>
      <c r="H1222" t="n">
        <v>4</v>
      </c>
      <c r="I1222" t="s">
        <v>3196</v>
      </c>
      <c r="J1222" t="n">
        <v>1</v>
      </c>
      <c r="K1222" t="s">
        <v>3188</v>
      </c>
      <c r="L1222" t="n">
        <v>0.161831589890196</v>
      </c>
      <c r="M1222" t="n">
        <v>0.156769596199525</v>
      </c>
      <c r="N1222" t="n">
        <v>0.0473450482851696</v>
      </c>
    </row>
    <row r="1223">
      <c r="A1223" t="n">
        <v>2017</v>
      </c>
      <c r="B1223" t="s">
        <v>3190</v>
      </c>
      <c r="C1223" t="n">
        <v>1.46641662989655</v>
      </c>
      <c r="D1223" t="s">
        <v>3192</v>
      </c>
      <c r="E1223" t="n">
        <v>4415.38047261852</v>
      </c>
      <c r="F1223" t="n">
        <v>4</v>
      </c>
      <c r="G1223" t="n">
        <v>9999</v>
      </c>
      <c r="H1223" t="n">
        <v>4</v>
      </c>
      <c r="I1223" t="s">
        <v>3196</v>
      </c>
      <c r="J1223" t="n">
        <v>1</v>
      </c>
      <c r="K1223" t="s">
        <v>3188</v>
      </c>
      <c r="L1223" t="n">
        <v>1</v>
      </c>
      <c r="M1223" t="n">
        <v>1</v>
      </c>
      <c r="N1223" t="n">
        <v>0.309359909585945</v>
      </c>
    </row>
    <row r="1224">
      <c r="A1224" t="n">
        <v>2017</v>
      </c>
      <c r="B1224" t="s">
        <v>3194</v>
      </c>
      <c r="C1224" t="n">
        <v>1.22935032749159</v>
      </c>
      <c r="D1224" t="s">
        <v>3192</v>
      </c>
      <c r="E1224" t="n">
        <v>8776.33198796247</v>
      </c>
      <c r="F1224" t="n">
        <v>10</v>
      </c>
      <c r="G1224" t="n">
        <v>9999</v>
      </c>
      <c r="H1224" t="n">
        <v>4</v>
      </c>
      <c r="I1224" t="s">
        <v>3196</v>
      </c>
      <c r="J1224" t="n">
        <v>1</v>
      </c>
      <c r="K1224" t="s">
        <v>3188</v>
      </c>
      <c r="L1224" t="n">
        <v>0.840178886665882</v>
      </c>
      <c r="M1224" t="n">
        <v>0.833333333333333</v>
      </c>
      <c r="N1224" t="n">
        <v>0.150171438187593</v>
      </c>
    </row>
    <row r="1225">
      <c r="A1225" t="n">
        <v>2017</v>
      </c>
      <c r="B1225" t="s">
        <v>3194</v>
      </c>
      <c r="C1225" t="n">
        <v>1.22935032749159</v>
      </c>
      <c r="D1225" t="s">
        <v>3196</v>
      </c>
      <c r="E1225" t="n">
        <v>1669.45774473358</v>
      </c>
      <c r="F1225" t="n">
        <v>2</v>
      </c>
      <c r="G1225" t="n">
        <v>9999</v>
      </c>
      <c r="H1225" t="n">
        <v>4</v>
      </c>
      <c r="I1225" t="s">
        <v>3196</v>
      </c>
      <c r="J1225" t="n">
        <v>1</v>
      </c>
      <c r="K1225" t="s">
        <v>3188</v>
      </c>
      <c r="L1225" t="n">
        <v>0.159821113334118</v>
      </c>
      <c r="M1225" t="n">
        <v>0.166666666666667</v>
      </c>
      <c r="N1225" t="n">
        <v>0.042400399650306</v>
      </c>
    </row>
    <row r="1226">
      <c r="A1226" t="n">
        <v>2017</v>
      </c>
      <c r="B1226" t="s">
        <v>3198</v>
      </c>
      <c r="C1226" t="n">
        <v>1.2238570357571</v>
      </c>
      <c r="D1226" t="s">
        <v>3192</v>
      </c>
      <c r="E1226" t="n">
        <v>2516882.79960409</v>
      </c>
      <c r="F1226" t="n">
        <v>2967</v>
      </c>
      <c r="G1226" t="n">
        <v>9999</v>
      </c>
      <c r="H1226" t="n">
        <v>4</v>
      </c>
      <c r="I1226" t="s">
        <v>3196</v>
      </c>
      <c r="J1226" t="n">
        <v>1</v>
      </c>
      <c r="K1226" t="s">
        <v>3188</v>
      </c>
      <c r="L1226" t="n">
        <v>0.87561886773815</v>
      </c>
      <c r="M1226" t="n">
        <v>0.880154256897063</v>
      </c>
      <c r="N1226" t="n">
        <v>0.13383221893091</v>
      </c>
    </row>
    <row r="1227">
      <c r="A1227" t="n">
        <v>2017</v>
      </c>
      <c r="B1227" t="s">
        <v>3198</v>
      </c>
      <c r="C1227" t="n">
        <v>1.2238570357571</v>
      </c>
      <c r="D1227" t="s">
        <v>3194</v>
      </c>
      <c r="E1227" t="n">
        <v>528.706239447069</v>
      </c>
      <c r="F1227" t="n">
        <v>1</v>
      </c>
      <c r="G1227" t="n">
        <v>9999</v>
      </c>
      <c r="H1227" t="n">
        <v>4</v>
      </c>
      <c r="I1227" t="s">
        <v>3196</v>
      </c>
      <c r="J1227" t="n">
        <v>1</v>
      </c>
      <c r="K1227" t="s">
        <v>3188</v>
      </c>
      <c r="L1227" t="n">
        <v>0.000183935922174668</v>
      </c>
      <c r="M1227" t="n">
        <v>0.000296647878967665</v>
      </c>
      <c r="N1227" t="n">
        <v>0.0377226685295145</v>
      </c>
    </row>
    <row r="1228">
      <c r="A1228" t="n">
        <v>2017</v>
      </c>
      <c r="B1228" t="s">
        <v>3198</v>
      </c>
      <c r="C1228" t="n">
        <v>1.2238570357571</v>
      </c>
      <c r="D1228" t="s">
        <v>3196</v>
      </c>
      <c r="E1228" t="n">
        <v>356992.978045168</v>
      </c>
      <c r="F1228" t="n">
        <v>403</v>
      </c>
      <c r="G1228" t="n">
        <v>9999</v>
      </c>
      <c r="H1228" t="n">
        <v>4</v>
      </c>
      <c r="I1228" t="s">
        <v>3196</v>
      </c>
      <c r="J1228" t="n">
        <v>1</v>
      </c>
      <c r="K1228" t="s">
        <v>3188</v>
      </c>
      <c r="L1228" t="n">
        <v>0.124197196339675</v>
      </c>
      <c r="M1228" t="n">
        <v>0.119549095223969</v>
      </c>
      <c r="N1228" t="n">
        <v>0.0457577221205279</v>
      </c>
    </row>
    <row r="1229">
      <c r="A1229" t="n">
        <v>2017</v>
      </c>
      <c r="B1229" t="s">
        <v>3189</v>
      </c>
      <c r="C1229" t="n">
        <v>1.26506334611689</v>
      </c>
      <c r="D1229" t="s">
        <v>3192</v>
      </c>
      <c r="E1229" t="n">
        <v>270507.230236828</v>
      </c>
      <c r="F1229" t="n">
        <v>236</v>
      </c>
      <c r="G1229" t="n">
        <v>9999</v>
      </c>
      <c r="H1229" t="n">
        <v>5</v>
      </c>
      <c r="I1229" t="s">
        <v>3196</v>
      </c>
      <c r="J1229" t="n">
        <v>1</v>
      </c>
      <c r="K1229" t="s">
        <v>3188</v>
      </c>
      <c r="L1229" t="n">
        <v>0.724475690326952</v>
      </c>
      <c r="M1229" t="n">
        <v>0.732919254658385</v>
      </c>
      <c r="N1229" t="n">
        <v>0.0749588886275304</v>
      </c>
    </row>
    <row r="1230">
      <c r="A1230" t="n">
        <v>2017</v>
      </c>
      <c r="B1230" t="s">
        <v>3189</v>
      </c>
      <c r="C1230" t="n">
        <v>1.26506334611689</v>
      </c>
      <c r="D1230" t="s">
        <v>3196</v>
      </c>
      <c r="E1230" t="n">
        <v>102876.216369571</v>
      </c>
      <c r="F1230" t="n">
        <v>86</v>
      </c>
      <c r="G1230" t="n">
        <v>9999</v>
      </c>
      <c r="H1230" t="n">
        <v>5</v>
      </c>
      <c r="I1230" t="s">
        <v>3196</v>
      </c>
      <c r="J1230" t="n">
        <v>1</v>
      </c>
      <c r="K1230" t="s">
        <v>3188</v>
      </c>
      <c r="L1230" t="n">
        <v>0.275524309673048</v>
      </c>
      <c r="M1230" t="n">
        <v>0.267080745341615</v>
      </c>
      <c r="N1230" t="n">
        <v>0.0644074186422811</v>
      </c>
    </row>
    <row r="1231">
      <c r="A1231" t="n">
        <v>2017</v>
      </c>
      <c r="B1231" t="s">
        <v>3194</v>
      </c>
      <c r="C1231" t="n">
        <v>1.22935032749159</v>
      </c>
      <c r="D1231" t="s">
        <v>3192</v>
      </c>
      <c r="E1231" t="n">
        <v>9222.58615684192</v>
      </c>
      <c r="F1231" t="n">
        <v>10</v>
      </c>
      <c r="G1231" t="n">
        <v>9999</v>
      </c>
      <c r="H1231" t="n">
        <v>5</v>
      </c>
      <c r="I1231" t="s">
        <v>3196</v>
      </c>
      <c r="J1231" t="n">
        <v>1</v>
      </c>
      <c r="K1231" t="s">
        <v>3188</v>
      </c>
      <c r="L1231" t="n">
        <v>0.686556236844514</v>
      </c>
      <c r="M1231" t="n">
        <v>0.666666666666667</v>
      </c>
      <c r="N1231" t="n">
        <v>0.15780727402764</v>
      </c>
    </row>
    <row r="1232">
      <c r="A1232" t="n">
        <v>2017</v>
      </c>
      <c r="B1232" t="s">
        <v>3194</v>
      </c>
      <c r="C1232" t="n">
        <v>1.22935032749159</v>
      </c>
      <c r="D1232" t="s">
        <v>3196</v>
      </c>
      <c r="E1232" t="n">
        <v>4210.5248716587</v>
      </c>
      <c r="F1232" t="n">
        <v>5</v>
      </c>
      <c r="G1232" t="n">
        <v>9999</v>
      </c>
      <c r="H1232" t="n">
        <v>5</v>
      </c>
      <c r="I1232" t="s">
        <v>3196</v>
      </c>
      <c r="J1232" t="n">
        <v>1</v>
      </c>
      <c r="K1232" t="s">
        <v>3188</v>
      </c>
      <c r="L1232" t="n">
        <v>0.313443763155486</v>
      </c>
      <c r="M1232" t="n">
        <v>0.333333333333333</v>
      </c>
      <c r="N1232" t="n">
        <v>0.106937679530411</v>
      </c>
    </row>
    <row r="1233">
      <c r="A1233" t="n">
        <v>2017</v>
      </c>
      <c r="B1233" t="s">
        <v>3198</v>
      </c>
      <c r="C1233" t="n">
        <v>1.2238570357571</v>
      </c>
      <c r="D1233" t="s">
        <v>3190</v>
      </c>
      <c r="E1233" t="n">
        <v>1124.72461586078</v>
      </c>
      <c r="F1233" t="n">
        <v>1</v>
      </c>
      <c r="G1233" t="n">
        <v>9999</v>
      </c>
      <c r="H1233" t="n">
        <v>5</v>
      </c>
      <c r="I1233" t="s">
        <v>3196</v>
      </c>
      <c r="J1233" t="n">
        <v>1</v>
      </c>
      <c r="K1233" t="s">
        <v>3188</v>
      </c>
      <c r="L1233" t="n">
        <v>0.000380423308896276</v>
      </c>
      <c r="M1233" t="n">
        <v>0.000301204819277108</v>
      </c>
      <c r="N1233" t="n">
        <v>0.646272855133615</v>
      </c>
    </row>
    <row r="1234">
      <c r="A1234" t="n">
        <v>2017</v>
      </c>
      <c r="B1234" t="s">
        <v>3198</v>
      </c>
      <c r="C1234" t="n">
        <v>1.2238570357571</v>
      </c>
      <c r="D1234" t="s">
        <v>3192</v>
      </c>
      <c r="E1234" t="n">
        <v>2180293.96605907</v>
      </c>
      <c r="F1234" t="n">
        <v>2442</v>
      </c>
      <c r="G1234" t="n">
        <v>9999</v>
      </c>
      <c r="H1234" t="n">
        <v>5</v>
      </c>
      <c r="I1234" t="s">
        <v>3196</v>
      </c>
      <c r="J1234" t="n">
        <v>1</v>
      </c>
      <c r="K1234" t="s">
        <v>3188</v>
      </c>
      <c r="L1234" t="n">
        <v>0.737455758714757</v>
      </c>
      <c r="M1234" t="n">
        <v>0.735542168674699</v>
      </c>
      <c r="N1234" t="n">
        <v>0.115934512105712</v>
      </c>
    </row>
    <row r="1235">
      <c r="A1235" t="n">
        <v>2017</v>
      </c>
      <c r="B1235" t="s">
        <v>3198</v>
      </c>
      <c r="C1235" t="n">
        <v>1.2238570357571</v>
      </c>
      <c r="D1235" t="s">
        <v>3194</v>
      </c>
      <c r="E1235" t="n">
        <v>774.701503634247</v>
      </c>
      <c r="F1235" t="n">
        <v>1</v>
      </c>
      <c r="G1235" t="n">
        <v>9999</v>
      </c>
      <c r="H1235" t="n">
        <v>5</v>
      </c>
      <c r="I1235" t="s">
        <v>3196</v>
      </c>
      <c r="J1235" t="n">
        <v>1</v>
      </c>
      <c r="K1235" t="s">
        <v>3188</v>
      </c>
      <c r="L1235" t="n">
        <v>0.000262032594702222</v>
      </c>
      <c r="M1235" t="n">
        <v>0.000301204819277108</v>
      </c>
      <c r="N1235" t="n">
        <v>0.0552741879147747</v>
      </c>
    </row>
    <row r="1236">
      <c r="A1236" t="n">
        <v>2017</v>
      </c>
      <c r="B1236" t="s">
        <v>3198</v>
      </c>
      <c r="C1236" t="n">
        <v>1.2238570357571</v>
      </c>
      <c r="D1236" t="s">
        <v>3196</v>
      </c>
      <c r="E1236" t="n">
        <v>774314.764810947</v>
      </c>
      <c r="F1236" t="n">
        <v>876</v>
      </c>
      <c r="G1236" t="n">
        <v>9999</v>
      </c>
      <c r="H1236" t="n">
        <v>5</v>
      </c>
      <c r="I1236" t="s">
        <v>3196</v>
      </c>
      <c r="J1236" t="n">
        <v>1</v>
      </c>
      <c r="K1236" t="s">
        <v>3188</v>
      </c>
      <c r="L1236" t="n">
        <v>0.261901785381644</v>
      </c>
      <c r="M1236" t="n">
        <v>0.263855421686747</v>
      </c>
      <c r="N1236" t="n">
        <v>0.099248114167552</v>
      </c>
    </row>
    <row r="1237">
      <c r="A1237" t="n">
        <v>2017</v>
      </c>
      <c r="B1237" t="s">
        <v>3194</v>
      </c>
      <c r="C1237"/>
      <c r="D1237" t="s">
        <v>3196</v>
      </c>
      <c r="E1237"/>
      <c r="F1237" t="n">
        <v>1</v>
      </c>
      <c r="G1237" t="n">
        <v>9999</v>
      </c>
      <c r="H1237" t="n">
        <v>5</v>
      </c>
      <c r="I1237" t="s">
        <v>3196</v>
      </c>
      <c r="J1237" t="n">
        <v>3</v>
      </c>
      <c r="K1237" t="s">
        <v>3188</v>
      </c>
      <c r="L1237"/>
      <c r="M1237" t="n">
        <v>1</v>
      </c>
      <c r="N1237"/>
    </row>
    <row r="1238">
      <c r="A1238" t="n">
        <v>2017</v>
      </c>
      <c r="B1238" t="s">
        <v>3189</v>
      </c>
      <c r="C1238" t="n">
        <v>1.26506334611689</v>
      </c>
      <c r="D1238" t="s">
        <v>3192</v>
      </c>
      <c r="E1238" t="n">
        <v>250368.686829993</v>
      </c>
      <c r="F1238" t="n">
        <v>237</v>
      </c>
      <c r="G1238" t="n">
        <v>9999</v>
      </c>
      <c r="H1238" t="n">
        <v>6</v>
      </c>
      <c r="I1238" t="s">
        <v>3196</v>
      </c>
      <c r="J1238" t="n">
        <v>1</v>
      </c>
      <c r="K1238" t="s">
        <v>3188</v>
      </c>
      <c r="L1238" t="n">
        <v>0.664591392649903</v>
      </c>
      <c r="M1238" t="n">
        <v>0.66016713091922</v>
      </c>
      <c r="N1238" t="n">
        <v>0.0693783988527026</v>
      </c>
    </row>
    <row r="1239">
      <c r="A1239" t="n">
        <v>2017</v>
      </c>
      <c r="B1239" t="s">
        <v>3189</v>
      </c>
      <c r="C1239" t="n">
        <v>1.26506334611689</v>
      </c>
      <c r="D1239" t="s">
        <v>3196</v>
      </c>
      <c r="E1239" t="n">
        <v>126357.057136847</v>
      </c>
      <c r="F1239" t="n">
        <v>122</v>
      </c>
      <c r="G1239" t="n">
        <v>9999</v>
      </c>
      <c r="H1239" t="n">
        <v>6</v>
      </c>
      <c r="I1239" t="s">
        <v>3196</v>
      </c>
      <c r="J1239" t="n">
        <v>1</v>
      </c>
      <c r="K1239" t="s">
        <v>3188</v>
      </c>
      <c r="L1239" t="n">
        <v>0.335408607350097</v>
      </c>
      <c r="M1239" t="n">
        <v>0.33983286908078</v>
      </c>
      <c r="N1239" t="n">
        <v>0.0791080014858194</v>
      </c>
    </row>
    <row r="1240">
      <c r="A1240" t="n">
        <v>2017</v>
      </c>
      <c r="B1240" t="s">
        <v>3190</v>
      </c>
      <c r="C1240" t="n">
        <v>1.46641662989655</v>
      </c>
      <c r="D1240" t="s">
        <v>3192</v>
      </c>
      <c r="E1240" t="n">
        <v>3318.5008334559</v>
      </c>
      <c r="F1240" t="n">
        <v>3</v>
      </c>
      <c r="G1240" t="n">
        <v>9999</v>
      </c>
      <c r="H1240" t="n">
        <v>6</v>
      </c>
      <c r="I1240" t="s">
        <v>3196</v>
      </c>
      <c r="J1240" t="n">
        <v>1</v>
      </c>
      <c r="K1240" t="s">
        <v>3188</v>
      </c>
      <c r="L1240" t="n">
        <v>1</v>
      </c>
      <c r="M1240" t="n">
        <v>1</v>
      </c>
      <c r="N1240" t="n">
        <v>0.232507962601459</v>
      </c>
    </row>
    <row r="1241">
      <c r="A1241" t="n">
        <v>2017</v>
      </c>
      <c r="B1241" t="s">
        <v>3194</v>
      </c>
      <c r="C1241" t="n">
        <v>1.22935032749159</v>
      </c>
      <c r="D1241" t="s">
        <v>3192</v>
      </c>
      <c r="E1241" t="n">
        <v>6931.07714639759</v>
      </c>
      <c r="F1241" t="n">
        <v>7</v>
      </c>
      <c r="G1241" t="n">
        <v>9999</v>
      </c>
      <c r="H1241" t="n">
        <v>6</v>
      </c>
      <c r="I1241" t="s">
        <v>3196</v>
      </c>
      <c r="J1241" t="n">
        <v>1</v>
      </c>
      <c r="K1241" t="s">
        <v>3188</v>
      </c>
      <c r="L1241" t="n">
        <v>0.50628591954023</v>
      </c>
      <c r="M1241" t="n">
        <v>0.5</v>
      </c>
      <c r="N1241" t="n">
        <v>0.118597362165801</v>
      </c>
    </row>
    <row r="1242">
      <c r="A1242" t="n">
        <v>2017</v>
      </c>
      <c r="B1242" t="s">
        <v>3194</v>
      </c>
      <c r="C1242" t="n">
        <v>1.22935032749159</v>
      </c>
      <c r="D1242" t="s">
        <v>3196</v>
      </c>
      <c r="E1242" t="n">
        <v>6758.96810054877</v>
      </c>
      <c r="F1242" t="n">
        <v>7</v>
      </c>
      <c r="G1242" t="n">
        <v>9999</v>
      </c>
      <c r="H1242" t="n">
        <v>6</v>
      </c>
      <c r="I1242" t="s">
        <v>3196</v>
      </c>
      <c r="J1242" t="n">
        <v>1</v>
      </c>
      <c r="K1242" t="s">
        <v>3188</v>
      </c>
      <c r="L1242" t="n">
        <v>0.49371408045977</v>
      </c>
      <c r="M1242" t="n">
        <v>0.5</v>
      </c>
      <c r="N1242" t="n">
        <v>0.171662295491445</v>
      </c>
    </row>
    <row r="1243">
      <c r="A1243" t="n">
        <v>2017</v>
      </c>
      <c r="B1243" t="s">
        <v>3198</v>
      </c>
      <c r="C1243" t="n">
        <v>1.2238570357571</v>
      </c>
      <c r="D1243" t="s">
        <v>3192</v>
      </c>
      <c r="E1243" t="n">
        <v>1639498.46681279</v>
      </c>
      <c r="F1243" t="n">
        <v>1906</v>
      </c>
      <c r="G1243" t="n">
        <v>9999</v>
      </c>
      <c r="H1243" t="n">
        <v>6</v>
      </c>
      <c r="I1243" t="s">
        <v>3196</v>
      </c>
      <c r="J1243" t="n">
        <v>1</v>
      </c>
      <c r="K1243" t="s">
        <v>3188</v>
      </c>
      <c r="L1243" t="n">
        <v>0.64026642718299</v>
      </c>
      <c r="M1243" t="n">
        <v>0.643918918918919</v>
      </c>
      <c r="N1243" t="n">
        <v>0.0871783611783177</v>
      </c>
    </row>
    <row r="1244">
      <c r="A1244" t="n">
        <v>2017</v>
      </c>
      <c r="B1244" t="s">
        <v>3198</v>
      </c>
      <c r="C1244" t="n">
        <v>1.2238570357571</v>
      </c>
      <c r="D1244" t="s">
        <v>3194</v>
      </c>
      <c r="E1244" t="n">
        <v>1222.63317872135</v>
      </c>
      <c r="F1244" t="n">
        <v>2</v>
      </c>
      <c r="G1244" t="n">
        <v>9999</v>
      </c>
      <c r="H1244" t="n">
        <v>6</v>
      </c>
      <c r="I1244" t="s">
        <v>3196</v>
      </c>
      <c r="J1244" t="n">
        <v>1</v>
      </c>
      <c r="K1244" t="s">
        <v>3188</v>
      </c>
      <c r="L1244" t="n">
        <v>0.000477469782949597</v>
      </c>
      <c r="M1244" t="n">
        <v>0.000675675675675676</v>
      </c>
      <c r="N1244" t="n">
        <v>0.0872336709745023</v>
      </c>
    </row>
    <row r="1245">
      <c r="A1245" t="n">
        <v>2017</v>
      </c>
      <c r="B1245" t="s">
        <v>3198</v>
      </c>
      <c r="C1245" t="n">
        <v>1.2238570357571</v>
      </c>
      <c r="D1245" t="s">
        <v>3196</v>
      </c>
      <c r="E1245" t="n">
        <v>919929.274925328</v>
      </c>
      <c r="F1245" t="n">
        <v>1052</v>
      </c>
      <c r="G1245" t="n">
        <v>9999</v>
      </c>
      <c r="H1245" t="n">
        <v>6</v>
      </c>
      <c r="I1245" t="s">
        <v>3196</v>
      </c>
      <c r="J1245" t="n">
        <v>1</v>
      </c>
      <c r="K1245" t="s">
        <v>3188</v>
      </c>
      <c r="L1245" t="n">
        <v>0.35925610303406</v>
      </c>
      <c r="M1245" t="n">
        <v>0.355405405405405</v>
      </c>
      <c r="N1245" t="n">
        <v>0.117912314026653</v>
      </c>
    </row>
    <row r="1246">
      <c r="A1246" t="n">
        <v>2017</v>
      </c>
      <c r="B1246" t="s">
        <v>3194</v>
      </c>
      <c r="C1246"/>
      <c r="D1246" t="s">
        <v>3196</v>
      </c>
      <c r="E1246"/>
      <c r="F1246" t="n">
        <v>1</v>
      </c>
      <c r="G1246" t="n">
        <v>9999</v>
      </c>
      <c r="H1246" t="n">
        <v>6</v>
      </c>
      <c r="I1246" t="s">
        <v>3196</v>
      </c>
      <c r="J1246" t="n">
        <v>3</v>
      </c>
      <c r="K1246" t="s">
        <v>3188</v>
      </c>
      <c r="L1246"/>
      <c r="M1246" t="n">
        <v>1</v>
      </c>
      <c r="N1246"/>
    </row>
    <row r="1247">
      <c r="A1247" t="n">
        <v>2017</v>
      </c>
      <c r="B1247" t="s">
        <v>3189</v>
      </c>
      <c r="C1247" t="n">
        <v>1.26506334611689</v>
      </c>
      <c r="D1247" t="s">
        <v>3192</v>
      </c>
      <c r="E1247" t="n">
        <v>205073.093722278</v>
      </c>
      <c r="F1247" t="n">
        <v>182</v>
      </c>
      <c r="G1247" t="n">
        <v>9999</v>
      </c>
      <c r="H1247" t="n">
        <v>7</v>
      </c>
      <c r="I1247" t="s">
        <v>3196</v>
      </c>
      <c r="J1247" t="n">
        <v>1</v>
      </c>
      <c r="K1247" t="s">
        <v>3188</v>
      </c>
      <c r="L1247" t="n">
        <v>0.659030389267202</v>
      </c>
      <c r="M1247" t="n">
        <v>0.661818181818182</v>
      </c>
      <c r="N1247" t="n">
        <v>0.0568267664393783</v>
      </c>
    </row>
    <row r="1248">
      <c r="A1248" t="n">
        <v>2017</v>
      </c>
      <c r="B1248" t="s">
        <v>3189</v>
      </c>
      <c r="C1248" t="n">
        <v>1.26506334611689</v>
      </c>
      <c r="D1248" t="s">
        <v>3194</v>
      </c>
      <c r="E1248" t="n">
        <v>893.134722358522</v>
      </c>
      <c r="F1248" t="n">
        <v>1</v>
      </c>
      <c r="G1248" t="n">
        <v>9999</v>
      </c>
      <c r="H1248" t="n">
        <v>7</v>
      </c>
      <c r="I1248" t="s">
        <v>3196</v>
      </c>
      <c r="J1248" t="n">
        <v>1</v>
      </c>
      <c r="K1248" t="s">
        <v>3188</v>
      </c>
      <c r="L1248" t="n">
        <v>0.00287021038723447</v>
      </c>
      <c r="M1248" t="n">
        <v>0.00363636363636364</v>
      </c>
      <c r="N1248" t="n">
        <v>0.462041884816754</v>
      </c>
    </row>
    <row r="1249">
      <c r="A1249" t="n">
        <v>2017</v>
      </c>
      <c r="B1249" t="s">
        <v>3189</v>
      </c>
      <c r="C1249" t="n">
        <v>1.26506334611689</v>
      </c>
      <c r="D1249" t="s">
        <v>3196</v>
      </c>
      <c r="E1249" t="n">
        <v>105207.728116465</v>
      </c>
      <c r="F1249" t="n">
        <v>92</v>
      </c>
      <c r="G1249" t="n">
        <v>9999</v>
      </c>
      <c r="H1249" t="n">
        <v>7</v>
      </c>
      <c r="I1249" t="s">
        <v>3196</v>
      </c>
      <c r="J1249" t="n">
        <v>1</v>
      </c>
      <c r="K1249" t="s">
        <v>3188</v>
      </c>
      <c r="L1249" t="n">
        <v>0.338099400345564</v>
      </c>
      <c r="M1249" t="n">
        <v>0.334545454545455</v>
      </c>
      <c r="N1249" t="n">
        <v>0.0658671015354787</v>
      </c>
    </row>
    <row r="1250">
      <c r="A1250" t="n">
        <v>2017</v>
      </c>
      <c r="B1250" t="s">
        <v>3190</v>
      </c>
      <c r="C1250" t="n">
        <v>1.46641662989655</v>
      </c>
      <c r="D1250" t="s">
        <v>3192</v>
      </c>
      <c r="E1250" t="n">
        <v>2984.15784183949</v>
      </c>
      <c r="F1250" t="n">
        <v>4</v>
      </c>
      <c r="G1250" t="n">
        <v>9999</v>
      </c>
      <c r="H1250" t="n">
        <v>7</v>
      </c>
      <c r="I1250" t="s">
        <v>3196</v>
      </c>
      <c r="J1250" t="n">
        <v>1</v>
      </c>
      <c r="K1250" t="s">
        <v>3188</v>
      </c>
      <c r="L1250" t="n">
        <v>0.77112542629784</v>
      </c>
      <c r="M1250" t="n">
        <v>0.8</v>
      </c>
      <c r="N1250" t="n">
        <v>0.209082502825439</v>
      </c>
    </row>
    <row r="1251">
      <c r="A1251" t="n">
        <v>2017</v>
      </c>
      <c r="B1251" t="s">
        <v>3190</v>
      </c>
      <c r="C1251" t="n">
        <v>1.46641662989655</v>
      </c>
      <c r="D1251" t="s">
        <v>3196</v>
      </c>
      <c r="E1251" t="n">
        <v>885.715644457518</v>
      </c>
      <c r="F1251" t="n">
        <v>1</v>
      </c>
      <c r="G1251" t="n">
        <v>9999</v>
      </c>
      <c r="H1251" t="n">
        <v>7</v>
      </c>
      <c r="I1251" t="s">
        <v>3196</v>
      </c>
      <c r="J1251" t="n">
        <v>1</v>
      </c>
      <c r="K1251" t="s">
        <v>3188</v>
      </c>
      <c r="L1251" t="n">
        <v>0.22887457370216</v>
      </c>
      <c r="M1251" t="n">
        <v>0.2</v>
      </c>
      <c r="N1251" t="n">
        <v>0.376323987538941</v>
      </c>
    </row>
    <row r="1252">
      <c r="A1252" t="n">
        <v>2017</v>
      </c>
      <c r="B1252" t="s">
        <v>3194</v>
      </c>
      <c r="C1252" t="n">
        <v>1.22935032749159</v>
      </c>
      <c r="D1252" t="s">
        <v>3192</v>
      </c>
      <c r="E1252" t="n">
        <v>6234.03551070986</v>
      </c>
      <c r="F1252" t="n">
        <v>6</v>
      </c>
      <c r="G1252" t="n">
        <v>9999</v>
      </c>
      <c r="H1252" t="n">
        <v>7</v>
      </c>
      <c r="I1252" t="s">
        <v>3196</v>
      </c>
      <c r="J1252" t="n">
        <v>1</v>
      </c>
      <c r="K1252" t="s">
        <v>3188</v>
      </c>
      <c r="L1252" t="n">
        <v>1</v>
      </c>
      <c r="M1252" t="n">
        <v>1</v>
      </c>
      <c r="N1252" t="n">
        <v>0.10667031279581</v>
      </c>
    </row>
    <row r="1253">
      <c r="A1253" t="n">
        <v>2017</v>
      </c>
      <c r="B1253" t="s">
        <v>3198</v>
      </c>
      <c r="C1253" t="n">
        <v>1.2238570357571</v>
      </c>
      <c r="D1253" t="s">
        <v>3192</v>
      </c>
      <c r="E1253" t="n">
        <v>1370309.88794098</v>
      </c>
      <c r="F1253" t="n">
        <v>1548</v>
      </c>
      <c r="G1253" t="n">
        <v>9999</v>
      </c>
      <c r="H1253" t="n">
        <v>7</v>
      </c>
      <c r="I1253" t="s">
        <v>3196</v>
      </c>
      <c r="J1253" t="n">
        <v>1</v>
      </c>
      <c r="K1253" t="s">
        <v>3188</v>
      </c>
      <c r="L1253" t="n">
        <v>0.669479120950084</v>
      </c>
      <c r="M1253" t="n">
        <v>0.673336233144846</v>
      </c>
      <c r="N1253" t="n">
        <v>0.07286458191655</v>
      </c>
    </row>
    <row r="1254">
      <c r="A1254" t="n">
        <v>2017</v>
      </c>
      <c r="B1254" t="s">
        <v>3198</v>
      </c>
      <c r="C1254" t="n">
        <v>1.2238570357571</v>
      </c>
      <c r="D1254" t="s">
        <v>3196</v>
      </c>
      <c r="E1254" t="n">
        <v>676520.020654705</v>
      </c>
      <c r="F1254" t="n">
        <v>751</v>
      </c>
      <c r="G1254" t="n">
        <v>9999</v>
      </c>
      <c r="H1254" t="n">
        <v>7</v>
      </c>
      <c r="I1254" t="s">
        <v>3196</v>
      </c>
      <c r="J1254" t="n">
        <v>1</v>
      </c>
      <c r="K1254" t="s">
        <v>3188</v>
      </c>
      <c r="L1254" t="n">
        <v>0.330520879049916</v>
      </c>
      <c r="M1254" t="n">
        <v>0.326663766855154</v>
      </c>
      <c r="N1254" t="n">
        <v>0.0867132325223918</v>
      </c>
    </row>
    <row r="1255">
      <c r="A1255" t="n">
        <v>2017</v>
      </c>
      <c r="B1255" t="s">
        <v>3189</v>
      </c>
      <c r="C1255" t="n">
        <v>1.26506334611689</v>
      </c>
      <c r="D1255" t="s">
        <v>3192</v>
      </c>
      <c r="E1255" t="n">
        <v>118322.639825659</v>
      </c>
      <c r="F1255" t="n">
        <v>100</v>
      </c>
      <c r="G1255" t="n">
        <v>9999</v>
      </c>
      <c r="H1255" t="n">
        <v>8</v>
      </c>
      <c r="I1255" t="s">
        <v>3196</v>
      </c>
      <c r="J1255" t="n">
        <v>1</v>
      </c>
      <c r="K1255" t="s">
        <v>3188</v>
      </c>
      <c r="L1255" t="n">
        <v>0.528104479213131</v>
      </c>
      <c r="M1255" t="n">
        <v>0.512820512820513</v>
      </c>
      <c r="N1255" t="n">
        <v>0.0327877874947811</v>
      </c>
    </row>
    <row r="1256">
      <c r="A1256" t="n">
        <v>2017</v>
      </c>
      <c r="B1256" t="s">
        <v>3189</v>
      </c>
      <c r="C1256" t="n">
        <v>1.26506334611689</v>
      </c>
      <c r="D1256" t="s">
        <v>3196</v>
      </c>
      <c r="E1256" t="n">
        <v>105728.934215065</v>
      </c>
      <c r="F1256" t="n">
        <v>95</v>
      </c>
      <c r="G1256" t="n">
        <v>9999</v>
      </c>
      <c r="H1256" t="n">
        <v>8</v>
      </c>
      <c r="I1256" t="s">
        <v>3196</v>
      </c>
      <c r="J1256" t="n">
        <v>1</v>
      </c>
      <c r="K1256" t="s">
        <v>3188</v>
      </c>
      <c r="L1256" t="n">
        <v>0.471895520786869</v>
      </c>
      <c r="M1256" t="n">
        <v>0.487179487179487</v>
      </c>
      <c r="N1256" t="n">
        <v>0.0661934115474144</v>
      </c>
    </row>
    <row r="1257">
      <c r="A1257" t="n">
        <v>2017</v>
      </c>
      <c r="B1257" t="s">
        <v>3194</v>
      </c>
      <c r="C1257" t="n">
        <v>1.22935032749159</v>
      </c>
      <c r="D1257" t="s">
        <v>3192</v>
      </c>
      <c r="E1257" t="n">
        <v>4439.18403257214</v>
      </c>
      <c r="F1257" t="n">
        <v>4</v>
      </c>
      <c r="G1257" t="n">
        <v>9999</v>
      </c>
      <c r="H1257" t="n">
        <v>8</v>
      </c>
      <c r="I1257" t="s">
        <v>3196</v>
      </c>
      <c r="J1257" t="n">
        <v>1</v>
      </c>
      <c r="K1257" t="s">
        <v>3188</v>
      </c>
      <c r="L1257" t="n">
        <v>0.723502304147465</v>
      </c>
      <c r="M1257" t="n">
        <v>0.666666666666667</v>
      </c>
      <c r="N1257" t="n">
        <v>0.0759586865520941</v>
      </c>
    </row>
    <row r="1258">
      <c r="A1258" t="n">
        <v>2017</v>
      </c>
      <c r="B1258" t="s">
        <v>3194</v>
      </c>
      <c r="C1258" t="n">
        <v>1.22935032749159</v>
      </c>
      <c r="D1258" t="s">
        <v>3196</v>
      </c>
      <c r="E1258" t="n">
        <v>1696.5034519384</v>
      </c>
      <c r="F1258" t="n">
        <v>2</v>
      </c>
      <c r="G1258" t="n">
        <v>9999</v>
      </c>
      <c r="H1258" t="n">
        <v>8</v>
      </c>
      <c r="I1258" t="s">
        <v>3196</v>
      </c>
      <c r="J1258" t="n">
        <v>1</v>
      </c>
      <c r="K1258" t="s">
        <v>3188</v>
      </c>
      <c r="L1258" t="n">
        <v>0.276497695852535</v>
      </c>
      <c r="M1258" t="n">
        <v>0.333333333333333</v>
      </c>
      <c r="N1258" t="n">
        <v>0.043087298613713</v>
      </c>
    </row>
    <row r="1259">
      <c r="A1259" t="n">
        <v>2017</v>
      </c>
      <c r="B1259" t="s">
        <v>3198</v>
      </c>
      <c r="C1259" t="n">
        <v>1.2238570357571</v>
      </c>
      <c r="D1259" t="s">
        <v>3192</v>
      </c>
      <c r="E1259" t="n">
        <v>1080592.33115138</v>
      </c>
      <c r="F1259" t="n">
        <v>1257</v>
      </c>
      <c r="G1259" t="n">
        <v>9999</v>
      </c>
      <c r="H1259" t="n">
        <v>8</v>
      </c>
      <c r="I1259" t="s">
        <v>3196</v>
      </c>
      <c r="J1259" t="n">
        <v>1</v>
      </c>
      <c r="K1259" t="s">
        <v>3188</v>
      </c>
      <c r="L1259" t="n">
        <v>0.610238043566907</v>
      </c>
      <c r="M1259" t="n">
        <v>0.620434353405726</v>
      </c>
      <c r="N1259" t="n">
        <v>0.0574591989187826</v>
      </c>
    </row>
    <row r="1260">
      <c r="A1260" t="n">
        <v>2017</v>
      </c>
      <c r="B1260" t="s">
        <v>3198</v>
      </c>
      <c r="C1260" t="n">
        <v>1.2238570357571</v>
      </c>
      <c r="D1260" t="s">
        <v>3194</v>
      </c>
      <c r="E1260" t="n">
        <v>3944.49122624515</v>
      </c>
      <c r="F1260" t="n">
        <v>5</v>
      </c>
      <c r="G1260" t="n">
        <v>9999</v>
      </c>
      <c r="H1260" t="n">
        <v>8</v>
      </c>
      <c r="I1260" t="s">
        <v>3196</v>
      </c>
      <c r="J1260" t="n">
        <v>1</v>
      </c>
      <c r="K1260" t="s">
        <v>3188</v>
      </c>
      <c r="L1260" t="n">
        <v>0.00222755477656029</v>
      </c>
      <c r="M1260" t="n">
        <v>0.00246791707798618</v>
      </c>
      <c r="N1260" t="n">
        <v>0.281435557107929</v>
      </c>
    </row>
    <row r="1261">
      <c r="A1261" t="n">
        <v>2017</v>
      </c>
      <c r="B1261" t="s">
        <v>3198</v>
      </c>
      <c r="C1261" t="n">
        <v>1.2238570357571</v>
      </c>
      <c r="D1261" t="s">
        <v>3196</v>
      </c>
      <c r="E1261" t="n">
        <v>686234.997804544</v>
      </c>
      <c r="F1261" t="n">
        <v>764</v>
      </c>
      <c r="G1261" t="n">
        <v>9999</v>
      </c>
      <c r="H1261" t="n">
        <v>8</v>
      </c>
      <c r="I1261" t="s">
        <v>3196</v>
      </c>
      <c r="J1261" t="n">
        <v>1</v>
      </c>
      <c r="K1261" t="s">
        <v>3188</v>
      </c>
      <c r="L1261" t="n">
        <v>0.387534401656532</v>
      </c>
      <c r="M1261" t="n">
        <v>0.377097729516288</v>
      </c>
      <c r="N1261" t="n">
        <v>0.0879584537232788</v>
      </c>
    </row>
    <row r="1262">
      <c r="A1262" t="n">
        <v>2017</v>
      </c>
      <c r="B1262" t="s">
        <v>3189</v>
      </c>
      <c r="C1262" t="n">
        <v>1.26506334611689</v>
      </c>
      <c r="D1262" t="s">
        <v>3192</v>
      </c>
      <c r="E1262" t="n">
        <v>247051.690736475</v>
      </c>
      <c r="F1262" t="n">
        <v>224</v>
      </c>
      <c r="G1262" t="n">
        <v>9999</v>
      </c>
      <c r="H1262" t="n">
        <v>9</v>
      </c>
      <c r="I1262" t="s">
        <v>3196</v>
      </c>
      <c r="J1262" t="n">
        <v>1</v>
      </c>
      <c r="K1262" t="s">
        <v>3188</v>
      </c>
      <c r="L1262" t="n">
        <v>0.629991773795506</v>
      </c>
      <c r="M1262" t="n">
        <v>0.645533141210375</v>
      </c>
      <c r="N1262" t="n">
        <v>0.0684592428636582</v>
      </c>
    </row>
    <row r="1263">
      <c r="A1263" t="n">
        <v>2017</v>
      </c>
      <c r="B1263" t="s">
        <v>3189</v>
      </c>
      <c r="C1263" t="n">
        <v>1.26506334611689</v>
      </c>
      <c r="D1263" t="s">
        <v>3196</v>
      </c>
      <c r="E1263" t="n">
        <v>145098.970609569</v>
      </c>
      <c r="F1263" t="n">
        <v>123</v>
      </c>
      <c r="G1263" t="n">
        <v>9999</v>
      </c>
      <c r="H1263" t="n">
        <v>9</v>
      </c>
      <c r="I1263" t="s">
        <v>3196</v>
      </c>
      <c r="J1263" t="n">
        <v>1</v>
      </c>
      <c r="K1263" t="s">
        <v>3188</v>
      </c>
      <c r="L1263" t="n">
        <v>0.370008226204494</v>
      </c>
      <c r="M1263" t="n">
        <v>0.354466858789625</v>
      </c>
      <c r="N1263" t="n">
        <v>0.0908416976674378</v>
      </c>
    </row>
    <row r="1264">
      <c r="A1264" t="n">
        <v>2017</v>
      </c>
      <c r="B1264" t="s">
        <v>3190</v>
      </c>
      <c r="C1264" t="n">
        <v>1.46641662989655</v>
      </c>
      <c r="D1264" t="s">
        <v>3192</v>
      </c>
      <c r="E1264" t="n">
        <v>2098.44219738197</v>
      </c>
      <c r="F1264" t="n">
        <v>2</v>
      </c>
      <c r="G1264" t="n">
        <v>9999</v>
      </c>
      <c r="H1264" t="n">
        <v>9</v>
      </c>
      <c r="I1264" t="s">
        <v>3196</v>
      </c>
      <c r="J1264" t="n">
        <v>1</v>
      </c>
      <c r="K1264" t="s">
        <v>3188</v>
      </c>
      <c r="L1264" t="n">
        <v>0.709469509172038</v>
      </c>
      <c r="M1264" t="n">
        <v>0.666666666666667</v>
      </c>
      <c r="N1264" t="n">
        <v>0.147025583067913</v>
      </c>
    </row>
    <row r="1265">
      <c r="A1265" t="n">
        <v>2017</v>
      </c>
      <c r="B1265" t="s">
        <v>3190</v>
      </c>
      <c r="C1265" t="n">
        <v>1.46641662989655</v>
      </c>
      <c r="D1265" t="s">
        <v>3194</v>
      </c>
      <c r="E1265" t="n">
        <v>859.32014511938</v>
      </c>
      <c r="F1265" t="n">
        <v>1</v>
      </c>
      <c r="G1265" t="n">
        <v>9999</v>
      </c>
      <c r="H1265" t="n">
        <v>9</v>
      </c>
      <c r="I1265" t="s">
        <v>3196</v>
      </c>
      <c r="J1265" t="n">
        <v>1</v>
      </c>
      <c r="K1265" t="s">
        <v>3188</v>
      </c>
      <c r="L1265" t="n">
        <v>0.290530490827962</v>
      </c>
      <c r="M1265" t="n">
        <v>0.333333333333333</v>
      </c>
      <c r="N1265" t="n">
        <v>1</v>
      </c>
    </row>
    <row r="1266">
      <c r="A1266" t="n">
        <v>2017</v>
      </c>
      <c r="B1266" t="s">
        <v>3194</v>
      </c>
      <c r="C1266" t="n">
        <v>1.22935032749159</v>
      </c>
      <c r="D1266" t="s">
        <v>3192</v>
      </c>
      <c r="E1266" t="n">
        <v>2891.43197026022</v>
      </c>
      <c r="F1266" t="n">
        <v>3</v>
      </c>
      <c r="G1266" t="n">
        <v>9999</v>
      </c>
      <c r="H1266" t="n">
        <v>9</v>
      </c>
      <c r="I1266" t="s">
        <v>3196</v>
      </c>
      <c r="J1266" t="n">
        <v>1</v>
      </c>
      <c r="K1266" t="s">
        <v>3188</v>
      </c>
      <c r="L1266" t="n">
        <v>0.226088628280304</v>
      </c>
      <c r="M1266" t="n">
        <v>0.230769230769231</v>
      </c>
      <c r="N1266" t="n">
        <v>0.0494751677569995</v>
      </c>
    </row>
    <row r="1267">
      <c r="A1267" t="n">
        <v>2017</v>
      </c>
      <c r="B1267" t="s">
        <v>3194</v>
      </c>
      <c r="C1267" t="n">
        <v>1.22935032749159</v>
      </c>
      <c r="D1267" t="s">
        <v>3194</v>
      </c>
      <c r="E1267" t="n">
        <v>656.47307488051</v>
      </c>
      <c r="F1267" t="n">
        <v>1</v>
      </c>
      <c r="G1267" t="n">
        <v>9999</v>
      </c>
      <c r="H1267" t="n">
        <v>9</v>
      </c>
      <c r="I1267" t="s">
        <v>3196</v>
      </c>
      <c r="J1267" t="n">
        <v>1</v>
      </c>
      <c r="K1267" t="s">
        <v>3188</v>
      </c>
      <c r="L1267" t="n">
        <v>0.0513313467269057</v>
      </c>
      <c r="M1267" t="n">
        <v>0.0769230769230769</v>
      </c>
      <c r="N1267" t="n">
        <v>0.103328173374613</v>
      </c>
    </row>
    <row r="1268">
      <c r="A1268" t="n">
        <v>2017</v>
      </c>
      <c r="B1268" t="s">
        <v>3194</v>
      </c>
      <c r="C1268" t="n">
        <v>1.22935032749159</v>
      </c>
      <c r="D1268" t="s">
        <v>3196</v>
      </c>
      <c r="E1268" t="n">
        <v>9241.02641175429</v>
      </c>
      <c r="F1268" t="n">
        <v>9</v>
      </c>
      <c r="G1268" t="n">
        <v>9999</v>
      </c>
      <c r="H1268" t="n">
        <v>9</v>
      </c>
      <c r="I1268" t="s">
        <v>3196</v>
      </c>
      <c r="J1268" t="n">
        <v>1</v>
      </c>
      <c r="K1268" t="s">
        <v>3188</v>
      </c>
      <c r="L1268" t="n">
        <v>0.722580024992791</v>
      </c>
      <c r="M1268" t="n">
        <v>0.692307692307692</v>
      </c>
      <c r="N1268" t="n">
        <v>0.234700886724116</v>
      </c>
    </row>
    <row r="1269">
      <c r="A1269" t="n">
        <v>2017</v>
      </c>
      <c r="B1269" t="s">
        <v>3198</v>
      </c>
      <c r="C1269" t="n">
        <v>1.2238570357571</v>
      </c>
      <c r="D1269" t="s">
        <v>3192</v>
      </c>
      <c r="E1269" t="n">
        <v>1787131.11717913</v>
      </c>
      <c r="F1269" t="n">
        <v>2032</v>
      </c>
      <c r="G1269" t="n">
        <v>9999</v>
      </c>
      <c r="H1269" t="n">
        <v>9</v>
      </c>
      <c r="I1269" t="s">
        <v>3196</v>
      </c>
      <c r="J1269" t="n">
        <v>1</v>
      </c>
      <c r="K1269" t="s">
        <v>3188</v>
      </c>
      <c r="L1269" t="n">
        <v>0.622312996488357</v>
      </c>
      <c r="M1269" t="n">
        <v>0.631644389182468</v>
      </c>
      <c r="N1269" t="n">
        <v>0.0950285499865876</v>
      </c>
    </row>
    <row r="1270">
      <c r="A1270" t="n">
        <v>2017</v>
      </c>
      <c r="B1270" t="s">
        <v>3198</v>
      </c>
      <c r="C1270" t="n">
        <v>1.2238570357571</v>
      </c>
      <c r="D1270" t="s">
        <v>3194</v>
      </c>
      <c r="E1270" t="n">
        <v>1919.00783206714</v>
      </c>
      <c r="F1270" t="n">
        <v>2</v>
      </c>
      <c r="G1270" t="n">
        <v>9999</v>
      </c>
      <c r="H1270" t="n">
        <v>9</v>
      </c>
      <c r="I1270" t="s">
        <v>3196</v>
      </c>
      <c r="J1270" t="n">
        <v>1</v>
      </c>
      <c r="K1270" t="s">
        <v>3188</v>
      </c>
      <c r="L1270" t="n">
        <v>0.000668234973236508</v>
      </c>
      <c r="M1270" t="n">
        <v>0.000621697233447311</v>
      </c>
      <c r="N1270" t="n">
        <v>0.136919315403423</v>
      </c>
    </row>
    <row r="1271">
      <c r="A1271" t="n">
        <v>2017</v>
      </c>
      <c r="B1271" t="s">
        <v>3198</v>
      </c>
      <c r="C1271" t="n">
        <v>1.2238570357571</v>
      </c>
      <c r="D1271" t="s">
        <v>3196</v>
      </c>
      <c r="E1271" t="n">
        <v>1082705.93225213</v>
      </c>
      <c r="F1271" t="n">
        <v>1183</v>
      </c>
      <c r="G1271" t="n">
        <v>9999</v>
      </c>
      <c r="H1271" t="n">
        <v>9</v>
      </c>
      <c r="I1271" t="s">
        <v>3196</v>
      </c>
      <c r="J1271" t="n">
        <v>1</v>
      </c>
      <c r="K1271" t="s">
        <v>3188</v>
      </c>
      <c r="L1271" t="n">
        <v>0.377018768538406</v>
      </c>
      <c r="M1271" t="n">
        <v>0.367733913584085</v>
      </c>
      <c r="N1271" t="n">
        <v>0.138776279179283</v>
      </c>
    </row>
    <row r="1272">
      <c r="A1272" t="n">
        <v>2018</v>
      </c>
      <c r="B1272" t="s">
        <v>3190</v>
      </c>
      <c r="C1272"/>
      <c r="D1272" t="s">
        <v>3190</v>
      </c>
      <c r="E1272"/>
      <c r="F1272" t="n">
        <v>8322</v>
      </c>
      <c r="G1272" t="n">
        <v>9999</v>
      </c>
      <c r="H1272" t="n">
        <v>9999</v>
      </c>
      <c r="I1272" t="s">
        <v>3190</v>
      </c>
      <c r="J1272" t="n">
        <v>3</v>
      </c>
      <c r="K1272" t="s">
        <v>3188</v>
      </c>
      <c r="L1272"/>
      <c r="M1272" t="n">
        <v>1</v>
      </c>
      <c r="N1272"/>
    </row>
    <row r="1273">
      <c r="A1273" t="n">
        <v>2018</v>
      </c>
      <c r="B1273" t="s">
        <v>3190</v>
      </c>
      <c r="C1273"/>
      <c r="D1273" t="s">
        <v>3190</v>
      </c>
      <c r="E1273"/>
      <c r="F1273" t="n">
        <v>15094</v>
      </c>
      <c r="G1273" t="n">
        <v>9999</v>
      </c>
      <c r="H1273" t="n">
        <v>9999</v>
      </c>
      <c r="I1273" t="s">
        <v>3190</v>
      </c>
      <c r="J1273" t="n">
        <v>4</v>
      </c>
      <c r="K1273" t="s">
        <v>3188</v>
      </c>
      <c r="L1273"/>
      <c r="M1273" t="n">
        <v>1</v>
      </c>
      <c r="N1273"/>
    </row>
    <row r="1274">
      <c r="A1274" t="n">
        <v>2018</v>
      </c>
      <c r="B1274" t="s">
        <v>3189</v>
      </c>
      <c r="C1274" t="n">
        <v>1.29344447242856</v>
      </c>
      <c r="D1274" t="s">
        <v>3190</v>
      </c>
      <c r="E1274" t="n">
        <v>1540176.76621114</v>
      </c>
      <c r="F1274" t="n">
        <v>1230</v>
      </c>
      <c r="G1274" t="n">
        <v>9999</v>
      </c>
      <c r="H1274" t="n">
        <v>9999</v>
      </c>
      <c r="I1274" t="s">
        <v>3192</v>
      </c>
      <c r="J1274" t="n">
        <v>1</v>
      </c>
      <c r="K1274" t="s">
        <v>3188</v>
      </c>
      <c r="L1274" t="n">
        <v>1</v>
      </c>
      <c r="M1274" t="n">
        <v>1</v>
      </c>
      <c r="N1274" t="n">
        <v>1</v>
      </c>
    </row>
    <row r="1275">
      <c r="A1275" t="n">
        <v>2018</v>
      </c>
      <c r="B1275" t="s">
        <v>3190</v>
      </c>
      <c r="C1275" t="n">
        <v>1.2427798990339</v>
      </c>
      <c r="D1275" t="s">
        <v>3190</v>
      </c>
      <c r="E1275" t="n">
        <v>11774.0967634472</v>
      </c>
      <c r="F1275" t="n">
        <v>12</v>
      </c>
      <c r="G1275" t="n">
        <v>9999</v>
      </c>
      <c r="H1275" t="n">
        <v>9999</v>
      </c>
      <c r="I1275" t="s">
        <v>3192</v>
      </c>
      <c r="J1275" t="n">
        <v>1</v>
      </c>
      <c r="K1275" t="s">
        <v>3188</v>
      </c>
      <c r="L1275" t="n">
        <v>1</v>
      </c>
      <c r="M1275" t="n">
        <v>1</v>
      </c>
      <c r="N1275" t="n">
        <v>1</v>
      </c>
    </row>
    <row r="1276">
      <c r="A1276" t="n">
        <v>2018</v>
      </c>
      <c r="B1276" t="s">
        <v>3194</v>
      </c>
      <c r="C1276" t="n">
        <v>1.35102419567054</v>
      </c>
      <c r="D1276" t="s">
        <v>3190</v>
      </c>
      <c r="E1276" t="n">
        <v>34241.7082392698</v>
      </c>
      <c r="F1276" t="n">
        <v>31</v>
      </c>
      <c r="G1276" t="n">
        <v>9999</v>
      </c>
      <c r="H1276" t="n">
        <v>9999</v>
      </c>
      <c r="I1276" t="s">
        <v>3192</v>
      </c>
      <c r="J1276" t="n">
        <v>1</v>
      </c>
      <c r="K1276" t="s">
        <v>3188</v>
      </c>
      <c r="L1276" t="n">
        <v>1</v>
      </c>
      <c r="M1276" t="n">
        <v>1</v>
      </c>
      <c r="N1276" t="n">
        <v>1</v>
      </c>
    </row>
    <row r="1277">
      <c r="A1277" t="n">
        <v>2018</v>
      </c>
      <c r="B1277" t="s">
        <v>3198</v>
      </c>
      <c r="C1277" t="n">
        <v>1.26486775749657</v>
      </c>
      <c r="D1277" t="s">
        <v>3190</v>
      </c>
      <c r="E1277" t="n">
        <v>7060463.99525517</v>
      </c>
      <c r="F1277" t="n">
        <v>7603</v>
      </c>
      <c r="G1277" t="n">
        <v>9999</v>
      </c>
      <c r="H1277" t="n">
        <v>9999</v>
      </c>
      <c r="I1277" t="s">
        <v>3192</v>
      </c>
      <c r="J1277" t="n">
        <v>1</v>
      </c>
      <c r="K1277" t="s">
        <v>3188</v>
      </c>
      <c r="L1277" t="n">
        <v>0.989974298165401</v>
      </c>
      <c r="M1277" t="n">
        <v>0.982807652533609</v>
      </c>
      <c r="N1277" t="n">
        <v>1</v>
      </c>
    </row>
    <row r="1278">
      <c r="A1278" t="n">
        <v>2018</v>
      </c>
      <c r="B1278" t="s">
        <v>3198</v>
      </c>
      <c r="C1278" t="n">
        <v>1.26486775749657</v>
      </c>
      <c r="D1278" t="s">
        <v>3192</v>
      </c>
      <c r="E1278" t="n">
        <v>64271.725361673</v>
      </c>
      <c r="F1278" t="n">
        <v>119</v>
      </c>
      <c r="G1278" t="n">
        <v>9999</v>
      </c>
      <c r="H1278" t="n">
        <v>9999</v>
      </c>
      <c r="I1278" t="s">
        <v>3192</v>
      </c>
      <c r="J1278" t="n">
        <v>1</v>
      </c>
      <c r="K1278" t="s">
        <v>3188</v>
      </c>
      <c r="L1278" t="n">
        <v>0.00901178113075303</v>
      </c>
      <c r="M1278" t="n">
        <v>0.015382626680455</v>
      </c>
      <c r="N1278" t="n">
        <v>1</v>
      </c>
    </row>
    <row r="1279">
      <c r="A1279" t="n">
        <v>2018</v>
      </c>
      <c r="B1279" t="s">
        <v>3198</v>
      </c>
      <c r="C1279" t="n">
        <v>1.26486775749657</v>
      </c>
      <c r="D1279" t="s">
        <v>3196</v>
      </c>
      <c r="E1279" t="n">
        <v>7231.24896960787</v>
      </c>
      <c r="F1279" t="n">
        <v>14</v>
      </c>
      <c r="G1279" t="n">
        <v>9999</v>
      </c>
      <c r="H1279" t="n">
        <v>9999</v>
      </c>
      <c r="I1279" t="s">
        <v>3192</v>
      </c>
      <c r="J1279" t="n">
        <v>1</v>
      </c>
      <c r="K1279" t="s">
        <v>3188</v>
      </c>
      <c r="L1279" t="n">
        <v>0.00101392070384577</v>
      </c>
      <c r="M1279" t="n">
        <v>0.00180972078593588</v>
      </c>
      <c r="N1279" t="n">
        <v>1</v>
      </c>
    </row>
    <row r="1280">
      <c r="A1280" t="n">
        <v>2018</v>
      </c>
      <c r="B1280" t="s">
        <v>3190</v>
      </c>
      <c r="C1280"/>
      <c r="D1280" t="s">
        <v>3190</v>
      </c>
      <c r="E1280"/>
      <c r="F1280" t="n">
        <v>349</v>
      </c>
      <c r="G1280" t="n">
        <v>9999</v>
      </c>
      <c r="H1280" t="n">
        <v>9999</v>
      </c>
      <c r="I1280" t="s">
        <v>3192</v>
      </c>
      <c r="J1280" t="n">
        <v>2</v>
      </c>
      <c r="K1280" t="s">
        <v>3188</v>
      </c>
      <c r="L1280"/>
      <c r="M1280" t="n">
        <v>1</v>
      </c>
      <c r="N1280"/>
    </row>
    <row r="1281">
      <c r="A1281" t="n">
        <v>2018</v>
      </c>
      <c r="B1281" t="s">
        <v>3190</v>
      </c>
      <c r="C1281"/>
      <c r="D1281" t="s">
        <v>3190</v>
      </c>
      <c r="E1281"/>
      <c r="F1281" t="n">
        <v>2609</v>
      </c>
      <c r="G1281" t="n">
        <v>9999</v>
      </c>
      <c r="H1281" t="n">
        <v>9999</v>
      </c>
      <c r="I1281" t="s">
        <v>3192</v>
      </c>
      <c r="J1281" t="n">
        <v>3</v>
      </c>
      <c r="K1281" t="s">
        <v>3188</v>
      </c>
      <c r="L1281"/>
      <c r="M1281" t="n">
        <v>1</v>
      </c>
      <c r="N1281"/>
    </row>
    <row r="1282">
      <c r="A1282" t="n">
        <v>2018</v>
      </c>
      <c r="B1282" t="s">
        <v>3190</v>
      </c>
      <c r="C1282"/>
      <c r="D1282" t="s">
        <v>3190</v>
      </c>
      <c r="E1282"/>
      <c r="F1282" t="n">
        <v>3727</v>
      </c>
      <c r="G1282" t="n">
        <v>9999</v>
      </c>
      <c r="H1282" t="n">
        <v>9999</v>
      </c>
      <c r="I1282" t="s">
        <v>3192</v>
      </c>
      <c r="J1282" t="n">
        <v>4</v>
      </c>
      <c r="K1282" t="s">
        <v>3188</v>
      </c>
      <c r="L1282"/>
      <c r="M1282" t="n">
        <v>1</v>
      </c>
      <c r="N1282"/>
    </row>
    <row r="1283">
      <c r="A1283" t="n">
        <v>2018</v>
      </c>
      <c r="B1283" t="s">
        <v>3189</v>
      </c>
      <c r="C1283" t="n">
        <v>1.29344447242856</v>
      </c>
      <c r="D1283" t="s">
        <v>3192</v>
      </c>
      <c r="E1283" t="n">
        <v>3776431.02281549</v>
      </c>
      <c r="F1283" t="n">
        <v>3144</v>
      </c>
      <c r="G1283" t="n">
        <v>9999</v>
      </c>
      <c r="H1283" t="n">
        <v>9999</v>
      </c>
      <c r="I1283" t="s">
        <v>3196</v>
      </c>
      <c r="J1283" t="n">
        <v>1</v>
      </c>
      <c r="K1283" t="s">
        <v>3188</v>
      </c>
      <c r="L1283" t="n">
        <v>0.719510145500409</v>
      </c>
      <c r="M1283" t="n">
        <v>0.718957237594329</v>
      </c>
      <c r="N1283" t="n">
        <v>1</v>
      </c>
    </row>
    <row r="1284">
      <c r="A1284" t="n">
        <v>2018</v>
      </c>
      <c r="B1284" t="s">
        <v>3189</v>
      </c>
      <c r="C1284" t="n">
        <v>1.29344447242856</v>
      </c>
      <c r="D1284" t="s">
        <v>3194</v>
      </c>
      <c r="E1284" t="n">
        <v>11956.6007031296</v>
      </c>
      <c r="F1284" t="n">
        <v>9</v>
      </c>
      <c r="G1284" t="n">
        <v>9999</v>
      </c>
      <c r="H1284" t="n">
        <v>9999</v>
      </c>
      <c r="I1284" t="s">
        <v>3196</v>
      </c>
      <c r="J1284" t="n">
        <v>1</v>
      </c>
      <c r="K1284" t="s">
        <v>3188</v>
      </c>
      <c r="L1284" t="n">
        <v>0.00227804915795476</v>
      </c>
      <c r="M1284" t="n">
        <v>0.00205808369540361</v>
      </c>
      <c r="N1284" t="n">
        <v>1</v>
      </c>
    </row>
    <row r="1285">
      <c r="A1285" t="n">
        <v>2018</v>
      </c>
      <c r="B1285" t="s">
        <v>3189</v>
      </c>
      <c r="C1285" t="n">
        <v>1.29344447242856</v>
      </c>
      <c r="D1285" t="s">
        <v>3196</v>
      </c>
      <c r="E1285" t="n">
        <v>1460226.37648138</v>
      </c>
      <c r="F1285" t="n">
        <v>1220</v>
      </c>
      <c r="G1285" t="n">
        <v>9999</v>
      </c>
      <c r="H1285" t="n">
        <v>9999</v>
      </c>
      <c r="I1285" t="s">
        <v>3196</v>
      </c>
      <c r="J1285" t="n">
        <v>1</v>
      </c>
      <c r="K1285" t="s">
        <v>3188</v>
      </c>
      <c r="L1285" t="n">
        <v>0.278211805341636</v>
      </c>
      <c r="M1285" t="n">
        <v>0.278984678710268</v>
      </c>
      <c r="N1285" t="n">
        <v>1</v>
      </c>
    </row>
    <row r="1286">
      <c r="A1286" t="n">
        <v>2018</v>
      </c>
      <c r="B1286" t="s">
        <v>3190</v>
      </c>
      <c r="C1286" t="n">
        <v>1.2427798990339</v>
      </c>
      <c r="D1286" t="s">
        <v>3190</v>
      </c>
      <c r="E1286" t="n">
        <v>39128.9251210824</v>
      </c>
      <c r="F1286" t="n">
        <v>38</v>
      </c>
      <c r="G1286" t="n">
        <v>9999</v>
      </c>
      <c r="H1286" t="n">
        <v>9999</v>
      </c>
      <c r="I1286" t="s">
        <v>3196</v>
      </c>
      <c r="J1286" t="n">
        <v>1</v>
      </c>
      <c r="K1286" t="s">
        <v>3188</v>
      </c>
      <c r="L1286" t="n">
        <v>0.806831868385311</v>
      </c>
      <c r="M1286" t="n">
        <v>0.791666666666667</v>
      </c>
      <c r="N1286" t="n">
        <v>1</v>
      </c>
    </row>
    <row r="1287">
      <c r="A1287" t="n">
        <v>2018</v>
      </c>
      <c r="B1287" t="s">
        <v>3190</v>
      </c>
      <c r="C1287" t="n">
        <v>1.2427798990339</v>
      </c>
      <c r="D1287" t="s">
        <v>3192</v>
      </c>
      <c r="E1287" t="n">
        <v>5650.92020090716</v>
      </c>
      <c r="F1287" t="n">
        <v>6</v>
      </c>
      <c r="G1287" t="n">
        <v>9999</v>
      </c>
      <c r="H1287" t="n">
        <v>9999</v>
      </c>
      <c r="I1287" t="s">
        <v>3196</v>
      </c>
      <c r="J1287" t="n">
        <v>1</v>
      </c>
      <c r="K1287" t="s">
        <v>3188</v>
      </c>
      <c r="L1287" t="n">
        <v>0.116521026061553</v>
      </c>
      <c r="M1287" t="n">
        <v>0.125</v>
      </c>
      <c r="N1287" t="n">
        <v>1</v>
      </c>
    </row>
    <row r="1288">
      <c r="A1288" t="n">
        <v>2018</v>
      </c>
      <c r="B1288" t="s">
        <v>3190</v>
      </c>
      <c r="C1288" t="n">
        <v>1.2427798990339</v>
      </c>
      <c r="D1288" t="s">
        <v>3196</v>
      </c>
      <c r="E1288" t="n">
        <v>3717.1546780104</v>
      </c>
      <c r="F1288" t="n">
        <v>4</v>
      </c>
      <c r="G1288" t="n">
        <v>9999</v>
      </c>
      <c r="H1288" t="n">
        <v>9999</v>
      </c>
      <c r="I1288" t="s">
        <v>3196</v>
      </c>
      <c r="J1288" t="n">
        <v>1</v>
      </c>
      <c r="K1288" t="s">
        <v>3188</v>
      </c>
      <c r="L1288" t="n">
        <v>0.0766471055531353</v>
      </c>
      <c r="M1288" t="n">
        <v>0.0833333333333333</v>
      </c>
      <c r="N1288" t="n">
        <v>1</v>
      </c>
    </row>
    <row r="1289">
      <c r="A1289" t="n">
        <v>2018</v>
      </c>
      <c r="B1289" t="s">
        <v>3194</v>
      </c>
      <c r="C1289" t="n">
        <v>1.35102419567054</v>
      </c>
      <c r="D1289" t="s">
        <v>3192</v>
      </c>
      <c r="E1289" t="n">
        <v>66446.0719914685</v>
      </c>
      <c r="F1289" t="n">
        <v>60</v>
      </c>
      <c r="G1289" t="n">
        <v>9999</v>
      </c>
      <c r="H1289" t="n">
        <v>9999</v>
      </c>
      <c r="I1289" t="s">
        <v>3196</v>
      </c>
      <c r="J1289" t="n">
        <v>1</v>
      </c>
      <c r="K1289" t="s">
        <v>3188</v>
      </c>
      <c r="L1289" t="n">
        <v>0.681162832569284</v>
      </c>
      <c r="M1289" t="n">
        <v>0.689655172413793</v>
      </c>
      <c r="N1289" t="n">
        <v>1</v>
      </c>
    </row>
    <row r="1290">
      <c r="A1290" t="n">
        <v>2018</v>
      </c>
      <c r="B1290" t="s">
        <v>3194</v>
      </c>
      <c r="C1290" t="n">
        <v>1.35102419567054</v>
      </c>
      <c r="D1290" t="s">
        <v>3194</v>
      </c>
      <c r="E1290" t="n">
        <v>7449.54741492736</v>
      </c>
      <c r="F1290" t="n">
        <v>7</v>
      </c>
      <c r="G1290" t="n">
        <v>9999</v>
      </c>
      <c r="H1290" t="n">
        <v>9999</v>
      </c>
      <c r="I1290" t="s">
        <v>3196</v>
      </c>
      <c r="J1290" t="n">
        <v>1</v>
      </c>
      <c r="K1290" t="s">
        <v>3188</v>
      </c>
      <c r="L1290" t="n">
        <v>0.0763680179493927</v>
      </c>
      <c r="M1290" t="n">
        <v>0.0804597701149425</v>
      </c>
      <c r="N1290" t="n">
        <v>1</v>
      </c>
    </row>
    <row r="1291">
      <c r="A1291" t="n">
        <v>2018</v>
      </c>
      <c r="B1291" t="s">
        <v>3194</v>
      </c>
      <c r="C1291" t="n">
        <v>1.35102419567054</v>
      </c>
      <c r="D1291" t="s">
        <v>3196</v>
      </c>
      <c r="E1291" t="n">
        <v>23652.3805936041</v>
      </c>
      <c r="F1291" t="n">
        <v>20</v>
      </c>
      <c r="G1291" t="n">
        <v>9999</v>
      </c>
      <c r="H1291" t="n">
        <v>9999</v>
      </c>
      <c r="I1291" t="s">
        <v>3196</v>
      </c>
      <c r="J1291" t="n">
        <v>1</v>
      </c>
      <c r="K1291" t="s">
        <v>3188</v>
      </c>
      <c r="L1291" t="n">
        <v>0.242469149481323</v>
      </c>
      <c r="M1291" t="n">
        <v>0.229885057471264</v>
      </c>
      <c r="N1291" t="n">
        <v>1</v>
      </c>
    </row>
    <row r="1292">
      <c r="A1292" t="n">
        <v>2018</v>
      </c>
      <c r="B1292" t="s">
        <v>3198</v>
      </c>
      <c r="C1292" t="n">
        <v>1.26486775749657</v>
      </c>
      <c r="D1292" t="s">
        <v>3190</v>
      </c>
      <c r="E1292" t="n">
        <v>4688.86477703977</v>
      </c>
      <c r="F1292" t="n">
        <v>4</v>
      </c>
      <c r="G1292" t="n">
        <v>9999</v>
      </c>
      <c r="H1292" t="n">
        <v>9999</v>
      </c>
      <c r="I1292" t="s">
        <v>3196</v>
      </c>
      <c r="J1292" t="n">
        <v>1</v>
      </c>
      <c r="K1292" t="s">
        <v>3188</v>
      </c>
      <c r="L1292" t="n">
        <v>0.000174135565124634</v>
      </c>
      <c r="M1292" t="n">
        <v>0.000131091665847344</v>
      </c>
      <c r="N1292" t="n">
        <v>1</v>
      </c>
    </row>
    <row r="1293">
      <c r="A1293" t="n">
        <v>2018</v>
      </c>
      <c r="B1293" t="s">
        <v>3198</v>
      </c>
      <c r="C1293" t="n">
        <v>1.26486775749657</v>
      </c>
      <c r="D1293" t="s">
        <v>3192</v>
      </c>
      <c r="E1293" t="n">
        <v>19208418.3710607</v>
      </c>
      <c r="F1293" t="n">
        <v>21882</v>
      </c>
      <c r="G1293" t="n">
        <v>9999</v>
      </c>
      <c r="H1293" t="n">
        <v>9999</v>
      </c>
      <c r="I1293" t="s">
        <v>3196</v>
      </c>
      <c r="J1293" t="n">
        <v>1</v>
      </c>
      <c r="K1293" t="s">
        <v>3188</v>
      </c>
      <c r="L1293" t="n">
        <v>0.713364310392159</v>
      </c>
      <c r="M1293" t="n">
        <v>0.717136958017894</v>
      </c>
      <c r="N1293" t="n">
        <v>1</v>
      </c>
    </row>
    <row r="1294">
      <c r="A1294" t="n">
        <v>2018</v>
      </c>
      <c r="B1294" t="s">
        <v>3198</v>
      </c>
      <c r="C1294" t="n">
        <v>1.26486775749657</v>
      </c>
      <c r="D1294" t="s">
        <v>3194</v>
      </c>
      <c r="E1294" t="n">
        <v>19069.1463120182</v>
      </c>
      <c r="F1294" t="n">
        <v>23</v>
      </c>
      <c r="G1294" t="n">
        <v>9999</v>
      </c>
      <c r="H1294" t="n">
        <v>9999</v>
      </c>
      <c r="I1294" t="s">
        <v>3196</v>
      </c>
      <c r="J1294" t="n">
        <v>1</v>
      </c>
      <c r="K1294" t="s">
        <v>3188</v>
      </c>
      <c r="L1294" t="n">
        <v>0.000708192009662527</v>
      </c>
      <c r="M1294" t="n">
        <v>0.000753777078622227</v>
      </c>
      <c r="N1294" t="n">
        <v>1</v>
      </c>
    </row>
    <row r="1295">
      <c r="A1295" t="n">
        <v>2018</v>
      </c>
      <c r="B1295" t="s">
        <v>3198</v>
      </c>
      <c r="C1295" t="n">
        <v>1.26486775749657</v>
      </c>
      <c r="D1295" t="s">
        <v>3196</v>
      </c>
      <c r="E1295" t="n">
        <v>7694343.61785027</v>
      </c>
      <c r="F1295" t="n">
        <v>8604</v>
      </c>
      <c r="G1295" t="n">
        <v>9999</v>
      </c>
      <c r="H1295" t="n">
        <v>9999</v>
      </c>
      <c r="I1295" t="s">
        <v>3196</v>
      </c>
      <c r="J1295" t="n">
        <v>1</v>
      </c>
      <c r="K1295" t="s">
        <v>3188</v>
      </c>
      <c r="L1295" t="n">
        <v>0.285753362033054</v>
      </c>
      <c r="M1295" t="n">
        <v>0.281978173237636</v>
      </c>
      <c r="N1295" t="n">
        <v>1</v>
      </c>
    </row>
    <row r="1296">
      <c r="A1296" t="n">
        <v>2018</v>
      </c>
      <c r="B1296" t="s">
        <v>3190</v>
      </c>
      <c r="C1296"/>
      <c r="D1296" t="s">
        <v>3190</v>
      </c>
      <c r="E1296"/>
      <c r="F1296" t="n">
        <v>1328</v>
      </c>
      <c r="G1296" t="n">
        <v>9999</v>
      </c>
      <c r="H1296" t="n">
        <v>9999</v>
      </c>
      <c r="I1296" t="s">
        <v>3196</v>
      </c>
      <c r="J1296" t="n">
        <v>2</v>
      </c>
      <c r="K1296" t="s">
        <v>3188</v>
      </c>
      <c r="L1296"/>
      <c r="M1296" t="n">
        <v>1</v>
      </c>
      <c r="N1296"/>
    </row>
    <row r="1297">
      <c r="A1297" t="n">
        <v>2018</v>
      </c>
      <c r="B1297" t="s">
        <v>3190</v>
      </c>
      <c r="C1297"/>
      <c r="D1297" t="s">
        <v>3190</v>
      </c>
      <c r="E1297"/>
      <c r="F1297" t="n">
        <v>14089</v>
      </c>
      <c r="G1297" t="n">
        <v>9999</v>
      </c>
      <c r="H1297" t="n">
        <v>9999</v>
      </c>
      <c r="I1297" t="s">
        <v>3196</v>
      </c>
      <c r="J1297" t="n">
        <v>3</v>
      </c>
      <c r="K1297" t="s">
        <v>3188</v>
      </c>
      <c r="L1297"/>
      <c r="M1297" t="n">
        <v>1</v>
      </c>
      <c r="N1297"/>
    </row>
    <row r="1298">
      <c r="A1298" t="n">
        <v>2018</v>
      </c>
      <c r="B1298" t="s">
        <v>3190</v>
      </c>
      <c r="C1298"/>
      <c r="D1298" t="s">
        <v>3190</v>
      </c>
      <c r="E1298"/>
      <c r="F1298" t="n">
        <v>8322</v>
      </c>
      <c r="G1298" t="n">
        <v>-9</v>
      </c>
      <c r="H1298" t="n">
        <v>9999</v>
      </c>
      <c r="I1298" t="s">
        <v>3190</v>
      </c>
      <c r="J1298" t="n">
        <v>3</v>
      </c>
      <c r="K1298" t="s">
        <v>3188</v>
      </c>
      <c r="L1298"/>
      <c r="M1298" t="n">
        <v>1</v>
      </c>
      <c r="N1298"/>
    </row>
    <row r="1299">
      <c r="A1299" t="n">
        <v>2018</v>
      </c>
      <c r="B1299" t="s">
        <v>3190</v>
      </c>
      <c r="C1299"/>
      <c r="D1299" t="s">
        <v>3190</v>
      </c>
      <c r="E1299"/>
      <c r="F1299" t="n">
        <v>15092</v>
      </c>
      <c r="G1299" t="n">
        <v>-9</v>
      </c>
      <c r="H1299" t="n">
        <v>9999</v>
      </c>
      <c r="I1299" t="s">
        <v>3190</v>
      </c>
      <c r="J1299" t="n">
        <v>4</v>
      </c>
      <c r="K1299" t="s">
        <v>3188</v>
      </c>
      <c r="L1299"/>
      <c r="M1299" t="n">
        <v>1</v>
      </c>
      <c r="N1299"/>
    </row>
    <row r="1300">
      <c r="A1300" t="n">
        <v>2018</v>
      </c>
      <c r="B1300" t="s">
        <v>3190</v>
      </c>
      <c r="C1300"/>
      <c r="D1300" t="s">
        <v>3190</v>
      </c>
      <c r="E1300"/>
      <c r="F1300" t="n">
        <v>1</v>
      </c>
      <c r="G1300" t="n">
        <v>-8</v>
      </c>
      <c r="H1300" t="n">
        <v>9999</v>
      </c>
      <c r="I1300" t="s">
        <v>3190</v>
      </c>
      <c r="J1300" t="n">
        <v>4</v>
      </c>
      <c r="K1300" t="s">
        <v>3188</v>
      </c>
      <c r="L1300"/>
      <c r="M1300" t="n">
        <v>1</v>
      </c>
      <c r="N1300"/>
    </row>
    <row r="1301">
      <c r="A1301" t="n">
        <v>2018</v>
      </c>
      <c r="B1301" t="s">
        <v>3190</v>
      </c>
      <c r="C1301"/>
      <c r="D1301" t="s">
        <v>3190</v>
      </c>
      <c r="E1301"/>
      <c r="F1301" t="n">
        <v>1</v>
      </c>
      <c r="G1301" t="n">
        <v>16</v>
      </c>
      <c r="H1301" t="n">
        <v>9999</v>
      </c>
      <c r="I1301" t="s">
        <v>3190</v>
      </c>
      <c r="J1301" t="n">
        <v>4</v>
      </c>
      <c r="K1301" t="s">
        <v>3188</v>
      </c>
      <c r="L1301"/>
      <c r="M1301" t="n">
        <v>1</v>
      </c>
      <c r="N1301"/>
    </row>
    <row r="1302">
      <c r="A1302" t="n">
        <v>2018</v>
      </c>
      <c r="B1302" t="s">
        <v>3190</v>
      </c>
      <c r="C1302" t="n">
        <v>1.2427798990339</v>
      </c>
      <c r="D1302" t="s">
        <v>3190</v>
      </c>
      <c r="E1302" t="n">
        <v>8655.96199677114</v>
      </c>
      <c r="F1302" t="n">
        <v>9</v>
      </c>
      <c r="G1302" t="n">
        <v>-9</v>
      </c>
      <c r="H1302" t="n">
        <v>9999</v>
      </c>
      <c r="I1302" t="s">
        <v>3192</v>
      </c>
      <c r="J1302" t="n">
        <v>1</v>
      </c>
      <c r="K1302" t="s">
        <v>3188</v>
      </c>
      <c r="L1302" t="n">
        <v>1</v>
      </c>
      <c r="M1302" t="n">
        <v>1</v>
      </c>
      <c r="N1302" t="n">
        <v>0.735169938779818</v>
      </c>
    </row>
    <row r="1303">
      <c r="A1303" t="n">
        <v>2018</v>
      </c>
      <c r="B1303" t="s">
        <v>3190</v>
      </c>
      <c r="C1303"/>
      <c r="D1303" t="s">
        <v>3190</v>
      </c>
      <c r="E1303"/>
      <c r="F1303" t="n">
        <v>349</v>
      </c>
      <c r="G1303" t="n">
        <v>-9</v>
      </c>
      <c r="H1303" t="n">
        <v>9999</v>
      </c>
      <c r="I1303" t="s">
        <v>3192</v>
      </c>
      <c r="J1303" t="n">
        <v>2</v>
      </c>
      <c r="K1303" t="s">
        <v>3188</v>
      </c>
      <c r="L1303"/>
      <c r="M1303" t="n">
        <v>1</v>
      </c>
      <c r="N1303"/>
    </row>
    <row r="1304">
      <c r="A1304" t="n">
        <v>2018</v>
      </c>
      <c r="B1304" t="s">
        <v>3190</v>
      </c>
      <c r="C1304"/>
      <c r="D1304" t="s">
        <v>3190</v>
      </c>
      <c r="E1304"/>
      <c r="F1304" t="n">
        <v>2600</v>
      </c>
      <c r="G1304" t="n">
        <v>-9</v>
      </c>
      <c r="H1304" t="n">
        <v>9999</v>
      </c>
      <c r="I1304" t="s">
        <v>3192</v>
      </c>
      <c r="J1304" t="n">
        <v>3</v>
      </c>
      <c r="K1304" t="s">
        <v>3188</v>
      </c>
      <c r="L1304"/>
      <c r="M1304" t="n">
        <v>1</v>
      </c>
      <c r="N1304"/>
    </row>
    <row r="1305">
      <c r="A1305" t="n">
        <v>2018</v>
      </c>
      <c r="B1305" t="s">
        <v>3190</v>
      </c>
      <c r="C1305"/>
      <c r="D1305" t="s">
        <v>3190</v>
      </c>
      <c r="E1305"/>
      <c r="F1305" t="n">
        <v>3727</v>
      </c>
      <c r="G1305" t="n">
        <v>-9</v>
      </c>
      <c r="H1305" t="n">
        <v>9999</v>
      </c>
      <c r="I1305" t="s">
        <v>3192</v>
      </c>
      <c r="J1305" t="n">
        <v>4</v>
      </c>
      <c r="K1305" t="s">
        <v>3188</v>
      </c>
      <c r="L1305"/>
      <c r="M1305" t="n">
        <v>1</v>
      </c>
      <c r="N1305"/>
    </row>
    <row r="1306">
      <c r="A1306" t="n">
        <v>2018</v>
      </c>
      <c r="B1306" t="s">
        <v>3189</v>
      </c>
      <c r="C1306" t="n">
        <v>1.29344447242856</v>
      </c>
      <c r="D1306" t="s">
        <v>3190</v>
      </c>
      <c r="E1306" t="n">
        <v>4783.1576590408</v>
      </c>
      <c r="F1306" t="n">
        <v>4</v>
      </c>
      <c r="G1306" t="n">
        <v>-8</v>
      </c>
      <c r="H1306" t="n">
        <v>9999</v>
      </c>
      <c r="I1306" t="s">
        <v>3192</v>
      </c>
      <c r="J1306" t="n">
        <v>1</v>
      </c>
      <c r="K1306" t="s">
        <v>3188</v>
      </c>
      <c r="L1306" t="n">
        <v>1</v>
      </c>
      <c r="M1306" t="n">
        <v>1</v>
      </c>
      <c r="N1306" t="n">
        <v>0.0031055900621118</v>
      </c>
    </row>
    <row r="1307">
      <c r="A1307" t="n">
        <v>2018</v>
      </c>
      <c r="B1307" t="s">
        <v>3194</v>
      </c>
      <c r="C1307" t="n">
        <v>1.35102419567054</v>
      </c>
      <c r="D1307" t="s">
        <v>3190</v>
      </c>
      <c r="E1307" t="n">
        <v>4924.48319321912</v>
      </c>
      <c r="F1307" t="n">
        <v>4</v>
      </c>
      <c r="G1307" t="n">
        <v>-8</v>
      </c>
      <c r="H1307" t="n">
        <v>9999</v>
      </c>
      <c r="I1307" t="s">
        <v>3192</v>
      </c>
      <c r="J1307" t="n">
        <v>1</v>
      </c>
      <c r="K1307" t="s">
        <v>3188</v>
      </c>
      <c r="L1307" t="n">
        <v>1</v>
      </c>
      <c r="M1307" t="n">
        <v>1</v>
      </c>
      <c r="N1307" t="n">
        <v>0.14381534819491</v>
      </c>
    </row>
    <row r="1308">
      <c r="A1308" t="n">
        <v>2018</v>
      </c>
      <c r="B1308" t="s">
        <v>3198</v>
      </c>
      <c r="C1308" t="n">
        <v>1.26486775749657</v>
      </c>
      <c r="D1308" t="s">
        <v>3190</v>
      </c>
      <c r="E1308" t="n">
        <v>34318.3919963968</v>
      </c>
      <c r="F1308" t="n">
        <v>32</v>
      </c>
      <c r="G1308" t="n">
        <v>-8</v>
      </c>
      <c r="H1308" t="n">
        <v>9999</v>
      </c>
      <c r="I1308" t="s">
        <v>3192</v>
      </c>
      <c r="J1308" t="n">
        <v>1</v>
      </c>
      <c r="K1308" t="s">
        <v>3188</v>
      </c>
      <c r="L1308" t="n">
        <v>0.859287410926366</v>
      </c>
      <c r="M1308" t="n">
        <v>0.761904761904762</v>
      </c>
      <c r="N1308" t="n">
        <v>0.00486064258941902</v>
      </c>
    </row>
    <row r="1309">
      <c r="A1309" t="n">
        <v>2018</v>
      </c>
      <c r="B1309" t="s">
        <v>3198</v>
      </c>
      <c r="C1309" t="n">
        <v>1.26486775749657</v>
      </c>
      <c r="D1309" t="s">
        <v>3192</v>
      </c>
      <c r="E1309" t="n">
        <v>2973.70409787443</v>
      </c>
      <c r="F1309" t="n">
        <v>6</v>
      </c>
      <c r="G1309" t="n">
        <v>-8</v>
      </c>
      <c r="H1309" t="n">
        <v>9999</v>
      </c>
      <c r="I1309" t="s">
        <v>3192</v>
      </c>
      <c r="J1309" t="n">
        <v>1</v>
      </c>
      <c r="K1309" t="s">
        <v>3188</v>
      </c>
      <c r="L1309" t="n">
        <v>0.0744576405384006</v>
      </c>
      <c r="M1309" t="n">
        <v>0.142857142857143</v>
      </c>
      <c r="N1309" t="n">
        <v>0.04626768740283</v>
      </c>
    </row>
    <row r="1310">
      <c r="A1310" t="n">
        <v>2018</v>
      </c>
      <c r="B1310" t="s">
        <v>3198</v>
      </c>
      <c r="C1310" t="n">
        <v>1.26486775749657</v>
      </c>
      <c r="D1310" t="s">
        <v>3196</v>
      </c>
      <c r="E1310" t="n">
        <v>2646.10334868282</v>
      </c>
      <c r="F1310" t="n">
        <v>4</v>
      </c>
      <c r="G1310" t="n">
        <v>-8</v>
      </c>
      <c r="H1310" t="n">
        <v>9999</v>
      </c>
      <c r="I1310" t="s">
        <v>3192</v>
      </c>
      <c r="J1310" t="n">
        <v>1</v>
      </c>
      <c r="K1310" t="s">
        <v>3188</v>
      </c>
      <c r="L1310" t="n">
        <v>0.0662549485352336</v>
      </c>
      <c r="M1310" t="n">
        <v>0.0952380952380952</v>
      </c>
      <c r="N1310" t="n">
        <v>0.365926185062096</v>
      </c>
    </row>
    <row r="1311">
      <c r="A1311" t="n">
        <v>2018</v>
      </c>
      <c r="B1311" t="s">
        <v>3198</v>
      </c>
      <c r="C1311" t="n">
        <v>1.26486775749657</v>
      </c>
      <c r="D1311" t="s">
        <v>3190</v>
      </c>
      <c r="E1311" t="n">
        <v>90525.3205362718</v>
      </c>
      <c r="F1311" t="n">
        <v>101</v>
      </c>
      <c r="G1311" t="n">
        <v>1</v>
      </c>
      <c r="H1311" t="n">
        <v>9999</v>
      </c>
      <c r="I1311" t="s">
        <v>3192</v>
      </c>
      <c r="J1311" t="n">
        <v>1</v>
      </c>
      <c r="K1311" t="s">
        <v>3188</v>
      </c>
      <c r="L1311" t="n">
        <v>0.983793368889866</v>
      </c>
      <c r="M1311" t="n">
        <v>0.971153846153846</v>
      </c>
      <c r="N1311" t="n">
        <v>0.0128214407151013</v>
      </c>
    </row>
    <row r="1312">
      <c r="A1312" t="n">
        <v>2018</v>
      </c>
      <c r="B1312" t="s">
        <v>3198</v>
      </c>
      <c r="C1312" t="n">
        <v>1.26486775749657</v>
      </c>
      <c r="D1312" t="s">
        <v>3192</v>
      </c>
      <c r="E1312" t="n">
        <v>980.272512059839</v>
      </c>
      <c r="F1312" t="n">
        <v>2</v>
      </c>
      <c r="G1312" t="n">
        <v>1</v>
      </c>
      <c r="H1312" t="n">
        <v>9999</v>
      </c>
      <c r="I1312" t="s">
        <v>3192</v>
      </c>
      <c r="J1312" t="n">
        <v>1</v>
      </c>
      <c r="K1312" t="s">
        <v>3188</v>
      </c>
      <c r="L1312" t="n">
        <v>0.0106532138340573</v>
      </c>
      <c r="M1312" t="n">
        <v>0.0192307692307692</v>
      </c>
      <c r="N1312" t="n">
        <v>0.0152520024403204</v>
      </c>
    </row>
    <row r="1313">
      <c r="A1313" t="n">
        <v>2018</v>
      </c>
      <c r="B1313" t="s">
        <v>3198</v>
      </c>
      <c r="C1313" t="n">
        <v>1.26486775749657</v>
      </c>
      <c r="D1313" t="s">
        <v>3196</v>
      </c>
      <c r="E1313" t="n">
        <v>511.006574028613</v>
      </c>
      <c r="F1313" t="n">
        <v>1</v>
      </c>
      <c r="G1313" t="n">
        <v>1</v>
      </c>
      <c r="H1313" t="n">
        <v>9999</v>
      </c>
      <c r="I1313" t="s">
        <v>3192</v>
      </c>
      <c r="J1313" t="n">
        <v>1</v>
      </c>
      <c r="K1313" t="s">
        <v>3188</v>
      </c>
      <c r="L1313" t="n">
        <v>0.00555341727607632</v>
      </c>
      <c r="M1313" t="n">
        <v>0.00961538461538462</v>
      </c>
      <c r="N1313" t="n">
        <v>0.070666433444114</v>
      </c>
    </row>
    <row r="1314">
      <c r="A1314" t="n">
        <v>2018</v>
      </c>
      <c r="B1314" t="s">
        <v>3190</v>
      </c>
      <c r="C1314"/>
      <c r="D1314" t="s">
        <v>3190</v>
      </c>
      <c r="E1314"/>
      <c r="F1314" t="n">
        <v>1</v>
      </c>
      <c r="G1314" t="n">
        <v>1</v>
      </c>
      <c r="H1314" t="n">
        <v>9999</v>
      </c>
      <c r="I1314" t="s">
        <v>3192</v>
      </c>
      <c r="J1314" t="n">
        <v>3</v>
      </c>
      <c r="K1314" t="s">
        <v>3188</v>
      </c>
      <c r="L1314"/>
      <c r="M1314" t="n">
        <v>1</v>
      </c>
      <c r="N1314"/>
    </row>
    <row r="1315">
      <c r="A1315" t="n">
        <v>2018</v>
      </c>
      <c r="B1315" t="s">
        <v>3189</v>
      </c>
      <c r="C1315" t="n">
        <v>1.29344447242856</v>
      </c>
      <c r="D1315" t="s">
        <v>3190</v>
      </c>
      <c r="E1315" t="n">
        <v>3374.59662856611</v>
      </c>
      <c r="F1315" t="n">
        <v>3</v>
      </c>
      <c r="G1315" t="n">
        <v>2</v>
      </c>
      <c r="H1315" t="n">
        <v>9999</v>
      </c>
      <c r="I1315" t="s">
        <v>3192</v>
      </c>
      <c r="J1315" t="n">
        <v>1</v>
      </c>
      <c r="K1315" t="s">
        <v>3188</v>
      </c>
      <c r="L1315" t="n">
        <v>1</v>
      </c>
      <c r="M1315" t="n">
        <v>1</v>
      </c>
      <c r="N1315" t="n">
        <v>0.00219104501677926</v>
      </c>
    </row>
    <row r="1316">
      <c r="A1316" t="n">
        <v>2018</v>
      </c>
      <c r="B1316" t="s">
        <v>3198</v>
      </c>
      <c r="C1316" t="n">
        <v>1.26486775749657</v>
      </c>
      <c r="D1316" t="s">
        <v>3190</v>
      </c>
      <c r="E1316" t="n">
        <v>39769.972031207</v>
      </c>
      <c r="F1316" t="n">
        <v>43</v>
      </c>
      <c r="G1316" t="n">
        <v>2</v>
      </c>
      <c r="H1316" t="n">
        <v>9999</v>
      </c>
      <c r="I1316" t="s">
        <v>3192</v>
      </c>
      <c r="J1316" t="n">
        <v>1</v>
      </c>
      <c r="K1316" t="s">
        <v>3188</v>
      </c>
      <c r="L1316" t="n">
        <v>0.991548407442447</v>
      </c>
      <c r="M1316" t="n">
        <v>0.977272727272727</v>
      </c>
      <c r="N1316" t="n">
        <v>0.00563277031905178</v>
      </c>
    </row>
    <row r="1317">
      <c r="A1317" t="n">
        <v>2018</v>
      </c>
      <c r="B1317" t="s">
        <v>3198</v>
      </c>
      <c r="C1317" t="n">
        <v>1.26486775749657</v>
      </c>
      <c r="D1317" t="s">
        <v>3192</v>
      </c>
      <c r="E1317" t="n">
        <v>338.98455900908</v>
      </c>
      <c r="F1317" t="n">
        <v>1</v>
      </c>
      <c r="G1317" t="n">
        <v>2</v>
      </c>
      <c r="H1317" t="n">
        <v>9999</v>
      </c>
      <c r="I1317" t="s">
        <v>3192</v>
      </c>
      <c r="J1317" t="n">
        <v>1</v>
      </c>
      <c r="K1317" t="s">
        <v>3188</v>
      </c>
      <c r="L1317" t="n">
        <v>0.00845159255755282</v>
      </c>
      <c r="M1317" t="n">
        <v>0.0227272727272727</v>
      </c>
      <c r="N1317" t="n">
        <v>0.00527424084387853</v>
      </c>
    </row>
    <row r="1318">
      <c r="A1318" t="n">
        <v>2018</v>
      </c>
      <c r="B1318" t="s">
        <v>3189</v>
      </c>
      <c r="C1318" t="n">
        <v>1.29344447242856</v>
      </c>
      <c r="D1318" t="s">
        <v>3190</v>
      </c>
      <c r="E1318" t="n">
        <v>69937.8360686845</v>
      </c>
      <c r="F1318" t="n">
        <v>51</v>
      </c>
      <c r="G1318" t="n">
        <v>3</v>
      </c>
      <c r="H1318" t="n">
        <v>9999</v>
      </c>
      <c r="I1318" t="s">
        <v>3192</v>
      </c>
      <c r="J1318" t="n">
        <v>1</v>
      </c>
      <c r="K1318" t="s">
        <v>3188</v>
      </c>
      <c r="L1318" t="n">
        <v>1</v>
      </c>
      <c r="M1318" t="n">
        <v>1</v>
      </c>
      <c r="N1318" t="n">
        <v>0.0454089670763784</v>
      </c>
    </row>
    <row r="1319">
      <c r="A1319" t="n">
        <v>2018</v>
      </c>
      <c r="B1319" t="s">
        <v>3194</v>
      </c>
      <c r="C1319" t="n">
        <v>1.35102419567054</v>
      </c>
      <c r="D1319" t="s">
        <v>3190</v>
      </c>
      <c r="E1319" t="n">
        <v>2108.94876944171</v>
      </c>
      <c r="F1319" t="n">
        <v>2</v>
      </c>
      <c r="G1319" t="n">
        <v>3</v>
      </c>
      <c r="H1319" t="n">
        <v>9999</v>
      </c>
      <c r="I1319" t="s">
        <v>3192</v>
      </c>
      <c r="J1319" t="n">
        <v>1</v>
      </c>
      <c r="K1319" t="s">
        <v>3188</v>
      </c>
      <c r="L1319" t="n">
        <v>1</v>
      </c>
      <c r="M1319" t="n">
        <v>1</v>
      </c>
      <c r="N1319" t="n">
        <v>0.0615900572104952</v>
      </c>
    </row>
    <row r="1320">
      <c r="A1320" t="n">
        <v>2018</v>
      </c>
      <c r="B1320" t="s">
        <v>3198</v>
      </c>
      <c r="C1320" t="n">
        <v>1.26486775749657</v>
      </c>
      <c r="D1320" t="s">
        <v>3190</v>
      </c>
      <c r="E1320" t="n">
        <v>754544.212057002</v>
      </c>
      <c r="F1320" t="n">
        <v>825</v>
      </c>
      <c r="G1320" t="n">
        <v>3</v>
      </c>
      <c r="H1320" t="n">
        <v>9999</v>
      </c>
      <c r="I1320" t="s">
        <v>3192</v>
      </c>
      <c r="J1320" t="n">
        <v>1</v>
      </c>
      <c r="K1320" t="s">
        <v>3188</v>
      </c>
      <c r="L1320" t="n">
        <v>0.988755627158873</v>
      </c>
      <c r="M1320" t="n">
        <v>0.980975029726516</v>
      </c>
      <c r="N1320" t="n">
        <v>0.106868927107918</v>
      </c>
    </row>
    <row r="1321">
      <c r="A1321" t="n">
        <v>2018</v>
      </c>
      <c r="B1321" t="s">
        <v>3198</v>
      </c>
      <c r="C1321" t="n">
        <v>1.26486775749657</v>
      </c>
      <c r="D1321" t="s">
        <v>3192</v>
      </c>
      <c r="E1321" t="n">
        <v>8580.86286685671</v>
      </c>
      <c r="F1321" t="n">
        <v>16</v>
      </c>
      <c r="G1321" t="n">
        <v>3</v>
      </c>
      <c r="H1321" t="n">
        <v>9999</v>
      </c>
      <c r="I1321" t="s">
        <v>3192</v>
      </c>
      <c r="J1321" t="n">
        <v>1</v>
      </c>
      <c r="K1321" t="s">
        <v>3188</v>
      </c>
      <c r="L1321" t="n">
        <v>0.0112443728411268</v>
      </c>
      <c r="M1321" t="n">
        <v>0.0190249702734839</v>
      </c>
      <c r="N1321" t="n">
        <v>0.133509141361463</v>
      </c>
    </row>
    <row r="1322">
      <c r="A1322" t="n">
        <v>2018</v>
      </c>
      <c r="B1322" t="s">
        <v>3190</v>
      </c>
      <c r="C1322"/>
      <c r="D1322" t="s">
        <v>3190</v>
      </c>
      <c r="E1322"/>
      <c r="F1322" t="n">
        <v>1</v>
      </c>
      <c r="G1322" t="n">
        <v>3</v>
      </c>
      <c r="H1322" t="n">
        <v>9999</v>
      </c>
      <c r="I1322" t="s">
        <v>3192</v>
      </c>
      <c r="J1322" t="n">
        <v>3</v>
      </c>
      <c r="K1322" t="s">
        <v>3188</v>
      </c>
      <c r="L1322"/>
      <c r="M1322" t="n">
        <v>1</v>
      </c>
      <c r="N1322"/>
    </row>
    <row r="1323">
      <c r="A1323" t="n">
        <v>2018</v>
      </c>
      <c r="B1323" t="s">
        <v>3189</v>
      </c>
      <c r="C1323" t="n">
        <v>1.29344447242856</v>
      </c>
      <c r="D1323" t="s">
        <v>3190</v>
      </c>
      <c r="E1323" t="n">
        <v>4278.71431479367</v>
      </c>
      <c r="F1323" t="n">
        <v>1</v>
      </c>
      <c r="G1323" t="n">
        <v>4</v>
      </c>
      <c r="H1323" t="n">
        <v>9999</v>
      </c>
      <c r="I1323" t="s">
        <v>3192</v>
      </c>
      <c r="J1323" t="n">
        <v>1</v>
      </c>
      <c r="K1323" t="s">
        <v>3188</v>
      </c>
      <c r="L1323" t="n">
        <v>1</v>
      </c>
      <c r="M1323" t="n">
        <v>1</v>
      </c>
      <c r="N1323" t="n">
        <v>0.00277806704312219</v>
      </c>
    </row>
    <row r="1324">
      <c r="A1324" t="n">
        <v>2018</v>
      </c>
      <c r="B1324" t="s">
        <v>3198</v>
      </c>
      <c r="C1324" t="n">
        <v>1.26486775749657</v>
      </c>
      <c r="D1324" t="s">
        <v>3190</v>
      </c>
      <c r="E1324" t="n">
        <v>53339.4733336302</v>
      </c>
      <c r="F1324" t="n">
        <v>56</v>
      </c>
      <c r="G1324" t="n">
        <v>4</v>
      </c>
      <c r="H1324" t="n">
        <v>9999</v>
      </c>
      <c r="I1324" t="s">
        <v>3192</v>
      </c>
      <c r="J1324" t="n">
        <v>1</v>
      </c>
      <c r="K1324" t="s">
        <v>3188</v>
      </c>
      <c r="L1324" t="n">
        <v>0.99009203606311</v>
      </c>
      <c r="M1324" t="n">
        <v>0.982456140350877</v>
      </c>
      <c r="N1324" t="n">
        <v>0.00755466968877341</v>
      </c>
    </row>
    <row r="1325">
      <c r="A1325" t="n">
        <v>2018</v>
      </c>
      <c r="B1325" t="s">
        <v>3198</v>
      </c>
      <c r="C1325" t="n">
        <v>1.26486775749657</v>
      </c>
      <c r="D1325" t="s">
        <v>3192</v>
      </c>
      <c r="E1325" t="n">
        <v>533.774193663551</v>
      </c>
      <c r="F1325" t="n">
        <v>1</v>
      </c>
      <c r="G1325" t="n">
        <v>4</v>
      </c>
      <c r="H1325" t="n">
        <v>9999</v>
      </c>
      <c r="I1325" t="s">
        <v>3192</v>
      </c>
      <c r="J1325" t="n">
        <v>1</v>
      </c>
      <c r="K1325" t="s">
        <v>3188</v>
      </c>
      <c r="L1325" t="n">
        <v>0.00990796393688956</v>
      </c>
      <c r="M1325" t="n">
        <v>0.0175438596491228</v>
      </c>
      <c r="N1325" t="n">
        <v>0.00830496132879381</v>
      </c>
    </row>
    <row r="1326">
      <c r="A1326" t="n">
        <v>2018</v>
      </c>
      <c r="B1326" t="s">
        <v>3189</v>
      </c>
      <c r="C1326" t="n">
        <v>1.29344447242856</v>
      </c>
      <c r="D1326" t="s">
        <v>3190</v>
      </c>
      <c r="E1326" t="n">
        <v>9389.1134253589</v>
      </c>
      <c r="F1326" t="n">
        <v>7</v>
      </c>
      <c r="G1326" t="n">
        <v>5</v>
      </c>
      <c r="H1326" t="n">
        <v>9999</v>
      </c>
      <c r="I1326" t="s">
        <v>3192</v>
      </c>
      <c r="J1326" t="n">
        <v>1</v>
      </c>
      <c r="K1326" t="s">
        <v>3188</v>
      </c>
      <c r="L1326" t="n">
        <v>1</v>
      </c>
      <c r="M1326" t="n">
        <v>1</v>
      </c>
      <c r="N1326" t="n">
        <v>0.00609612716627084</v>
      </c>
    </row>
    <row r="1327">
      <c r="A1327" t="n">
        <v>2018</v>
      </c>
      <c r="B1327" t="s">
        <v>3194</v>
      </c>
      <c r="C1327" t="n">
        <v>1.35102419567054</v>
      </c>
      <c r="D1327" t="s">
        <v>3190</v>
      </c>
      <c r="E1327" t="n">
        <v>1068.6601387754</v>
      </c>
      <c r="F1327" t="n">
        <v>1</v>
      </c>
      <c r="G1327" t="n">
        <v>5</v>
      </c>
      <c r="H1327" t="n">
        <v>9999</v>
      </c>
      <c r="I1327" t="s">
        <v>3192</v>
      </c>
      <c r="J1327" t="n">
        <v>1</v>
      </c>
      <c r="K1327" t="s">
        <v>3188</v>
      </c>
      <c r="L1327" t="n">
        <v>1</v>
      </c>
      <c r="M1327" t="n">
        <v>1</v>
      </c>
      <c r="N1327" t="n">
        <v>0.0312093115012823</v>
      </c>
    </row>
    <row r="1328">
      <c r="A1328" t="n">
        <v>2018</v>
      </c>
      <c r="B1328" t="s">
        <v>3198</v>
      </c>
      <c r="C1328" t="n">
        <v>1.26486775749657</v>
      </c>
      <c r="D1328" t="s">
        <v>3190</v>
      </c>
      <c r="E1328" t="n">
        <v>65997.0049828983</v>
      </c>
      <c r="F1328" t="n">
        <v>72</v>
      </c>
      <c r="G1328" t="n">
        <v>5</v>
      </c>
      <c r="H1328" t="n">
        <v>9999</v>
      </c>
      <c r="I1328" t="s">
        <v>3192</v>
      </c>
      <c r="J1328" t="n">
        <v>1</v>
      </c>
      <c r="K1328" t="s">
        <v>3188</v>
      </c>
      <c r="L1328" t="n">
        <v>1</v>
      </c>
      <c r="M1328" t="n">
        <v>1</v>
      </c>
      <c r="N1328" t="n">
        <v>0.00934740337564928</v>
      </c>
    </row>
    <row r="1329">
      <c r="A1329" t="n">
        <v>2018</v>
      </c>
      <c r="B1329" t="s">
        <v>3189</v>
      </c>
      <c r="C1329" t="n">
        <v>1.29344447242856</v>
      </c>
      <c r="D1329" t="s">
        <v>3190</v>
      </c>
      <c r="E1329" t="n">
        <v>107019.595648739</v>
      </c>
      <c r="F1329" t="n">
        <v>95</v>
      </c>
      <c r="G1329" t="n">
        <v>6</v>
      </c>
      <c r="H1329" t="n">
        <v>9999</v>
      </c>
      <c r="I1329" t="s">
        <v>3192</v>
      </c>
      <c r="J1329" t="n">
        <v>1</v>
      </c>
      <c r="K1329" t="s">
        <v>3188</v>
      </c>
      <c r="L1329" t="n">
        <v>1</v>
      </c>
      <c r="M1329" t="n">
        <v>1</v>
      </c>
      <c r="N1329" t="n">
        <v>0.0694852681825664</v>
      </c>
    </row>
    <row r="1330">
      <c r="A1330" t="n">
        <v>2018</v>
      </c>
      <c r="B1330" t="s">
        <v>3190</v>
      </c>
      <c r="C1330" t="n">
        <v>1.2427798990339</v>
      </c>
      <c r="D1330" t="s">
        <v>3190</v>
      </c>
      <c r="E1330" t="n">
        <v>1293.73387489429</v>
      </c>
      <c r="F1330" t="n">
        <v>1</v>
      </c>
      <c r="G1330" t="n">
        <v>6</v>
      </c>
      <c r="H1330" t="n">
        <v>9999</v>
      </c>
      <c r="I1330" t="s">
        <v>3192</v>
      </c>
      <c r="J1330" t="n">
        <v>1</v>
      </c>
      <c r="K1330" t="s">
        <v>3188</v>
      </c>
      <c r="L1330" t="n">
        <v>1</v>
      </c>
      <c r="M1330" t="n">
        <v>1</v>
      </c>
      <c r="N1330" t="n">
        <v>0.109879670677644</v>
      </c>
    </row>
    <row r="1331">
      <c r="A1331" t="n">
        <v>2018</v>
      </c>
      <c r="B1331" t="s">
        <v>3194</v>
      </c>
      <c r="C1331" t="n">
        <v>1.35102419567054</v>
      </c>
      <c r="D1331" t="s">
        <v>3190</v>
      </c>
      <c r="E1331" t="n">
        <v>8104.79414982757</v>
      </c>
      <c r="F1331" t="n">
        <v>8</v>
      </c>
      <c r="G1331" t="n">
        <v>6</v>
      </c>
      <c r="H1331" t="n">
        <v>9999</v>
      </c>
      <c r="I1331" t="s">
        <v>3192</v>
      </c>
      <c r="J1331" t="n">
        <v>1</v>
      </c>
      <c r="K1331" t="s">
        <v>3188</v>
      </c>
      <c r="L1331" t="n">
        <v>1</v>
      </c>
      <c r="M1331" t="n">
        <v>1</v>
      </c>
      <c r="N1331" t="n">
        <v>0.236693627934504</v>
      </c>
    </row>
    <row r="1332">
      <c r="A1332" t="n">
        <v>2018</v>
      </c>
      <c r="B1332" t="s">
        <v>3198</v>
      </c>
      <c r="C1332" t="n">
        <v>1.26486775749657</v>
      </c>
      <c r="D1332" t="s">
        <v>3190</v>
      </c>
      <c r="E1332" t="n">
        <v>556579.759331214</v>
      </c>
      <c r="F1332" t="n">
        <v>578</v>
      </c>
      <c r="G1332" t="n">
        <v>6</v>
      </c>
      <c r="H1332" t="n">
        <v>9999</v>
      </c>
      <c r="I1332" t="s">
        <v>3192</v>
      </c>
      <c r="J1332" t="n">
        <v>1</v>
      </c>
      <c r="K1332" t="s">
        <v>3188</v>
      </c>
      <c r="L1332" t="n">
        <v>0.994845244285682</v>
      </c>
      <c r="M1332" t="n">
        <v>0.991423670668954</v>
      </c>
      <c r="N1332" t="n">
        <v>0.0788304790882372</v>
      </c>
    </row>
    <row r="1333">
      <c r="A1333" t="n">
        <v>2018</v>
      </c>
      <c r="B1333" t="s">
        <v>3198</v>
      </c>
      <c r="C1333" t="n">
        <v>1.26486775749657</v>
      </c>
      <c r="D1333" t="s">
        <v>3192</v>
      </c>
      <c r="E1333" t="n">
        <v>2026.3181475095</v>
      </c>
      <c r="F1333" t="n">
        <v>3</v>
      </c>
      <c r="G1333" t="n">
        <v>6</v>
      </c>
      <c r="H1333" t="n">
        <v>9999</v>
      </c>
      <c r="I1333" t="s">
        <v>3192</v>
      </c>
      <c r="J1333" t="n">
        <v>1</v>
      </c>
      <c r="K1333" t="s">
        <v>3188</v>
      </c>
      <c r="L1333" t="n">
        <v>0.00362189414663924</v>
      </c>
      <c r="M1333" t="n">
        <v>0.00514579759862779</v>
      </c>
      <c r="N1333" t="n">
        <v>0.0315273650443784</v>
      </c>
    </row>
    <row r="1334">
      <c r="A1334" t="n">
        <v>2018</v>
      </c>
      <c r="B1334" t="s">
        <v>3198</v>
      </c>
      <c r="C1334" t="n">
        <v>1.26486775749657</v>
      </c>
      <c r="D1334" t="s">
        <v>3196</v>
      </c>
      <c r="E1334" t="n">
        <v>857.580339582672</v>
      </c>
      <c r="F1334" t="n">
        <v>2</v>
      </c>
      <c r="G1334" t="n">
        <v>6</v>
      </c>
      <c r="H1334" t="n">
        <v>9999</v>
      </c>
      <c r="I1334" t="s">
        <v>3192</v>
      </c>
      <c r="J1334" t="n">
        <v>1</v>
      </c>
      <c r="K1334" t="s">
        <v>3188</v>
      </c>
      <c r="L1334" t="n">
        <v>0.00153286156767878</v>
      </c>
      <c r="M1334" t="n">
        <v>0.00343053173241852</v>
      </c>
      <c r="N1334" t="n">
        <v>0.118593668007696</v>
      </c>
    </row>
    <row r="1335">
      <c r="A1335" t="n">
        <v>2018</v>
      </c>
      <c r="B1335" t="s">
        <v>3190</v>
      </c>
      <c r="C1335"/>
      <c r="D1335" t="s">
        <v>3190</v>
      </c>
      <c r="E1335"/>
      <c r="F1335" t="n">
        <v>1</v>
      </c>
      <c r="G1335" t="n">
        <v>6</v>
      </c>
      <c r="H1335" t="n">
        <v>9999</v>
      </c>
      <c r="I1335" t="s">
        <v>3192</v>
      </c>
      <c r="J1335" t="n">
        <v>3</v>
      </c>
      <c r="K1335" t="s">
        <v>3188</v>
      </c>
      <c r="L1335"/>
      <c r="M1335" t="n">
        <v>1</v>
      </c>
      <c r="N1335"/>
    </row>
    <row r="1336">
      <c r="A1336" t="n">
        <v>2018</v>
      </c>
      <c r="B1336" t="s">
        <v>3189</v>
      </c>
      <c r="C1336" t="n">
        <v>1.29344447242856</v>
      </c>
      <c r="D1336" t="s">
        <v>3190</v>
      </c>
      <c r="E1336" t="n">
        <v>166113.193260582</v>
      </c>
      <c r="F1336" t="n">
        <v>128</v>
      </c>
      <c r="G1336" t="n">
        <v>7</v>
      </c>
      <c r="H1336" t="n">
        <v>9999</v>
      </c>
      <c r="I1336" t="s">
        <v>3192</v>
      </c>
      <c r="J1336" t="n">
        <v>1</v>
      </c>
      <c r="K1336" t="s">
        <v>3188</v>
      </c>
      <c r="L1336" t="n">
        <v>1</v>
      </c>
      <c r="M1336" t="n">
        <v>1</v>
      </c>
      <c r="N1336" t="n">
        <v>0.107853330153281</v>
      </c>
    </row>
    <row r="1337">
      <c r="A1337" t="n">
        <v>2018</v>
      </c>
      <c r="B1337" t="s">
        <v>3190</v>
      </c>
      <c r="C1337" t="n">
        <v>1.2427798990339</v>
      </c>
      <c r="D1337" t="s">
        <v>3190</v>
      </c>
      <c r="E1337" t="n">
        <v>1083.70407195756</v>
      </c>
      <c r="F1337" t="n">
        <v>1</v>
      </c>
      <c r="G1337" t="n">
        <v>7</v>
      </c>
      <c r="H1337" t="n">
        <v>9999</v>
      </c>
      <c r="I1337" t="s">
        <v>3192</v>
      </c>
      <c r="J1337" t="n">
        <v>1</v>
      </c>
      <c r="K1337" t="s">
        <v>3188</v>
      </c>
      <c r="L1337" t="n">
        <v>1</v>
      </c>
      <c r="M1337" t="n">
        <v>1</v>
      </c>
      <c r="N1337" t="n">
        <v>0.0920413763985645</v>
      </c>
    </row>
    <row r="1338">
      <c r="A1338" t="n">
        <v>2018</v>
      </c>
      <c r="B1338" t="s">
        <v>3194</v>
      </c>
      <c r="C1338" t="n">
        <v>1.35102419567054</v>
      </c>
      <c r="D1338" t="s">
        <v>3190</v>
      </c>
      <c r="E1338" t="n">
        <v>2546.68060883897</v>
      </c>
      <c r="F1338" t="n">
        <v>2</v>
      </c>
      <c r="G1338" t="n">
        <v>7</v>
      </c>
      <c r="H1338" t="n">
        <v>9999</v>
      </c>
      <c r="I1338" t="s">
        <v>3192</v>
      </c>
      <c r="J1338" t="n">
        <v>1</v>
      </c>
      <c r="K1338" t="s">
        <v>3188</v>
      </c>
      <c r="L1338" t="n">
        <v>1</v>
      </c>
      <c r="M1338" t="n">
        <v>1</v>
      </c>
      <c r="N1338" t="n">
        <v>0.0743736437167094</v>
      </c>
    </row>
    <row r="1339">
      <c r="A1339" t="n">
        <v>2018</v>
      </c>
      <c r="B1339" t="s">
        <v>3198</v>
      </c>
      <c r="C1339" t="n">
        <v>1.26486775749657</v>
      </c>
      <c r="D1339" t="s">
        <v>3190</v>
      </c>
      <c r="E1339" t="n">
        <v>1003043.92629805</v>
      </c>
      <c r="F1339" t="n">
        <v>1044</v>
      </c>
      <c r="G1339" t="n">
        <v>7</v>
      </c>
      <c r="H1339" t="n">
        <v>9999</v>
      </c>
      <c r="I1339" t="s">
        <v>3192</v>
      </c>
      <c r="J1339" t="n">
        <v>1</v>
      </c>
      <c r="K1339" t="s">
        <v>3188</v>
      </c>
      <c r="L1339" t="n">
        <v>0.988029070122388</v>
      </c>
      <c r="M1339" t="n">
        <v>0.97752808988764</v>
      </c>
      <c r="N1339" t="n">
        <v>0.142064873777718</v>
      </c>
    </row>
    <row r="1340">
      <c r="A1340" t="n">
        <v>2018</v>
      </c>
      <c r="B1340" t="s">
        <v>3198</v>
      </c>
      <c r="C1340" t="n">
        <v>1.26486775749657</v>
      </c>
      <c r="D1340" t="s">
        <v>3192</v>
      </c>
      <c r="E1340" t="n">
        <v>10206.2179352398</v>
      </c>
      <c r="F1340" t="n">
        <v>20</v>
      </c>
      <c r="G1340" t="n">
        <v>7</v>
      </c>
      <c r="H1340" t="n">
        <v>9999</v>
      </c>
      <c r="I1340" t="s">
        <v>3192</v>
      </c>
      <c r="J1340" t="n">
        <v>1</v>
      </c>
      <c r="K1340" t="s">
        <v>3188</v>
      </c>
      <c r="L1340" t="n">
        <v>0.0100534380914291</v>
      </c>
      <c r="M1340" t="n">
        <v>0.0187265917602996</v>
      </c>
      <c r="N1340" t="n">
        <v>0.158797945407671</v>
      </c>
    </row>
    <row r="1341">
      <c r="A1341" t="n">
        <v>2018</v>
      </c>
      <c r="B1341" t="s">
        <v>3198</v>
      </c>
      <c r="C1341" t="n">
        <v>1.26486775749657</v>
      </c>
      <c r="D1341" t="s">
        <v>3196</v>
      </c>
      <c r="E1341" t="n">
        <v>1946.63147878722</v>
      </c>
      <c r="F1341" t="n">
        <v>4</v>
      </c>
      <c r="G1341" t="n">
        <v>7</v>
      </c>
      <c r="H1341" t="n">
        <v>9999</v>
      </c>
      <c r="I1341" t="s">
        <v>3192</v>
      </c>
      <c r="J1341" t="n">
        <v>1</v>
      </c>
      <c r="K1341" t="s">
        <v>3188</v>
      </c>
      <c r="L1341" t="n">
        <v>0.00191749178618285</v>
      </c>
      <c r="M1341" t="n">
        <v>0.00374531835205993</v>
      </c>
      <c r="N1341" t="n">
        <v>0.269197131362603</v>
      </c>
    </row>
    <row r="1342">
      <c r="A1342" t="n">
        <v>2018</v>
      </c>
      <c r="B1342" t="s">
        <v>3190</v>
      </c>
      <c r="C1342"/>
      <c r="D1342" t="s">
        <v>3190</v>
      </c>
      <c r="E1342"/>
      <c r="F1342" t="n">
        <v>1</v>
      </c>
      <c r="G1342" t="n">
        <v>7</v>
      </c>
      <c r="H1342" t="n">
        <v>9999</v>
      </c>
      <c r="I1342" t="s">
        <v>3192</v>
      </c>
      <c r="J1342" t="n">
        <v>3</v>
      </c>
      <c r="K1342" t="s">
        <v>3188</v>
      </c>
      <c r="L1342"/>
      <c r="M1342" t="n">
        <v>1</v>
      </c>
      <c r="N1342"/>
    </row>
    <row r="1343">
      <c r="A1343" t="n">
        <v>2018</v>
      </c>
      <c r="B1343" t="s">
        <v>3189</v>
      </c>
      <c r="C1343" t="n">
        <v>1.29344447242856</v>
      </c>
      <c r="D1343" t="s">
        <v>3190</v>
      </c>
      <c r="E1343" t="n">
        <v>64826.1435136469</v>
      </c>
      <c r="F1343" t="n">
        <v>53</v>
      </c>
      <c r="G1343" t="n">
        <v>8</v>
      </c>
      <c r="H1343" t="n">
        <v>9999</v>
      </c>
      <c r="I1343" t="s">
        <v>3192</v>
      </c>
      <c r="J1343" t="n">
        <v>1</v>
      </c>
      <c r="K1343" t="s">
        <v>3188</v>
      </c>
      <c r="L1343" t="n">
        <v>1</v>
      </c>
      <c r="M1343" t="n">
        <v>1</v>
      </c>
      <c r="N1343" t="n">
        <v>0.0420900671506169</v>
      </c>
    </row>
    <row r="1344">
      <c r="A1344" t="n">
        <v>2018</v>
      </c>
      <c r="B1344" t="s">
        <v>3198</v>
      </c>
      <c r="C1344" t="n">
        <v>1.26486775749657</v>
      </c>
      <c r="D1344" t="s">
        <v>3190</v>
      </c>
      <c r="E1344" t="n">
        <v>353544.451765623</v>
      </c>
      <c r="F1344" t="n">
        <v>374</v>
      </c>
      <c r="G1344" t="n">
        <v>8</v>
      </c>
      <c r="H1344" t="n">
        <v>9999</v>
      </c>
      <c r="I1344" t="s">
        <v>3192</v>
      </c>
      <c r="J1344" t="n">
        <v>1</v>
      </c>
      <c r="K1344" t="s">
        <v>3188</v>
      </c>
      <c r="L1344" t="n">
        <v>0.99184554077407</v>
      </c>
      <c r="M1344" t="n">
        <v>0.986807387862797</v>
      </c>
      <c r="N1344" t="n">
        <v>0.0500738268764227</v>
      </c>
    </row>
    <row r="1345">
      <c r="A1345" t="n">
        <v>2018</v>
      </c>
      <c r="B1345" t="s">
        <v>3198</v>
      </c>
      <c r="C1345" t="n">
        <v>1.26486775749657</v>
      </c>
      <c r="D1345" t="s">
        <v>3192</v>
      </c>
      <c r="E1345" t="n">
        <v>2570.21128323302</v>
      </c>
      <c r="F1345" t="n">
        <v>4</v>
      </c>
      <c r="G1345" t="n">
        <v>8</v>
      </c>
      <c r="H1345" t="n">
        <v>9999</v>
      </c>
      <c r="I1345" t="s">
        <v>3192</v>
      </c>
      <c r="J1345" t="n">
        <v>1</v>
      </c>
      <c r="K1345" t="s">
        <v>3188</v>
      </c>
      <c r="L1345" t="n">
        <v>0.00721055750526065</v>
      </c>
      <c r="M1345" t="n">
        <v>0.0105540897097625</v>
      </c>
      <c r="N1345" t="n">
        <v>0.0399897663983626</v>
      </c>
    </row>
    <row r="1346">
      <c r="A1346" t="n">
        <v>2018</v>
      </c>
      <c r="B1346" t="s">
        <v>3198</v>
      </c>
      <c r="C1346" t="n">
        <v>1.26486775749657</v>
      </c>
      <c r="D1346" t="s">
        <v>3196</v>
      </c>
      <c r="E1346" t="n">
        <v>336.454823494087</v>
      </c>
      <c r="F1346" t="n">
        <v>1</v>
      </c>
      <c r="G1346" t="n">
        <v>8</v>
      </c>
      <c r="H1346" t="n">
        <v>9999</v>
      </c>
      <c r="I1346" t="s">
        <v>3192</v>
      </c>
      <c r="J1346" t="n">
        <v>1</v>
      </c>
      <c r="K1346" t="s">
        <v>3188</v>
      </c>
      <c r="L1346" t="n">
        <v>0.000943901720668964</v>
      </c>
      <c r="M1346" t="n">
        <v>0.00263852242744063</v>
      </c>
      <c r="N1346" t="n">
        <v>0.0465278992478573</v>
      </c>
    </row>
    <row r="1347">
      <c r="A1347" t="n">
        <v>2018</v>
      </c>
      <c r="B1347" t="s">
        <v>3189</v>
      </c>
      <c r="C1347" t="n">
        <v>1.29344447242856</v>
      </c>
      <c r="D1347" t="s">
        <v>3190</v>
      </c>
      <c r="E1347" t="n">
        <v>98812.6904711796</v>
      </c>
      <c r="F1347" t="n">
        <v>69</v>
      </c>
      <c r="G1347" t="n">
        <v>9</v>
      </c>
      <c r="H1347" t="n">
        <v>9999</v>
      </c>
      <c r="I1347" t="s">
        <v>3192</v>
      </c>
      <c r="J1347" t="n">
        <v>1</v>
      </c>
      <c r="K1347" t="s">
        <v>3188</v>
      </c>
      <c r="L1347" t="n">
        <v>1</v>
      </c>
      <c r="M1347" t="n">
        <v>1</v>
      </c>
      <c r="N1347" t="n">
        <v>0.0641567206043891</v>
      </c>
    </row>
    <row r="1348">
      <c r="A1348" t="n">
        <v>2018</v>
      </c>
      <c r="B1348" t="s">
        <v>3194</v>
      </c>
      <c r="C1348" t="n">
        <v>1.35102419567054</v>
      </c>
      <c r="D1348" t="s">
        <v>3190</v>
      </c>
      <c r="E1348" t="n">
        <v>2929.02045621373</v>
      </c>
      <c r="F1348" t="n">
        <v>2</v>
      </c>
      <c r="G1348" t="n">
        <v>9</v>
      </c>
      <c r="H1348" t="n">
        <v>9999</v>
      </c>
      <c r="I1348" t="s">
        <v>3192</v>
      </c>
      <c r="J1348" t="n">
        <v>1</v>
      </c>
      <c r="K1348" t="s">
        <v>3188</v>
      </c>
      <c r="L1348" t="n">
        <v>1</v>
      </c>
      <c r="M1348" t="n">
        <v>1</v>
      </c>
      <c r="N1348" t="n">
        <v>0.0855395541526928</v>
      </c>
    </row>
    <row r="1349">
      <c r="A1349" t="n">
        <v>2018</v>
      </c>
      <c r="B1349" t="s">
        <v>3198</v>
      </c>
      <c r="C1349" t="n">
        <v>1.26486775749657</v>
      </c>
      <c r="D1349" t="s">
        <v>3190</v>
      </c>
      <c r="E1349" t="n">
        <v>468978.813050274</v>
      </c>
      <c r="F1349" t="n">
        <v>481</v>
      </c>
      <c r="G1349" t="n">
        <v>9</v>
      </c>
      <c r="H1349" t="n">
        <v>9999</v>
      </c>
      <c r="I1349" t="s">
        <v>3192</v>
      </c>
      <c r="J1349" t="n">
        <v>1</v>
      </c>
      <c r="K1349" t="s">
        <v>3188</v>
      </c>
      <c r="L1349" t="n">
        <v>0.986659960722326</v>
      </c>
      <c r="M1349" t="n">
        <v>0.979633401221996</v>
      </c>
      <c r="N1349" t="n">
        <v>0.0664232284684748</v>
      </c>
    </row>
    <row r="1350">
      <c r="A1350" t="n">
        <v>2018</v>
      </c>
      <c r="B1350" t="s">
        <v>3198</v>
      </c>
      <c r="C1350" t="n">
        <v>1.26486775749657</v>
      </c>
      <c r="D1350" t="s">
        <v>3192</v>
      </c>
      <c r="E1350" t="n">
        <v>5824.71602327169</v>
      </c>
      <c r="F1350" t="n">
        <v>9</v>
      </c>
      <c r="G1350" t="n">
        <v>9</v>
      </c>
      <c r="H1350" t="n">
        <v>9999</v>
      </c>
      <c r="I1350" t="s">
        <v>3192</v>
      </c>
      <c r="J1350" t="n">
        <v>1</v>
      </c>
      <c r="K1350" t="s">
        <v>3188</v>
      </c>
      <c r="L1350" t="n">
        <v>0.0122543149558525</v>
      </c>
      <c r="M1350" t="n">
        <v>0.0183299389002037</v>
      </c>
      <c r="N1350" t="n">
        <v>0.0906264145002263</v>
      </c>
    </row>
    <row r="1351">
      <c r="A1351" t="n">
        <v>2018</v>
      </c>
      <c r="B1351" t="s">
        <v>3198</v>
      </c>
      <c r="C1351" t="n">
        <v>1.26486775749657</v>
      </c>
      <c r="D1351" t="s">
        <v>3196</v>
      </c>
      <c r="E1351" t="n">
        <v>516.066045058599</v>
      </c>
      <c r="F1351" t="n">
        <v>1</v>
      </c>
      <c r="G1351" t="n">
        <v>9</v>
      </c>
      <c r="H1351" t="n">
        <v>9999</v>
      </c>
      <c r="I1351" t="s">
        <v>3192</v>
      </c>
      <c r="J1351" t="n">
        <v>1</v>
      </c>
      <c r="K1351" t="s">
        <v>3188</v>
      </c>
      <c r="L1351" t="n">
        <v>0.00108572432182146</v>
      </c>
      <c r="M1351" t="n">
        <v>0.00203665987780041</v>
      </c>
      <c r="N1351" t="n">
        <v>0.0713661011019766</v>
      </c>
    </row>
    <row r="1352">
      <c r="A1352" t="n">
        <v>2018</v>
      </c>
      <c r="B1352" t="s">
        <v>3190</v>
      </c>
      <c r="C1352"/>
      <c r="D1352" t="s">
        <v>3190</v>
      </c>
      <c r="E1352"/>
      <c r="F1352" t="n">
        <v>1</v>
      </c>
      <c r="G1352" t="n">
        <v>9</v>
      </c>
      <c r="H1352" t="n">
        <v>9999</v>
      </c>
      <c r="I1352" t="s">
        <v>3192</v>
      </c>
      <c r="J1352" t="n">
        <v>3</v>
      </c>
      <c r="K1352" t="s">
        <v>3188</v>
      </c>
      <c r="L1352"/>
      <c r="M1352" t="n">
        <v>1</v>
      </c>
      <c r="N1352"/>
    </row>
    <row r="1353">
      <c r="A1353" t="n">
        <v>2018</v>
      </c>
      <c r="B1353" t="s">
        <v>3189</v>
      </c>
      <c r="C1353" t="n">
        <v>1.29344447242856</v>
      </c>
      <c r="D1353" t="s">
        <v>3190</v>
      </c>
      <c r="E1353" t="n">
        <v>121193.160177611</v>
      </c>
      <c r="F1353" t="n">
        <v>92</v>
      </c>
      <c r="G1353" t="n">
        <v>10</v>
      </c>
      <c r="H1353" t="n">
        <v>9999</v>
      </c>
      <c r="I1353" t="s">
        <v>3192</v>
      </c>
      <c r="J1353" t="n">
        <v>1</v>
      </c>
      <c r="K1353" t="s">
        <v>3188</v>
      </c>
      <c r="L1353" t="n">
        <v>1</v>
      </c>
      <c r="M1353" t="n">
        <v>1</v>
      </c>
      <c r="N1353" t="n">
        <v>0.0786878252135618</v>
      </c>
    </row>
    <row r="1354">
      <c r="A1354" t="n">
        <v>2018</v>
      </c>
      <c r="B1354" t="s">
        <v>3198</v>
      </c>
      <c r="C1354" t="n">
        <v>1.26486775749657</v>
      </c>
      <c r="D1354" t="s">
        <v>3190</v>
      </c>
      <c r="E1354" t="n">
        <v>221251.933009057</v>
      </c>
      <c r="F1354" t="n">
        <v>234</v>
      </c>
      <c r="G1354" t="n">
        <v>10</v>
      </c>
      <c r="H1354" t="n">
        <v>9999</v>
      </c>
      <c r="I1354" t="s">
        <v>3192</v>
      </c>
      <c r="J1354" t="n">
        <v>1</v>
      </c>
      <c r="K1354" t="s">
        <v>3188</v>
      </c>
      <c r="L1354" t="n">
        <v>0.997667256031483</v>
      </c>
      <c r="M1354" t="n">
        <v>0.995744680851064</v>
      </c>
      <c r="N1354" t="n">
        <v>0.0313367412053577</v>
      </c>
    </row>
    <row r="1355">
      <c r="A1355" t="n">
        <v>2018</v>
      </c>
      <c r="B1355" t="s">
        <v>3198</v>
      </c>
      <c r="C1355" t="n">
        <v>1.26486775749657</v>
      </c>
      <c r="D1355" t="s">
        <v>3192</v>
      </c>
      <c r="E1355" t="n">
        <v>517.330912816096</v>
      </c>
      <c r="F1355" t="n">
        <v>1</v>
      </c>
      <c r="G1355" t="n">
        <v>10</v>
      </c>
      <c r="H1355" t="n">
        <v>9999</v>
      </c>
      <c r="I1355" t="s">
        <v>3192</v>
      </c>
      <c r="J1355" t="n">
        <v>1</v>
      </c>
      <c r="K1355" t="s">
        <v>3188</v>
      </c>
      <c r="L1355" t="n">
        <v>0.00233274396851651</v>
      </c>
      <c r="M1355" t="n">
        <v>0.00425531914893617</v>
      </c>
      <c r="N1355" t="n">
        <v>0.00804912128785941</v>
      </c>
    </row>
    <row r="1356">
      <c r="A1356" t="n">
        <v>2018</v>
      </c>
      <c r="B1356" t="s">
        <v>3189</v>
      </c>
      <c r="C1356" t="n">
        <v>1.29344447242856</v>
      </c>
      <c r="D1356" t="s">
        <v>3190</v>
      </c>
      <c r="E1356" t="n">
        <v>124421.597580793</v>
      </c>
      <c r="F1356" t="n">
        <v>104</v>
      </c>
      <c r="G1356" t="n">
        <v>11</v>
      </c>
      <c r="H1356" t="n">
        <v>9999</v>
      </c>
      <c r="I1356" t="s">
        <v>3192</v>
      </c>
      <c r="J1356" t="n">
        <v>1</v>
      </c>
      <c r="K1356" t="s">
        <v>3188</v>
      </c>
      <c r="L1356" t="n">
        <v>1</v>
      </c>
      <c r="M1356" t="n">
        <v>1</v>
      </c>
      <c r="N1356" t="n">
        <v>0.0807839725350954</v>
      </c>
    </row>
    <row r="1357">
      <c r="A1357" t="n">
        <v>2018</v>
      </c>
      <c r="B1357" t="s">
        <v>3198</v>
      </c>
      <c r="C1357" t="n">
        <v>1.26486775749657</v>
      </c>
      <c r="D1357" t="s">
        <v>3190</v>
      </c>
      <c r="E1357" t="n">
        <v>216574.452041835</v>
      </c>
      <c r="F1357" t="n">
        <v>234</v>
      </c>
      <c r="G1357" t="n">
        <v>11</v>
      </c>
      <c r="H1357" t="n">
        <v>9999</v>
      </c>
      <c r="I1357" t="s">
        <v>3192</v>
      </c>
      <c r="J1357" t="n">
        <v>1</v>
      </c>
      <c r="K1357" t="s">
        <v>3188</v>
      </c>
      <c r="L1357" t="n">
        <v>0.989516692961621</v>
      </c>
      <c r="M1357" t="n">
        <v>0.983193277310924</v>
      </c>
      <c r="N1357" t="n">
        <v>0.0306742520303735</v>
      </c>
    </row>
    <row r="1358">
      <c r="A1358" t="n">
        <v>2018</v>
      </c>
      <c r="B1358" t="s">
        <v>3198</v>
      </c>
      <c r="C1358" t="n">
        <v>1.26486775749657</v>
      </c>
      <c r="D1358" t="s">
        <v>3192</v>
      </c>
      <c r="E1358" t="n">
        <v>2294.47011209877</v>
      </c>
      <c r="F1358" t="n">
        <v>4</v>
      </c>
      <c r="G1358" t="n">
        <v>11</v>
      </c>
      <c r="H1358" t="n">
        <v>9999</v>
      </c>
      <c r="I1358" t="s">
        <v>3192</v>
      </c>
      <c r="J1358" t="n">
        <v>1</v>
      </c>
      <c r="K1358" t="s">
        <v>3188</v>
      </c>
      <c r="L1358" t="n">
        <v>0.0104833070383791</v>
      </c>
      <c r="M1358" t="n">
        <v>0.0168067226890756</v>
      </c>
      <c r="N1358" t="n">
        <v>0.0356995257119241</v>
      </c>
    </row>
    <row r="1359">
      <c r="A1359" t="n">
        <v>2018</v>
      </c>
      <c r="B1359" t="s">
        <v>3190</v>
      </c>
      <c r="C1359"/>
      <c r="D1359" t="s">
        <v>3190</v>
      </c>
      <c r="E1359"/>
      <c r="F1359" t="n">
        <v>1</v>
      </c>
      <c r="G1359" t="n">
        <v>11</v>
      </c>
      <c r="H1359" t="n">
        <v>9999</v>
      </c>
      <c r="I1359" t="s">
        <v>3192</v>
      </c>
      <c r="J1359" t="n">
        <v>3</v>
      </c>
      <c r="K1359" t="s">
        <v>3188</v>
      </c>
      <c r="L1359"/>
      <c r="M1359" t="n">
        <v>1</v>
      </c>
      <c r="N1359"/>
    </row>
    <row r="1360">
      <c r="A1360" t="n">
        <v>2018</v>
      </c>
      <c r="B1360" t="s">
        <v>3189</v>
      </c>
      <c r="C1360" t="n">
        <v>1.29344447242856</v>
      </c>
      <c r="D1360" t="s">
        <v>3190</v>
      </c>
      <c r="E1360" t="n">
        <v>30120.4414294438</v>
      </c>
      <c r="F1360" t="n">
        <v>24</v>
      </c>
      <c r="G1360" t="n">
        <v>12</v>
      </c>
      <c r="H1360" t="n">
        <v>9999</v>
      </c>
      <c r="I1360" t="s">
        <v>3192</v>
      </c>
      <c r="J1360" t="n">
        <v>1</v>
      </c>
      <c r="K1360" t="s">
        <v>3188</v>
      </c>
      <c r="L1360" t="n">
        <v>1</v>
      </c>
      <c r="M1360" t="n">
        <v>1</v>
      </c>
      <c r="N1360" t="n">
        <v>0.0195564834441313</v>
      </c>
    </row>
    <row r="1361">
      <c r="A1361" t="n">
        <v>2018</v>
      </c>
      <c r="B1361" t="s">
        <v>3198</v>
      </c>
      <c r="C1361" t="n">
        <v>1.26486775749657</v>
      </c>
      <c r="D1361" t="s">
        <v>3190</v>
      </c>
      <c r="E1361" t="n">
        <v>66223.4163114902</v>
      </c>
      <c r="F1361" t="n">
        <v>72</v>
      </c>
      <c r="G1361" t="n">
        <v>12</v>
      </c>
      <c r="H1361" t="n">
        <v>9999</v>
      </c>
      <c r="I1361" t="s">
        <v>3192</v>
      </c>
      <c r="J1361" t="n">
        <v>1</v>
      </c>
      <c r="K1361" t="s">
        <v>3188</v>
      </c>
      <c r="L1361" t="n">
        <v>1</v>
      </c>
      <c r="M1361" t="n">
        <v>1</v>
      </c>
      <c r="N1361" t="n">
        <v>0.00937947086140433</v>
      </c>
    </row>
    <row r="1362">
      <c r="A1362" t="n">
        <v>2018</v>
      </c>
      <c r="B1362" t="s">
        <v>3189</v>
      </c>
      <c r="C1362" t="n">
        <v>1.29344447242856</v>
      </c>
      <c r="D1362" t="s">
        <v>3190</v>
      </c>
      <c r="E1362" t="n">
        <v>184852.616777127</v>
      </c>
      <c r="F1362" t="n">
        <v>149</v>
      </c>
      <c r="G1362" t="n">
        <v>13</v>
      </c>
      <c r="H1362" t="n">
        <v>9999</v>
      </c>
      <c r="I1362" t="s">
        <v>3192</v>
      </c>
      <c r="J1362" t="n">
        <v>1</v>
      </c>
      <c r="K1362" t="s">
        <v>3188</v>
      </c>
      <c r="L1362" t="n">
        <v>1</v>
      </c>
      <c r="M1362" t="n">
        <v>1</v>
      </c>
      <c r="N1362" t="n">
        <v>0.120020390407439</v>
      </c>
    </row>
    <row r="1363">
      <c r="A1363" t="n">
        <v>2018</v>
      </c>
      <c r="B1363" t="s">
        <v>3194</v>
      </c>
      <c r="C1363" t="n">
        <v>1.35102419567054</v>
      </c>
      <c r="D1363" t="s">
        <v>3190</v>
      </c>
      <c r="E1363" t="n">
        <v>4159.80349846959</v>
      </c>
      <c r="F1363" t="n">
        <v>3</v>
      </c>
      <c r="G1363" t="n">
        <v>13</v>
      </c>
      <c r="H1363" t="n">
        <v>9999</v>
      </c>
      <c r="I1363" t="s">
        <v>3192</v>
      </c>
      <c r="J1363" t="n">
        <v>1</v>
      </c>
      <c r="K1363" t="s">
        <v>3188</v>
      </c>
      <c r="L1363" t="n">
        <v>1</v>
      </c>
      <c r="M1363" t="n">
        <v>1</v>
      </c>
      <c r="N1363" t="n">
        <v>0.121483527322943</v>
      </c>
    </row>
    <row r="1364">
      <c r="A1364" t="n">
        <v>2018</v>
      </c>
      <c r="B1364" t="s">
        <v>3198</v>
      </c>
      <c r="C1364" t="n">
        <v>1.26486775749657</v>
      </c>
      <c r="D1364" t="s">
        <v>3190</v>
      </c>
      <c r="E1364" t="n">
        <v>385034.599456257</v>
      </c>
      <c r="F1364" t="n">
        <v>416</v>
      </c>
      <c r="G1364" t="n">
        <v>13</v>
      </c>
      <c r="H1364" t="n">
        <v>9999</v>
      </c>
      <c r="I1364" t="s">
        <v>3192</v>
      </c>
      <c r="J1364" t="n">
        <v>1</v>
      </c>
      <c r="K1364" t="s">
        <v>3188</v>
      </c>
      <c r="L1364" t="n">
        <v>0.994592598885193</v>
      </c>
      <c r="M1364" t="n">
        <v>0.990476190476191</v>
      </c>
      <c r="N1364" t="n">
        <v>0.0545338946158512</v>
      </c>
    </row>
    <row r="1365">
      <c r="A1365" t="n">
        <v>2018</v>
      </c>
      <c r="B1365" t="s">
        <v>3198</v>
      </c>
      <c r="C1365" t="n">
        <v>1.26486775749657</v>
      </c>
      <c r="D1365" t="s">
        <v>3192</v>
      </c>
      <c r="E1365" t="n">
        <v>2093.35613865682</v>
      </c>
      <c r="F1365" t="n">
        <v>4</v>
      </c>
      <c r="G1365" t="n">
        <v>13</v>
      </c>
      <c r="H1365" t="n">
        <v>9999</v>
      </c>
      <c r="I1365" t="s">
        <v>3192</v>
      </c>
      <c r="J1365" t="n">
        <v>1</v>
      </c>
      <c r="K1365" t="s">
        <v>3188</v>
      </c>
      <c r="L1365" t="n">
        <v>0.0054074011148068</v>
      </c>
      <c r="M1365" t="n">
        <v>0.00952380952380952</v>
      </c>
      <c r="N1365" t="n">
        <v>0.0325704052112648</v>
      </c>
    </row>
    <row r="1366">
      <c r="A1366" t="n">
        <v>2018</v>
      </c>
      <c r="B1366" t="s">
        <v>3189</v>
      </c>
      <c r="C1366" t="n">
        <v>1.29344447242856</v>
      </c>
      <c r="D1366" t="s">
        <v>3190</v>
      </c>
      <c r="E1366" t="n">
        <v>89336.916266168</v>
      </c>
      <c r="F1366" t="n">
        <v>71</v>
      </c>
      <c r="G1366" t="n">
        <v>14</v>
      </c>
      <c r="H1366" t="n">
        <v>9999</v>
      </c>
      <c r="I1366" t="s">
        <v>3192</v>
      </c>
      <c r="J1366" t="n">
        <v>1</v>
      </c>
      <c r="K1366" t="s">
        <v>3188</v>
      </c>
      <c r="L1366" t="n">
        <v>1</v>
      </c>
      <c r="M1366" t="n">
        <v>1</v>
      </c>
      <c r="N1366" t="n">
        <v>0.0580043266630611</v>
      </c>
    </row>
    <row r="1367">
      <c r="A1367" t="n">
        <v>2018</v>
      </c>
      <c r="B1367" t="s">
        <v>3194</v>
      </c>
      <c r="C1367" t="n">
        <v>1.35102419567054</v>
      </c>
      <c r="D1367" t="s">
        <v>3190</v>
      </c>
      <c r="E1367" t="n">
        <v>1933.31562400454</v>
      </c>
      <c r="F1367" t="n">
        <v>2</v>
      </c>
      <c r="G1367" t="n">
        <v>14</v>
      </c>
      <c r="H1367" t="n">
        <v>9999</v>
      </c>
      <c r="I1367" t="s">
        <v>3192</v>
      </c>
      <c r="J1367" t="n">
        <v>1</v>
      </c>
      <c r="K1367" t="s">
        <v>3188</v>
      </c>
      <c r="L1367" t="n">
        <v>1</v>
      </c>
      <c r="M1367" t="n">
        <v>1</v>
      </c>
      <c r="N1367" t="n">
        <v>0.0564608404024462</v>
      </c>
    </row>
    <row r="1368">
      <c r="A1368" t="n">
        <v>2018</v>
      </c>
      <c r="B1368" t="s">
        <v>3198</v>
      </c>
      <c r="C1368" t="n">
        <v>1.26486775749657</v>
      </c>
      <c r="D1368" t="s">
        <v>3190</v>
      </c>
      <c r="E1368" t="n">
        <v>338062.470413865</v>
      </c>
      <c r="F1368" t="n">
        <v>368</v>
      </c>
      <c r="G1368" t="n">
        <v>14</v>
      </c>
      <c r="H1368" t="n">
        <v>9999</v>
      </c>
      <c r="I1368" t="s">
        <v>3192</v>
      </c>
      <c r="J1368" t="n">
        <v>1</v>
      </c>
      <c r="K1368" t="s">
        <v>3188</v>
      </c>
      <c r="L1368" t="n">
        <v>0.985912427607068</v>
      </c>
      <c r="M1368" t="n">
        <v>0.976127320954907</v>
      </c>
      <c r="N1368" t="n">
        <v>0.0478810557834517</v>
      </c>
    </row>
    <row r="1369">
      <c r="A1369" t="n">
        <v>2018</v>
      </c>
      <c r="B1369" t="s">
        <v>3198</v>
      </c>
      <c r="C1369" t="n">
        <v>1.26486775749657</v>
      </c>
      <c r="D1369" t="s">
        <v>3192</v>
      </c>
      <c r="E1369" t="n">
        <v>4830.52996587939</v>
      </c>
      <c r="F1369" t="n">
        <v>9</v>
      </c>
      <c r="G1369" t="n">
        <v>14</v>
      </c>
      <c r="H1369" t="n">
        <v>9999</v>
      </c>
      <c r="I1369" t="s">
        <v>3192</v>
      </c>
      <c r="J1369" t="n">
        <v>1</v>
      </c>
      <c r="K1369" t="s">
        <v>3188</v>
      </c>
      <c r="L1369" t="n">
        <v>0.0140875723929322</v>
      </c>
      <c r="M1369" t="n">
        <v>0.0238726790450928</v>
      </c>
      <c r="N1369" t="n">
        <v>0.0751579320252691</v>
      </c>
    </row>
    <row r="1370">
      <c r="A1370" t="n">
        <v>2018</v>
      </c>
      <c r="B1370" t="s">
        <v>3189</v>
      </c>
      <c r="C1370" t="n">
        <v>1.29344447242856</v>
      </c>
      <c r="D1370" t="s">
        <v>3190</v>
      </c>
      <c r="E1370" t="n">
        <v>87924.474902276</v>
      </c>
      <c r="F1370" t="n">
        <v>68</v>
      </c>
      <c r="G1370" t="n">
        <v>15</v>
      </c>
      <c r="H1370" t="n">
        <v>9999</v>
      </c>
      <c r="I1370" t="s">
        <v>3192</v>
      </c>
      <c r="J1370" t="n">
        <v>1</v>
      </c>
      <c r="K1370" t="s">
        <v>3188</v>
      </c>
      <c r="L1370" t="n">
        <v>1</v>
      </c>
      <c r="M1370" t="n">
        <v>1</v>
      </c>
      <c r="N1370" t="n">
        <v>0.0570872622098902</v>
      </c>
    </row>
    <row r="1371">
      <c r="A1371" t="n">
        <v>2018</v>
      </c>
      <c r="B1371" t="s">
        <v>3194</v>
      </c>
      <c r="C1371" t="n">
        <v>1.35102419567054</v>
      </c>
      <c r="D1371" t="s">
        <v>3190</v>
      </c>
      <c r="E1371" t="n">
        <v>1904.94411589546</v>
      </c>
      <c r="F1371" t="n">
        <v>2</v>
      </c>
      <c r="G1371" t="n">
        <v>15</v>
      </c>
      <c r="H1371" t="n">
        <v>9999</v>
      </c>
      <c r="I1371" t="s">
        <v>3192</v>
      </c>
      <c r="J1371" t="n">
        <v>1</v>
      </c>
      <c r="K1371" t="s">
        <v>3188</v>
      </c>
      <c r="L1371" t="n">
        <v>1</v>
      </c>
      <c r="M1371" t="n">
        <v>1</v>
      </c>
      <c r="N1371" t="n">
        <v>0.0556322746103768</v>
      </c>
    </row>
    <row r="1372">
      <c r="A1372" t="n">
        <v>2018</v>
      </c>
      <c r="B1372" t="s">
        <v>3198</v>
      </c>
      <c r="C1372" t="n">
        <v>1.26486775749657</v>
      </c>
      <c r="D1372" t="s">
        <v>3190</v>
      </c>
      <c r="E1372" t="n">
        <v>420997.3195374</v>
      </c>
      <c r="F1372" t="n">
        <v>467</v>
      </c>
      <c r="G1372" t="n">
        <v>15</v>
      </c>
      <c r="H1372" t="n">
        <v>9999</v>
      </c>
      <c r="I1372" t="s">
        <v>3192</v>
      </c>
      <c r="J1372" t="n">
        <v>1</v>
      </c>
      <c r="K1372" t="s">
        <v>3188</v>
      </c>
      <c r="L1372" t="n">
        <v>0.994490308739912</v>
      </c>
      <c r="M1372" t="n">
        <v>0.989406779661017</v>
      </c>
      <c r="N1372" t="n">
        <v>0.0596274295599159</v>
      </c>
    </row>
    <row r="1373">
      <c r="A1373" t="n">
        <v>2018</v>
      </c>
      <c r="B1373" t="s">
        <v>3198</v>
      </c>
      <c r="C1373" t="n">
        <v>1.26486775749657</v>
      </c>
      <c r="D1373" t="s">
        <v>3192</v>
      </c>
      <c r="E1373" t="n">
        <v>2332.41614482367</v>
      </c>
      <c r="F1373" t="n">
        <v>5</v>
      </c>
      <c r="G1373" t="n">
        <v>15</v>
      </c>
      <c r="H1373" t="n">
        <v>9999</v>
      </c>
      <c r="I1373" t="s">
        <v>3192</v>
      </c>
      <c r="J1373" t="n">
        <v>1</v>
      </c>
      <c r="K1373" t="s">
        <v>3188</v>
      </c>
      <c r="L1373" t="n">
        <v>0.0055096912600879</v>
      </c>
      <c r="M1373" t="n">
        <v>0.0105932203389831</v>
      </c>
      <c r="N1373" t="n">
        <v>0.0362899258063881</v>
      </c>
    </row>
    <row r="1374">
      <c r="A1374" t="n">
        <v>2018</v>
      </c>
      <c r="B1374" t="s">
        <v>3189</v>
      </c>
      <c r="C1374" t="n">
        <v>1.29344447242856</v>
      </c>
      <c r="D1374" t="s">
        <v>3190</v>
      </c>
      <c r="E1374" t="n">
        <v>113248.824227955</v>
      </c>
      <c r="F1374" t="n">
        <v>95</v>
      </c>
      <c r="G1374" t="n">
        <v>16</v>
      </c>
      <c r="H1374" t="n">
        <v>9999</v>
      </c>
      <c r="I1374" t="s">
        <v>3192</v>
      </c>
      <c r="J1374" t="n">
        <v>1</v>
      </c>
      <c r="K1374" t="s">
        <v>3188</v>
      </c>
      <c r="L1374" t="n">
        <v>1</v>
      </c>
      <c r="M1374" t="n">
        <v>1</v>
      </c>
      <c r="N1374" t="n">
        <v>0.0735297575657817</v>
      </c>
    </row>
    <row r="1375">
      <c r="A1375" t="n">
        <v>2018</v>
      </c>
      <c r="B1375" t="s">
        <v>3194</v>
      </c>
      <c r="C1375" t="n">
        <v>1.35102419567054</v>
      </c>
      <c r="D1375" t="s">
        <v>3190</v>
      </c>
      <c r="E1375" t="n">
        <v>1237.53816323421</v>
      </c>
      <c r="F1375" t="n">
        <v>1</v>
      </c>
      <c r="G1375" t="n">
        <v>16</v>
      </c>
      <c r="H1375" t="n">
        <v>9999</v>
      </c>
      <c r="I1375" t="s">
        <v>3192</v>
      </c>
      <c r="J1375" t="n">
        <v>1</v>
      </c>
      <c r="K1375" t="s">
        <v>3188</v>
      </c>
      <c r="L1375" t="n">
        <v>1</v>
      </c>
      <c r="M1375" t="n">
        <v>1</v>
      </c>
      <c r="N1375" t="n">
        <v>0.0361412507397909</v>
      </c>
    </row>
    <row r="1376">
      <c r="A1376" t="n">
        <v>2018</v>
      </c>
      <c r="B1376" t="s">
        <v>3198</v>
      </c>
      <c r="C1376" t="n">
        <v>1.26486775749657</v>
      </c>
      <c r="D1376" t="s">
        <v>3190</v>
      </c>
      <c r="E1376" t="n">
        <v>639318.553952337</v>
      </c>
      <c r="F1376" t="n">
        <v>711</v>
      </c>
      <c r="G1376" t="n">
        <v>16</v>
      </c>
      <c r="H1376" t="n">
        <v>9999</v>
      </c>
      <c r="I1376" t="s">
        <v>3192</v>
      </c>
      <c r="J1376" t="n">
        <v>1</v>
      </c>
      <c r="K1376" t="s">
        <v>3188</v>
      </c>
      <c r="L1376" t="n">
        <v>0.991747261350459</v>
      </c>
      <c r="M1376" t="n">
        <v>0.986130374479889</v>
      </c>
      <c r="N1376" t="n">
        <v>0.090549084930109</v>
      </c>
    </row>
    <row r="1377">
      <c r="A1377" t="n">
        <v>2018</v>
      </c>
      <c r="B1377" t="s">
        <v>3198</v>
      </c>
      <c r="C1377" t="n">
        <v>1.26486775749657</v>
      </c>
      <c r="D1377" t="s">
        <v>3192</v>
      </c>
      <c r="E1377" t="n">
        <v>5320.03378803056</v>
      </c>
      <c r="F1377" t="n">
        <v>10</v>
      </c>
      <c r="G1377" t="n">
        <v>16</v>
      </c>
      <c r="H1377" t="n">
        <v>9999</v>
      </c>
      <c r="I1377" t="s">
        <v>3192</v>
      </c>
      <c r="J1377" t="n">
        <v>1</v>
      </c>
      <c r="K1377" t="s">
        <v>3188</v>
      </c>
      <c r="L1377" t="n">
        <v>0.00825273864954115</v>
      </c>
      <c r="M1377" t="n">
        <v>0.013869625520111</v>
      </c>
      <c r="N1377" t="n">
        <v>0.0827740932438549</v>
      </c>
    </row>
    <row r="1378">
      <c r="A1378" t="n">
        <v>2018</v>
      </c>
      <c r="B1378" t="s">
        <v>3190</v>
      </c>
      <c r="C1378"/>
      <c r="D1378" t="s">
        <v>3190</v>
      </c>
      <c r="E1378"/>
      <c r="F1378" t="n">
        <v>1</v>
      </c>
      <c r="G1378" t="n">
        <v>16</v>
      </c>
      <c r="H1378" t="n">
        <v>9999</v>
      </c>
      <c r="I1378" t="s">
        <v>3192</v>
      </c>
      <c r="J1378" t="n">
        <v>3</v>
      </c>
      <c r="K1378" t="s">
        <v>3188</v>
      </c>
      <c r="L1378"/>
      <c r="M1378" t="n">
        <v>1</v>
      </c>
      <c r="N1378"/>
    </row>
    <row r="1379">
      <c r="A1379" t="n">
        <v>2018</v>
      </c>
      <c r="B1379" t="s">
        <v>3189</v>
      </c>
      <c r="C1379" t="n">
        <v>1.29344447242856</v>
      </c>
      <c r="D1379" t="s">
        <v>3190</v>
      </c>
      <c r="E1379" t="n">
        <v>153538.326099632</v>
      </c>
      <c r="F1379" t="n">
        <v>135</v>
      </c>
      <c r="G1379" t="n">
        <v>17</v>
      </c>
      <c r="H1379" t="n">
        <v>9999</v>
      </c>
      <c r="I1379" t="s">
        <v>3192</v>
      </c>
      <c r="J1379" t="n">
        <v>1</v>
      </c>
      <c r="K1379" t="s">
        <v>3188</v>
      </c>
      <c r="L1379" t="n">
        <v>1</v>
      </c>
      <c r="M1379" t="n">
        <v>1</v>
      </c>
      <c r="N1379" t="n">
        <v>0.0996887691516986</v>
      </c>
    </row>
    <row r="1380">
      <c r="A1380" t="n">
        <v>2018</v>
      </c>
      <c r="B1380" t="s">
        <v>3190</v>
      </c>
      <c r="C1380" t="n">
        <v>1.2427798990339</v>
      </c>
      <c r="D1380" t="s">
        <v>3190</v>
      </c>
      <c r="E1380" t="n">
        <v>740.696819824206</v>
      </c>
      <c r="F1380" t="n">
        <v>1</v>
      </c>
      <c r="G1380" t="n">
        <v>17</v>
      </c>
      <c r="H1380" t="n">
        <v>9999</v>
      </c>
      <c r="I1380" t="s">
        <v>3192</v>
      </c>
      <c r="J1380" t="n">
        <v>1</v>
      </c>
      <c r="K1380" t="s">
        <v>3188</v>
      </c>
      <c r="L1380" t="n">
        <v>1</v>
      </c>
      <c r="M1380" t="n">
        <v>1</v>
      </c>
      <c r="N1380" t="n">
        <v>0.062909014143973</v>
      </c>
    </row>
    <row r="1381">
      <c r="A1381" t="n">
        <v>2018</v>
      </c>
      <c r="B1381" t="s">
        <v>3194</v>
      </c>
      <c r="C1381" t="n">
        <v>1.35102419567054</v>
      </c>
      <c r="D1381" t="s">
        <v>3190</v>
      </c>
      <c r="E1381" t="n">
        <v>1838.74393030761</v>
      </c>
      <c r="F1381" t="n">
        <v>2</v>
      </c>
      <c r="G1381" t="n">
        <v>17</v>
      </c>
      <c r="H1381" t="n">
        <v>9999</v>
      </c>
      <c r="I1381" t="s">
        <v>3192</v>
      </c>
      <c r="J1381" t="n">
        <v>1</v>
      </c>
      <c r="K1381" t="s">
        <v>3188</v>
      </c>
      <c r="L1381" t="n">
        <v>1</v>
      </c>
      <c r="M1381" t="n">
        <v>1</v>
      </c>
      <c r="N1381" t="n">
        <v>0.0536989544288814</v>
      </c>
    </row>
    <row r="1382">
      <c r="A1382" t="n">
        <v>2018</v>
      </c>
      <c r="B1382" t="s">
        <v>3198</v>
      </c>
      <c r="C1382" t="n">
        <v>1.26486775749657</v>
      </c>
      <c r="D1382" t="s">
        <v>3190</v>
      </c>
      <c r="E1382" t="n">
        <v>950190.162183298</v>
      </c>
      <c r="F1382" t="n">
        <v>1064</v>
      </c>
      <c r="G1382" t="n">
        <v>17</v>
      </c>
      <c r="H1382" t="n">
        <v>9999</v>
      </c>
      <c r="I1382" t="s">
        <v>3192</v>
      </c>
      <c r="J1382" t="n">
        <v>1</v>
      </c>
      <c r="K1382" t="s">
        <v>3188</v>
      </c>
      <c r="L1382" t="n">
        <v>0.988698401166617</v>
      </c>
      <c r="M1382" t="n">
        <v>0.982456140350877</v>
      </c>
      <c r="N1382" t="n">
        <v>0.134578996907548</v>
      </c>
    </row>
    <row r="1383">
      <c r="A1383" t="n">
        <v>2018</v>
      </c>
      <c r="B1383" t="s">
        <v>3198</v>
      </c>
      <c r="C1383" t="n">
        <v>1.26486775749657</v>
      </c>
      <c r="D1383" t="s">
        <v>3192</v>
      </c>
      <c r="E1383" t="n">
        <v>10444.0130736492</v>
      </c>
      <c r="F1383" t="n">
        <v>18</v>
      </c>
      <c r="G1383" t="n">
        <v>17</v>
      </c>
      <c r="H1383" t="n">
        <v>9999</v>
      </c>
      <c r="I1383" t="s">
        <v>3192</v>
      </c>
      <c r="J1383" t="n">
        <v>1</v>
      </c>
      <c r="K1383" t="s">
        <v>3188</v>
      </c>
      <c r="L1383" t="n">
        <v>0.0108672762975715</v>
      </c>
      <c r="M1383" t="n">
        <v>0.0166204986149584</v>
      </c>
      <c r="N1383" t="n">
        <v>0.162497785999646</v>
      </c>
    </row>
    <row r="1384">
      <c r="A1384" t="n">
        <v>2018</v>
      </c>
      <c r="B1384" t="s">
        <v>3198</v>
      </c>
      <c r="C1384" t="n">
        <v>1.26486775749657</v>
      </c>
      <c r="D1384" t="s">
        <v>3196</v>
      </c>
      <c r="E1384" t="n">
        <v>417.406359973867</v>
      </c>
      <c r="F1384" t="n">
        <v>1</v>
      </c>
      <c r="G1384" t="n">
        <v>17</v>
      </c>
      <c r="H1384" t="n">
        <v>9999</v>
      </c>
      <c r="I1384" t="s">
        <v>3192</v>
      </c>
      <c r="J1384" t="n">
        <v>1</v>
      </c>
      <c r="K1384" t="s">
        <v>3188</v>
      </c>
      <c r="L1384" t="n">
        <v>0.000434322535811867</v>
      </c>
      <c r="M1384" t="n">
        <v>0.000923361034164358</v>
      </c>
      <c r="N1384" t="n">
        <v>0.0577225817736575</v>
      </c>
    </row>
    <row r="1385">
      <c r="A1385" t="n">
        <v>2018</v>
      </c>
      <c r="B1385" t="s">
        <v>3189</v>
      </c>
      <c r="C1385" t="n">
        <v>1.29344447242856</v>
      </c>
      <c r="D1385" t="s">
        <v>3190</v>
      </c>
      <c r="E1385" t="n">
        <v>97793.4562269059</v>
      </c>
      <c r="F1385" t="n">
        <v>75</v>
      </c>
      <c r="G1385" t="n">
        <v>18</v>
      </c>
      <c r="H1385" t="n">
        <v>9999</v>
      </c>
      <c r="I1385" t="s">
        <v>3192</v>
      </c>
      <c r="J1385" t="n">
        <v>1</v>
      </c>
      <c r="K1385" t="s">
        <v>3188</v>
      </c>
      <c r="L1385" t="n">
        <v>1</v>
      </c>
      <c r="M1385" t="n">
        <v>1</v>
      </c>
      <c r="N1385" t="n">
        <v>0.0634949561455076</v>
      </c>
    </row>
    <row r="1386">
      <c r="A1386" t="n">
        <v>2018</v>
      </c>
      <c r="B1386" t="s">
        <v>3194</v>
      </c>
      <c r="C1386" t="n">
        <v>1.35102419567054</v>
      </c>
      <c r="D1386" t="s">
        <v>3190</v>
      </c>
      <c r="E1386" t="n">
        <v>1484.77559104192</v>
      </c>
      <c r="F1386" t="n">
        <v>2</v>
      </c>
      <c r="G1386" t="n">
        <v>18</v>
      </c>
      <c r="H1386" t="n">
        <v>9999</v>
      </c>
      <c r="I1386" t="s">
        <v>3192</v>
      </c>
      <c r="J1386" t="n">
        <v>1</v>
      </c>
      <c r="K1386" t="s">
        <v>3188</v>
      </c>
      <c r="L1386" t="n">
        <v>1</v>
      </c>
      <c r="M1386" t="n">
        <v>1</v>
      </c>
      <c r="N1386" t="n">
        <v>0.0433616097849674</v>
      </c>
    </row>
    <row r="1387">
      <c r="A1387" t="n">
        <v>2018</v>
      </c>
      <c r="B1387" t="s">
        <v>3198</v>
      </c>
      <c r="C1387" t="n">
        <v>1.26486775749657</v>
      </c>
      <c r="D1387" t="s">
        <v>3190</v>
      </c>
      <c r="E1387" t="n">
        <v>386778.852093845</v>
      </c>
      <c r="F1387" t="n">
        <v>415</v>
      </c>
      <c r="G1387" t="n">
        <v>18</v>
      </c>
      <c r="H1387" t="n">
        <v>9999</v>
      </c>
      <c r="I1387" t="s">
        <v>3192</v>
      </c>
      <c r="J1387" t="n">
        <v>1</v>
      </c>
      <c r="K1387" t="s">
        <v>3188</v>
      </c>
      <c r="L1387" t="n">
        <v>0.994888679938963</v>
      </c>
      <c r="M1387" t="n">
        <v>0.988095238095238</v>
      </c>
      <c r="N1387" t="n">
        <v>0.0547809396597407</v>
      </c>
    </row>
    <row r="1388">
      <c r="A1388" t="n">
        <v>2018</v>
      </c>
      <c r="B1388" t="s">
        <v>3198</v>
      </c>
      <c r="C1388" t="n">
        <v>1.26486775749657</v>
      </c>
      <c r="D1388" t="s">
        <v>3192</v>
      </c>
      <c r="E1388" t="n">
        <v>1987.10724702711</v>
      </c>
      <c r="F1388" t="n">
        <v>5</v>
      </c>
      <c r="G1388" t="n">
        <v>18</v>
      </c>
      <c r="H1388" t="n">
        <v>9999</v>
      </c>
      <c r="I1388" t="s">
        <v>3192</v>
      </c>
      <c r="J1388" t="n">
        <v>1</v>
      </c>
      <c r="K1388" t="s">
        <v>3188</v>
      </c>
      <c r="L1388" t="n">
        <v>0.00511132006103652</v>
      </c>
      <c r="M1388" t="n">
        <v>0.0119047619047619</v>
      </c>
      <c r="N1388" t="n">
        <v>0.0309172849467656</v>
      </c>
    </row>
    <row r="1389">
      <c r="A1389" t="n">
        <v>2018</v>
      </c>
      <c r="B1389" t="s">
        <v>3190</v>
      </c>
      <c r="C1389"/>
      <c r="D1389" t="s">
        <v>3190</v>
      </c>
      <c r="E1389"/>
      <c r="F1389" t="n">
        <v>2</v>
      </c>
      <c r="G1389" t="n">
        <v>18</v>
      </c>
      <c r="H1389" t="n">
        <v>9999</v>
      </c>
      <c r="I1389" t="s">
        <v>3192</v>
      </c>
      <c r="J1389" t="n">
        <v>3</v>
      </c>
      <c r="K1389" t="s">
        <v>3188</v>
      </c>
      <c r="L1389"/>
      <c r="M1389" t="n">
        <v>1</v>
      </c>
      <c r="N1389"/>
    </row>
    <row r="1390">
      <c r="A1390" t="n">
        <v>2018</v>
      </c>
      <c r="B1390" t="s">
        <v>3189</v>
      </c>
      <c r="C1390" t="n">
        <v>1.29344447242856</v>
      </c>
      <c r="D1390" t="s">
        <v>3190</v>
      </c>
      <c r="E1390" t="n">
        <v>7155.33482147478</v>
      </c>
      <c r="F1390" t="n">
        <v>4</v>
      </c>
      <c r="G1390" t="n">
        <v>20</v>
      </c>
      <c r="H1390" t="n">
        <v>9999</v>
      </c>
      <c r="I1390" t="s">
        <v>3192</v>
      </c>
      <c r="J1390" t="n">
        <v>1</v>
      </c>
      <c r="K1390" t="s">
        <v>3188</v>
      </c>
      <c r="L1390" t="n">
        <v>1</v>
      </c>
      <c r="M1390" t="n">
        <v>1</v>
      </c>
      <c r="N1390" t="n">
        <v>0.00464578805397579</v>
      </c>
    </row>
    <row r="1391">
      <c r="A1391" t="n">
        <v>2018</v>
      </c>
      <c r="B1391" t="s">
        <v>3198</v>
      </c>
      <c r="C1391" t="n">
        <v>1.26486775749657</v>
      </c>
      <c r="D1391" t="s">
        <v>3190</v>
      </c>
      <c r="E1391" t="n">
        <v>9195.58859700004</v>
      </c>
      <c r="F1391" t="n">
        <v>10</v>
      </c>
      <c r="G1391" t="n">
        <v>20</v>
      </c>
      <c r="H1391" t="n">
        <v>9999</v>
      </c>
      <c r="I1391" t="s">
        <v>3192</v>
      </c>
      <c r="J1391" t="n">
        <v>1</v>
      </c>
      <c r="K1391" t="s">
        <v>3188</v>
      </c>
      <c r="L1391" t="n">
        <v>0.956578947368421</v>
      </c>
      <c r="M1391" t="n">
        <v>0.909090909090909</v>
      </c>
      <c r="N1391" t="n">
        <v>0.0013024057063643</v>
      </c>
    </row>
    <row r="1392">
      <c r="A1392" t="n">
        <v>2018</v>
      </c>
      <c r="B1392" t="s">
        <v>3198</v>
      </c>
      <c r="C1392" t="n">
        <v>1.26486775749657</v>
      </c>
      <c r="D1392" t="s">
        <v>3192</v>
      </c>
      <c r="E1392" t="n">
        <v>417.406359973867</v>
      </c>
      <c r="F1392" t="n">
        <v>1</v>
      </c>
      <c r="G1392" t="n">
        <v>20</v>
      </c>
      <c r="H1392" t="n">
        <v>9999</v>
      </c>
      <c r="I1392" t="s">
        <v>3192</v>
      </c>
      <c r="J1392" t="n">
        <v>1</v>
      </c>
      <c r="K1392" t="s">
        <v>3188</v>
      </c>
      <c r="L1392" t="n">
        <v>0.043421052631579</v>
      </c>
      <c r="M1392" t="n">
        <v>0.0909090909090909</v>
      </c>
      <c r="N1392" t="n">
        <v>0.00649440103910417</v>
      </c>
    </row>
    <row r="1393">
      <c r="A1393" t="n">
        <v>2018</v>
      </c>
      <c r="B1393" t="s">
        <v>3189</v>
      </c>
      <c r="C1393" t="n">
        <v>1.29344447242856</v>
      </c>
      <c r="D1393" t="s">
        <v>3190</v>
      </c>
      <c r="E1393" t="n">
        <v>2056.57671116141</v>
      </c>
      <c r="F1393" t="n">
        <v>2</v>
      </c>
      <c r="G1393" t="n">
        <v>21</v>
      </c>
      <c r="H1393" t="n">
        <v>9999</v>
      </c>
      <c r="I1393" t="s">
        <v>3192</v>
      </c>
      <c r="J1393" t="n">
        <v>1</v>
      </c>
      <c r="K1393" t="s">
        <v>3188</v>
      </c>
      <c r="L1393" t="n">
        <v>1</v>
      </c>
      <c r="M1393" t="n">
        <v>1</v>
      </c>
      <c r="N1393" t="n">
        <v>0.00133528615434228</v>
      </c>
    </row>
    <row r="1394">
      <c r="A1394" t="n">
        <v>2018</v>
      </c>
      <c r="B1394" t="s">
        <v>3198</v>
      </c>
      <c r="C1394" t="n">
        <v>1.26486775749657</v>
      </c>
      <c r="D1394" t="s">
        <v>3190</v>
      </c>
      <c r="E1394" t="n">
        <v>6195.32227621818</v>
      </c>
      <c r="F1394" t="n">
        <v>6</v>
      </c>
      <c r="G1394" t="n">
        <v>21</v>
      </c>
      <c r="H1394" t="n">
        <v>9999</v>
      </c>
      <c r="I1394" t="s">
        <v>3192</v>
      </c>
      <c r="J1394" t="n">
        <v>1</v>
      </c>
      <c r="K1394" t="s">
        <v>3188</v>
      </c>
      <c r="L1394" t="n">
        <v>1</v>
      </c>
      <c r="M1394" t="n">
        <v>1</v>
      </c>
      <c r="N1394" t="n">
        <v>0.000877466733118619</v>
      </c>
    </row>
    <row r="1395">
      <c r="A1395" t="n">
        <v>2018</v>
      </c>
      <c r="B1395" t="s">
        <v>3190</v>
      </c>
      <c r="C1395" t="n">
        <v>1.2427798990339</v>
      </c>
      <c r="D1395" t="s">
        <v>3190</v>
      </c>
      <c r="E1395" t="n">
        <v>39128.9251210824</v>
      </c>
      <c r="F1395" t="n">
        <v>38</v>
      </c>
      <c r="G1395" t="n">
        <v>-9</v>
      </c>
      <c r="H1395" t="n">
        <v>9999</v>
      </c>
      <c r="I1395" t="s">
        <v>3196</v>
      </c>
      <c r="J1395" t="n">
        <v>1</v>
      </c>
      <c r="K1395" t="s">
        <v>3188</v>
      </c>
      <c r="L1395" t="n">
        <v>1</v>
      </c>
      <c r="M1395" t="n">
        <v>1</v>
      </c>
      <c r="N1395" t="n">
        <v>1</v>
      </c>
    </row>
    <row r="1396">
      <c r="A1396" t="n">
        <v>2018</v>
      </c>
      <c r="B1396" t="s">
        <v>3190</v>
      </c>
      <c r="C1396"/>
      <c r="D1396" t="s">
        <v>3190</v>
      </c>
      <c r="E1396"/>
      <c r="F1396" t="n">
        <v>1328</v>
      </c>
      <c r="G1396" t="n">
        <v>-9</v>
      </c>
      <c r="H1396" t="n">
        <v>9999</v>
      </c>
      <c r="I1396" t="s">
        <v>3196</v>
      </c>
      <c r="J1396" t="n">
        <v>2</v>
      </c>
      <c r="K1396" t="s">
        <v>3188</v>
      </c>
      <c r="L1396"/>
      <c r="M1396" t="n">
        <v>1</v>
      </c>
      <c r="N1396"/>
    </row>
    <row r="1397">
      <c r="A1397" t="n">
        <v>2018</v>
      </c>
      <c r="B1397" t="s">
        <v>3190</v>
      </c>
      <c r="C1397"/>
      <c r="D1397" t="s">
        <v>3190</v>
      </c>
      <c r="E1397"/>
      <c r="F1397" t="n">
        <v>14089</v>
      </c>
      <c r="G1397" t="n">
        <v>-9</v>
      </c>
      <c r="H1397" t="n">
        <v>9999</v>
      </c>
      <c r="I1397" t="s">
        <v>3196</v>
      </c>
      <c r="J1397" t="n">
        <v>3</v>
      </c>
      <c r="K1397" t="s">
        <v>3188</v>
      </c>
      <c r="L1397"/>
      <c r="M1397" t="n">
        <v>1</v>
      </c>
      <c r="N1397"/>
    </row>
    <row r="1398">
      <c r="A1398" t="n">
        <v>2018</v>
      </c>
      <c r="B1398" t="s">
        <v>3189</v>
      </c>
      <c r="C1398" t="n">
        <v>1.29344447242856</v>
      </c>
      <c r="D1398" t="s">
        <v>3192</v>
      </c>
      <c r="E1398" t="n">
        <v>3683.72985747653</v>
      </c>
      <c r="F1398" t="n">
        <v>3</v>
      </c>
      <c r="G1398" t="n">
        <v>-8</v>
      </c>
      <c r="H1398" t="n">
        <v>9999</v>
      </c>
      <c r="I1398" t="s">
        <v>3196</v>
      </c>
      <c r="J1398" t="n">
        <v>1</v>
      </c>
      <c r="K1398" t="s">
        <v>3188</v>
      </c>
      <c r="L1398" t="n">
        <v>0.54392666157372</v>
      </c>
      <c r="M1398" t="n">
        <v>0.6</v>
      </c>
      <c r="N1398" t="n">
        <v>0.000975452705271486</v>
      </c>
    </row>
    <row r="1399">
      <c r="A1399" t="n">
        <v>2018</v>
      </c>
      <c r="B1399" t="s">
        <v>3189</v>
      </c>
      <c r="C1399" t="n">
        <v>1.29344447242856</v>
      </c>
      <c r="D1399" t="s">
        <v>3194</v>
      </c>
      <c r="E1399" t="n">
        <v>3088.74540015939</v>
      </c>
      <c r="F1399" t="n">
        <v>2</v>
      </c>
      <c r="G1399" t="n">
        <v>-8</v>
      </c>
      <c r="H1399" t="n">
        <v>9999</v>
      </c>
      <c r="I1399" t="s">
        <v>3196</v>
      </c>
      <c r="J1399" t="n">
        <v>1</v>
      </c>
      <c r="K1399" t="s">
        <v>3188</v>
      </c>
      <c r="L1399" t="n">
        <v>0.45607333842628</v>
      </c>
      <c r="M1399" t="n">
        <v>0.4</v>
      </c>
      <c r="N1399" t="n">
        <v>0.25832972739074</v>
      </c>
    </row>
    <row r="1400">
      <c r="A1400" t="n">
        <v>2018</v>
      </c>
      <c r="B1400" t="s">
        <v>3194</v>
      </c>
      <c r="C1400" t="n">
        <v>1.35102419567054</v>
      </c>
      <c r="D1400" t="s">
        <v>3192</v>
      </c>
      <c r="E1400" t="n">
        <v>7064.50551916125</v>
      </c>
      <c r="F1400" t="n">
        <v>6</v>
      </c>
      <c r="G1400" t="n">
        <v>-8</v>
      </c>
      <c r="H1400" t="n">
        <v>9999</v>
      </c>
      <c r="I1400" t="s">
        <v>3196</v>
      </c>
      <c r="J1400" t="n">
        <v>1</v>
      </c>
      <c r="K1400" t="s">
        <v>3188</v>
      </c>
      <c r="L1400" t="n">
        <v>0.514361597481802</v>
      </c>
      <c r="M1400" t="n">
        <v>0.6</v>
      </c>
      <c r="N1400" t="n">
        <v>0.106319385140905</v>
      </c>
    </row>
    <row r="1401">
      <c r="A1401" t="n">
        <v>2018</v>
      </c>
      <c r="B1401" t="s">
        <v>3194</v>
      </c>
      <c r="C1401" t="n">
        <v>1.35102419567054</v>
      </c>
      <c r="D1401" t="s">
        <v>3194</v>
      </c>
      <c r="E1401" t="n">
        <v>1979.25044665734</v>
      </c>
      <c r="F1401" t="n">
        <v>2</v>
      </c>
      <c r="G1401" t="n">
        <v>-8</v>
      </c>
      <c r="H1401" t="n">
        <v>9999</v>
      </c>
      <c r="I1401" t="s">
        <v>3196</v>
      </c>
      <c r="J1401" t="n">
        <v>1</v>
      </c>
      <c r="K1401" t="s">
        <v>3188</v>
      </c>
      <c r="L1401" t="n">
        <v>0.14410781034822</v>
      </c>
      <c r="M1401" t="n">
        <v>0.2</v>
      </c>
      <c r="N1401" t="n">
        <v>0.265687341313021</v>
      </c>
    </row>
    <row r="1402">
      <c r="A1402" t="n">
        <v>2018</v>
      </c>
      <c r="B1402" t="s">
        <v>3194</v>
      </c>
      <c r="C1402" t="n">
        <v>1.35102419567054</v>
      </c>
      <c r="D1402" t="s">
        <v>3196</v>
      </c>
      <c r="E1402" t="n">
        <v>4690.75600736812</v>
      </c>
      <c r="F1402" t="n">
        <v>2</v>
      </c>
      <c r="G1402" t="n">
        <v>-8</v>
      </c>
      <c r="H1402" t="n">
        <v>9999</v>
      </c>
      <c r="I1402" t="s">
        <v>3196</v>
      </c>
      <c r="J1402" t="n">
        <v>1</v>
      </c>
      <c r="K1402" t="s">
        <v>3188</v>
      </c>
      <c r="L1402" t="n">
        <v>0.341530592169978</v>
      </c>
      <c r="M1402" t="n">
        <v>0.2</v>
      </c>
      <c r="N1402" t="n">
        <v>0.198320671731307</v>
      </c>
    </row>
    <row r="1403">
      <c r="A1403" t="n">
        <v>2018</v>
      </c>
      <c r="B1403" t="s">
        <v>3198</v>
      </c>
      <c r="C1403" t="n">
        <v>1.26486775749657</v>
      </c>
      <c r="D1403" t="s">
        <v>3192</v>
      </c>
      <c r="E1403" t="n">
        <v>77600.9017901718</v>
      </c>
      <c r="F1403" t="n">
        <v>136</v>
      </c>
      <c r="G1403" t="n">
        <v>-8</v>
      </c>
      <c r="H1403" t="n">
        <v>9999</v>
      </c>
      <c r="I1403" t="s">
        <v>3196</v>
      </c>
      <c r="J1403" t="n">
        <v>1</v>
      </c>
      <c r="K1403" t="s">
        <v>3188</v>
      </c>
      <c r="L1403" t="n">
        <v>0.672015685587224</v>
      </c>
      <c r="M1403" t="n">
        <v>0.666666666666667</v>
      </c>
      <c r="N1403" t="n">
        <v>0.00403994229462875</v>
      </c>
    </row>
    <row r="1404">
      <c r="A1404" t="n">
        <v>2018</v>
      </c>
      <c r="B1404" t="s">
        <v>3198</v>
      </c>
      <c r="C1404" t="n">
        <v>1.26486775749657</v>
      </c>
      <c r="D1404" t="s">
        <v>3196</v>
      </c>
      <c r="E1404" t="n">
        <v>37873.9352627197</v>
      </c>
      <c r="F1404" t="n">
        <v>68</v>
      </c>
      <c r="G1404" t="n">
        <v>-8</v>
      </c>
      <c r="H1404" t="n">
        <v>9999</v>
      </c>
      <c r="I1404" t="s">
        <v>3196</v>
      </c>
      <c r="J1404" t="n">
        <v>1</v>
      </c>
      <c r="K1404" t="s">
        <v>3188</v>
      </c>
      <c r="L1404" t="n">
        <v>0.327984314412776</v>
      </c>
      <c r="M1404" t="n">
        <v>0.333333333333333</v>
      </c>
      <c r="N1404" t="n">
        <v>0.00492230879510699</v>
      </c>
    </row>
    <row r="1405">
      <c r="A1405" t="n">
        <v>2018</v>
      </c>
      <c r="B1405" t="s">
        <v>3189</v>
      </c>
      <c r="C1405" t="n">
        <v>1.29344447242856</v>
      </c>
      <c r="D1405" t="s">
        <v>3192</v>
      </c>
      <c r="E1405" t="n">
        <v>993.365354825132</v>
      </c>
      <c r="F1405" t="n">
        <v>1</v>
      </c>
      <c r="G1405" t="n">
        <v>1</v>
      </c>
      <c r="H1405" t="n">
        <v>9999</v>
      </c>
      <c r="I1405" t="s">
        <v>3196</v>
      </c>
      <c r="J1405" t="n">
        <v>1</v>
      </c>
      <c r="K1405" t="s">
        <v>3188</v>
      </c>
      <c r="L1405" t="n">
        <v>0.578749058025622</v>
      </c>
      <c r="M1405" t="n">
        <v>0.5</v>
      </c>
      <c r="N1405" t="n">
        <v>0.000263043426140625</v>
      </c>
    </row>
    <row r="1406">
      <c r="A1406" t="n">
        <v>2018</v>
      </c>
      <c r="B1406" t="s">
        <v>3189</v>
      </c>
      <c r="C1406" t="n">
        <v>1.29344447242856</v>
      </c>
      <c r="D1406" t="s">
        <v>3196</v>
      </c>
      <c r="E1406" t="n">
        <v>723.035460087563</v>
      </c>
      <c r="F1406" t="n">
        <v>1</v>
      </c>
      <c r="G1406" t="n">
        <v>1</v>
      </c>
      <c r="H1406" t="n">
        <v>9999</v>
      </c>
      <c r="I1406" t="s">
        <v>3196</v>
      </c>
      <c r="J1406" t="n">
        <v>1</v>
      </c>
      <c r="K1406" t="s">
        <v>3188</v>
      </c>
      <c r="L1406" t="n">
        <v>0.421250941974378</v>
      </c>
      <c r="M1406" t="n">
        <v>0.5</v>
      </c>
      <c r="N1406" t="n">
        <v>0.000495152992531073</v>
      </c>
    </row>
    <row r="1407">
      <c r="A1407" t="n">
        <v>2018</v>
      </c>
      <c r="B1407" t="s">
        <v>3198</v>
      </c>
      <c r="C1407" t="n">
        <v>1.26486775749657</v>
      </c>
      <c r="D1407" t="s">
        <v>3192</v>
      </c>
      <c r="E1407" t="n">
        <v>205629.551336217</v>
      </c>
      <c r="F1407" t="n">
        <v>234</v>
      </c>
      <c r="G1407" t="n">
        <v>1</v>
      </c>
      <c r="H1407" t="n">
        <v>9999</v>
      </c>
      <c r="I1407" t="s">
        <v>3196</v>
      </c>
      <c r="J1407" t="n">
        <v>1</v>
      </c>
      <c r="K1407" t="s">
        <v>3188</v>
      </c>
      <c r="L1407" t="n">
        <v>0.588218267077217</v>
      </c>
      <c r="M1407" t="n">
        <v>0.567961165048544</v>
      </c>
      <c r="N1407" t="n">
        <v>0.0107051787067496</v>
      </c>
    </row>
    <row r="1408">
      <c r="A1408" t="n">
        <v>2018</v>
      </c>
      <c r="B1408" t="s">
        <v>3198</v>
      </c>
      <c r="C1408" t="n">
        <v>1.26486775749657</v>
      </c>
      <c r="D1408" t="s">
        <v>3194</v>
      </c>
      <c r="E1408" t="n">
        <v>511.006574028613</v>
      </c>
      <c r="F1408" t="n">
        <v>1</v>
      </c>
      <c r="G1408" t="n">
        <v>1</v>
      </c>
      <c r="H1408" t="n">
        <v>9999</v>
      </c>
      <c r="I1408" t="s">
        <v>3196</v>
      </c>
      <c r="J1408" t="n">
        <v>1</v>
      </c>
      <c r="K1408" t="s">
        <v>3188</v>
      </c>
      <c r="L1408" t="n">
        <v>0.00146177142092142</v>
      </c>
      <c r="M1408" t="n">
        <v>0.00242718446601942</v>
      </c>
      <c r="N1408" t="n">
        <v>0.0267975590342266</v>
      </c>
    </row>
    <row r="1409">
      <c r="A1409" t="n">
        <v>2018</v>
      </c>
      <c r="B1409" t="s">
        <v>3198</v>
      </c>
      <c r="C1409" t="n">
        <v>1.26486775749657</v>
      </c>
      <c r="D1409" t="s">
        <v>3196</v>
      </c>
      <c r="E1409" t="n">
        <v>143439.798303383</v>
      </c>
      <c r="F1409" t="n">
        <v>177</v>
      </c>
      <c r="G1409" t="n">
        <v>1</v>
      </c>
      <c r="H1409" t="n">
        <v>9999</v>
      </c>
      <c r="I1409" t="s">
        <v>3196</v>
      </c>
      <c r="J1409" t="n">
        <v>1</v>
      </c>
      <c r="K1409" t="s">
        <v>3188</v>
      </c>
      <c r="L1409" t="n">
        <v>0.410319961501862</v>
      </c>
      <c r="M1409" t="n">
        <v>0.429611650485437</v>
      </c>
      <c r="N1409" t="n">
        <v>0.0186422397318745</v>
      </c>
    </row>
    <row r="1410">
      <c r="A1410" t="n">
        <v>2018</v>
      </c>
      <c r="B1410" t="s">
        <v>3189</v>
      </c>
      <c r="C1410" t="n">
        <v>1.29344447242856</v>
      </c>
      <c r="D1410" t="s">
        <v>3192</v>
      </c>
      <c r="E1410" t="n">
        <v>18099.1685026928</v>
      </c>
      <c r="F1410" t="n">
        <v>10</v>
      </c>
      <c r="G1410" t="n">
        <v>2</v>
      </c>
      <c r="H1410" t="n">
        <v>9999</v>
      </c>
      <c r="I1410" t="s">
        <v>3196</v>
      </c>
      <c r="J1410" t="n">
        <v>1</v>
      </c>
      <c r="K1410" t="s">
        <v>3188</v>
      </c>
      <c r="L1410" t="n">
        <v>0.836651718983558</v>
      </c>
      <c r="M1410" t="n">
        <v>0.769230769230769</v>
      </c>
      <c r="N1410" t="n">
        <v>0.00479266492446064</v>
      </c>
    </row>
    <row r="1411">
      <c r="A1411" t="n">
        <v>2018</v>
      </c>
      <c r="B1411" t="s">
        <v>3189</v>
      </c>
      <c r="C1411" t="n">
        <v>1.29344447242856</v>
      </c>
      <c r="D1411" t="s">
        <v>3196</v>
      </c>
      <c r="E1411" t="n">
        <v>3533.69029867482</v>
      </c>
      <c r="F1411" t="n">
        <v>3</v>
      </c>
      <c r="G1411" t="n">
        <v>2</v>
      </c>
      <c r="H1411" t="n">
        <v>9999</v>
      </c>
      <c r="I1411" t="s">
        <v>3196</v>
      </c>
      <c r="J1411" t="n">
        <v>1</v>
      </c>
      <c r="K1411" t="s">
        <v>3188</v>
      </c>
      <c r="L1411" t="n">
        <v>0.163348281016442</v>
      </c>
      <c r="M1411" t="n">
        <v>0.230769230769231</v>
      </c>
      <c r="N1411" t="n">
        <v>0.00241996060034864</v>
      </c>
    </row>
    <row r="1412">
      <c r="A1412" t="n">
        <v>2018</v>
      </c>
      <c r="B1412" t="s">
        <v>3198</v>
      </c>
      <c r="C1412" t="n">
        <v>1.26486775749657</v>
      </c>
      <c r="D1412" t="s">
        <v>3192</v>
      </c>
      <c r="E1412" t="n">
        <v>89703.156493899</v>
      </c>
      <c r="F1412" t="n">
        <v>102</v>
      </c>
      <c r="G1412" t="n">
        <v>2</v>
      </c>
      <c r="H1412" t="n">
        <v>9999</v>
      </c>
      <c r="I1412" t="s">
        <v>3196</v>
      </c>
      <c r="J1412" t="n">
        <v>1</v>
      </c>
      <c r="K1412" t="s">
        <v>3188</v>
      </c>
      <c r="L1412" t="n">
        <v>0.787568852167733</v>
      </c>
      <c r="M1412" t="n">
        <v>0.790697674418605</v>
      </c>
      <c r="N1412" t="n">
        <v>0.00466999181093668</v>
      </c>
    </row>
    <row r="1413">
      <c r="A1413" t="n">
        <v>2018</v>
      </c>
      <c r="B1413" t="s">
        <v>3198</v>
      </c>
      <c r="C1413" t="n">
        <v>1.26486775749657</v>
      </c>
      <c r="D1413" t="s">
        <v>3196</v>
      </c>
      <c r="E1413" t="n">
        <v>24195.6553331518</v>
      </c>
      <c r="F1413" t="n">
        <v>27</v>
      </c>
      <c r="G1413" t="n">
        <v>2</v>
      </c>
      <c r="H1413" t="n">
        <v>9999</v>
      </c>
      <c r="I1413" t="s">
        <v>3196</v>
      </c>
      <c r="J1413" t="n">
        <v>1</v>
      </c>
      <c r="K1413" t="s">
        <v>3188</v>
      </c>
      <c r="L1413" t="n">
        <v>0.212431147832267</v>
      </c>
      <c r="M1413" t="n">
        <v>0.209302325581395</v>
      </c>
      <c r="N1413" t="n">
        <v>0.00314460291024953</v>
      </c>
    </row>
    <row r="1414">
      <c r="A1414" t="n">
        <v>2018</v>
      </c>
      <c r="B1414" t="s">
        <v>3189</v>
      </c>
      <c r="C1414" t="n">
        <v>1.29344447242856</v>
      </c>
      <c r="D1414" t="s">
        <v>3192</v>
      </c>
      <c r="E1414" t="n">
        <v>125079.960817259</v>
      </c>
      <c r="F1414" t="n">
        <v>110</v>
      </c>
      <c r="G1414" t="n">
        <v>3</v>
      </c>
      <c r="H1414" t="n">
        <v>9999</v>
      </c>
      <c r="I1414" t="s">
        <v>3196</v>
      </c>
      <c r="J1414" t="n">
        <v>1</v>
      </c>
      <c r="K1414" t="s">
        <v>3188</v>
      </c>
      <c r="L1414" t="n">
        <v>0.795857062909438</v>
      </c>
      <c r="M1414" t="n">
        <v>0.802919708029197</v>
      </c>
      <c r="N1414" t="n">
        <v>0.033121208903746</v>
      </c>
    </row>
    <row r="1415">
      <c r="A1415" t="n">
        <v>2018</v>
      </c>
      <c r="B1415" t="s">
        <v>3189</v>
      </c>
      <c r="C1415" t="n">
        <v>1.29344447242856</v>
      </c>
      <c r="D1415" t="s">
        <v>3194</v>
      </c>
      <c r="E1415" t="n">
        <v>1541.78581113484</v>
      </c>
      <c r="F1415" t="n">
        <v>2</v>
      </c>
      <c r="G1415" t="n">
        <v>3</v>
      </c>
      <c r="H1415" t="n">
        <v>9999</v>
      </c>
      <c r="I1415" t="s">
        <v>3196</v>
      </c>
      <c r="J1415" t="n">
        <v>1</v>
      </c>
      <c r="K1415" t="s">
        <v>3188</v>
      </c>
      <c r="L1415" t="n">
        <v>0.00981005365901834</v>
      </c>
      <c r="M1415" t="n">
        <v>0.0145985401459854</v>
      </c>
      <c r="N1415" t="n">
        <v>0.128948507139766</v>
      </c>
    </row>
    <row r="1416">
      <c r="A1416" t="n">
        <v>2018</v>
      </c>
      <c r="B1416" t="s">
        <v>3189</v>
      </c>
      <c r="C1416" t="n">
        <v>1.29344447242856</v>
      </c>
      <c r="D1416" t="s">
        <v>3196</v>
      </c>
      <c r="E1416" t="n">
        <v>30542.1043274555</v>
      </c>
      <c r="F1416" t="n">
        <v>25</v>
      </c>
      <c r="G1416" t="n">
        <v>3</v>
      </c>
      <c r="H1416" t="n">
        <v>9999</v>
      </c>
      <c r="I1416" t="s">
        <v>3196</v>
      </c>
      <c r="J1416" t="n">
        <v>1</v>
      </c>
      <c r="K1416" t="s">
        <v>3188</v>
      </c>
      <c r="L1416" t="n">
        <v>0.194332883431544</v>
      </c>
      <c r="M1416" t="n">
        <v>0.182481751824818</v>
      </c>
      <c r="N1416" t="n">
        <v>0.0209160064626766</v>
      </c>
    </row>
    <row r="1417">
      <c r="A1417" t="n">
        <v>2018</v>
      </c>
      <c r="B1417" t="s">
        <v>3194</v>
      </c>
      <c r="C1417" t="n">
        <v>1.35102419567054</v>
      </c>
      <c r="D1417" t="s">
        <v>3192</v>
      </c>
      <c r="E1417" t="n">
        <v>2323.76161655333</v>
      </c>
      <c r="F1417" t="n">
        <v>3</v>
      </c>
      <c r="G1417" t="n">
        <v>3</v>
      </c>
      <c r="H1417" t="n">
        <v>9999</v>
      </c>
      <c r="I1417" t="s">
        <v>3196</v>
      </c>
      <c r="J1417" t="n">
        <v>1</v>
      </c>
      <c r="K1417" t="s">
        <v>3188</v>
      </c>
      <c r="L1417" t="n">
        <v>1</v>
      </c>
      <c r="M1417" t="n">
        <v>1</v>
      </c>
      <c r="N1417" t="n">
        <v>0.0349721442804278</v>
      </c>
    </row>
    <row r="1418">
      <c r="A1418" t="n">
        <v>2018</v>
      </c>
      <c r="B1418" t="s">
        <v>3198</v>
      </c>
      <c r="C1418" t="n">
        <v>1.26486775749657</v>
      </c>
      <c r="D1418" t="s">
        <v>3190</v>
      </c>
      <c r="E1418" t="n">
        <v>1325.5814098564</v>
      </c>
      <c r="F1418" t="n">
        <v>1</v>
      </c>
      <c r="G1418" t="n">
        <v>3</v>
      </c>
      <c r="H1418" t="n">
        <v>9999</v>
      </c>
      <c r="I1418" t="s">
        <v>3196</v>
      </c>
      <c r="J1418" t="n">
        <v>1</v>
      </c>
      <c r="K1418" t="s">
        <v>3188</v>
      </c>
      <c r="L1418" t="n">
        <v>0.000498020747696416</v>
      </c>
      <c r="M1418" t="n">
        <v>0.000330906684315023</v>
      </c>
      <c r="N1418" t="n">
        <v>0.282708389533315</v>
      </c>
    </row>
    <row r="1419">
      <c r="A1419" t="n">
        <v>2018</v>
      </c>
      <c r="B1419" t="s">
        <v>3198</v>
      </c>
      <c r="C1419" t="n">
        <v>1.26486775749657</v>
      </c>
      <c r="D1419" t="s">
        <v>3192</v>
      </c>
      <c r="E1419" t="n">
        <v>2000046.8441863</v>
      </c>
      <c r="F1419" t="n">
        <v>2284</v>
      </c>
      <c r="G1419" t="n">
        <v>3</v>
      </c>
      <c r="H1419" t="n">
        <v>9999</v>
      </c>
      <c r="I1419" t="s">
        <v>3196</v>
      </c>
      <c r="J1419" t="n">
        <v>1</v>
      </c>
      <c r="K1419" t="s">
        <v>3188</v>
      </c>
      <c r="L1419" t="n">
        <v>0.751417315725195</v>
      </c>
      <c r="M1419" t="n">
        <v>0.755790866975513</v>
      </c>
      <c r="N1419" t="n">
        <v>0.104123452829389</v>
      </c>
    </row>
    <row r="1420">
      <c r="A1420" t="n">
        <v>2018</v>
      </c>
      <c r="B1420" t="s">
        <v>3198</v>
      </c>
      <c r="C1420" t="n">
        <v>1.26486775749657</v>
      </c>
      <c r="D1420" t="s">
        <v>3194</v>
      </c>
      <c r="E1420" t="n">
        <v>3172.28833580139</v>
      </c>
      <c r="F1420" t="n">
        <v>3</v>
      </c>
      <c r="G1420" t="n">
        <v>3</v>
      </c>
      <c r="H1420" t="n">
        <v>9999</v>
      </c>
      <c r="I1420" t="s">
        <v>3196</v>
      </c>
      <c r="J1420" t="n">
        <v>1</v>
      </c>
      <c r="K1420" t="s">
        <v>3188</v>
      </c>
      <c r="L1420" t="n">
        <v>0.00119182827788417</v>
      </c>
      <c r="M1420" t="n">
        <v>0.000992720052945069</v>
      </c>
      <c r="N1420" t="n">
        <v>0.166357123905545</v>
      </c>
    </row>
    <row r="1421">
      <c r="A1421" t="n">
        <v>2018</v>
      </c>
      <c r="B1421" t="s">
        <v>3198</v>
      </c>
      <c r="C1421" t="n">
        <v>1.26486775749657</v>
      </c>
      <c r="D1421" t="s">
        <v>3196</v>
      </c>
      <c r="E1421" t="n">
        <v>657154.454200796</v>
      </c>
      <c r="F1421" t="n">
        <v>734</v>
      </c>
      <c r="G1421" t="n">
        <v>3</v>
      </c>
      <c r="H1421" t="n">
        <v>9999</v>
      </c>
      <c r="I1421" t="s">
        <v>3196</v>
      </c>
      <c r="J1421" t="n">
        <v>1</v>
      </c>
      <c r="K1421" t="s">
        <v>3188</v>
      </c>
      <c r="L1421" t="n">
        <v>0.246892835249224</v>
      </c>
      <c r="M1421" t="n">
        <v>0.242885506287227</v>
      </c>
      <c r="N1421" t="n">
        <v>0.0854074742225249</v>
      </c>
    </row>
    <row r="1422">
      <c r="A1422" t="n">
        <v>2018</v>
      </c>
      <c r="B1422" t="s">
        <v>3189</v>
      </c>
      <c r="C1422" t="n">
        <v>1.29344447242856</v>
      </c>
      <c r="D1422" t="s">
        <v>3192</v>
      </c>
      <c r="E1422" t="n">
        <v>6248.63024630236</v>
      </c>
      <c r="F1422" t="n">
        <v>6</v>
      </c>
      <c r="G1422" t="n">
        <v>4</v>
      </c>
      <c r="H1422" t="n">
        <v>9999</v>
      </c>
      <c r="I1422" t="s">
        <v>3196</v>
      </c>
      <c r="J1422" t="n">
        <v>1</v>
      </c>
      <c r="K1422" t="s">
        <v>3188</v>
      </c>
      <c r="L1422" t="n">
        <v>0.64267659970733</v>
      </c>
      <c r="M1422" t="n">
        <v>0.666666666666667</v>
      </c>
      <c r="N1422" t="n">
        <v>0.00165463905167365</v>
      </c>
    </row>
    <row r="1423">
      <c r="A1423" t="n">
        <v>2018</v>
      </c>
      <c r="B1423" t="s">
        <v>3189</v>
      </c>
      <c r="C1423" t="n">
        <v>1.29344447242856</v>
      </c>
      <c r="D1423" t="s">
        <v>3194</v>
      </c>
      <c r="E1423" t="n">
        <v>1546.95958902455</v>
      </c>
      <c r="F1423" t="n">
        <v>1</v>
      </c>
      <c r="G1423" t="n">
        <v>4</v>
      </c>
      <c r="H1423" t="n">
        <v>9999</v>
      </c>
      <c r="I1423" t="s">
        <v>3196</v>
      </c>
      <c r="J1423" t="n">
        <v>1</v>
      </c>
      <c r="K1423" t="s">
        <v>3188</v>
      </c>
      <c r="L1423" t="n">
        <v>0.159106026340295</v>
      </c>
      <c r="M1423" t="n">
        <v>0.111111111111111</v>
      </c>
      <c r="N1423" t="n">
        <v>0.129381220250974</v>
      </c>
    </row>
    <row r="1424">
      <c r="A1424" t="n">
        <v>2018</v>
      </c>
      <c r="B1424" t="s">
        <v>3189</v>
      </c>
      <c r="C1424" t="n">
        <v>1.29344447242856</v>
      </c>
      <c r="D1424" t="s">
        <v>3196</v>
      </c>
      <c r="E1424" t="n">
        <v>1927.23226391855</v>
      </c>
      <c r="F1424" t="n">
        <v>2</v>
      </c>
      <c r="G1424" t="n">
        <v>4</v>
      </c>
      <c r="H1424" t="n">
        <v>9999</v>
      </c>
      <c r="I1424" t="s">
        <v>3196</v>
      </c>
      <c r="J1424" t="n">
        <v>1</v>
      </c>
      <c r="K1424" t="s">
        <v>3188</v>
      </c>
      <c r="L1424" t="n">
        <v>0.198217373952375</v>
      </c>
      <c r="M1424" t="n">
        <v>0.222222222222222</v>
      </c>
      <c r="N1424" t="n">
        <v>0.00131981745773041</v>
      </c>
    </row>
    <row r="1425">
      <c r="A1425" t="n">
        <v>2018</v>
      </c>
      <c r="B1425" t="s">
        <v>3198</v>
      </c>
      <c r="C1425" t="n">
        <v>1.26486775749657</v>
      </c>
      <c r="D1425" t="s">
        <v>3192</v>
      </c>
      <c r="E1425" t="n">
        <v>152301.461812404</v>
      </c>
      <c r="F1425" t="n">
        <v>171</v>
      </c>
      <c r="G1425" t="n">
        <v>4</v>
      </c>
      <c r="H1425" t="n">
        <v>9999</v>
      </c>
      <c r="I1425" t="s">
        <v>3196</v>
      </c>
      <c r="J1425" t="n">
        <v>1</v>
      </c>
      <c r="K1425" t="s">
        <v>3188</v>
      </c>
      <c r="L1425" t="n">
        <v>0.809200268817204</v>
      </c>
      <c r="M1425" t="n">
        <v>0.81042654028436</v>
      </c>
      <c r="N1425" t="n">
        <v>0.00792889132620419</v>
      </c>
    </row>
    <row r="1426">
      <c r="A1426" t="n">
        <v>2018</v>
      </c>
      <c r="B1426" t="s">
        <v>3198</v>
      </c>
      <c r="C1426" t="n">
        <v>1.26486775749657</v>
      </c>
      <c r="D1426" t="s">
        <v>3196</v>
      </c>
      <c r="E1426" t="n">
        <v>35910.860503085</v>
      </c>
      <c r="F1426" t="n">
        <v>40</v>
      </c>
      <c r="G1426" t="n">
        <v>4</v>
      </c>
      <c r="H1426" t="n">
        <v>9999</v>
      </c>
      <c r="I1426" t="s">
        <v>3196</v>
      </c>
      <c r="J1426" t="n">
        <v>1</v>
      </c>
      <c r="K1426" t="s">
        <v>3188</v>
      </c>
      <c r="L1426" t="n">
        <v>0.190799731182796</v>
      </c>
      <c r="M1426" t="n">
        <v>0.18957345971564</v>
      </c>
      <c r="N1426" t="n">
        <v>0.00466717660227373</v>
      </c>
    </row>
    <row r="1427">
      <c r="A1427" t="n">
        <v>2018</v>
      </c>
      <c r="B1427" t="s">
        <v>3189</v>
      </c>
      <c r="C1427" t="n">
        <v>1.29344447242856</v>
      </c>
      <c r="D1427" t="s">
        <v>3192</v>
      </c>
      <c r="E1427" t="n">
        <v>9823.71076809489</v>
      </c>
      <c r="F1427" t="n">
        <v>8</v>
      </c>
      <c r="G1427" t="n">
        <v>5</v>
      </c>
      <c r="H1427" t="n">
        <v>9999</v>
      </c>
      <c r="I1427" t="s">
        <v>3196</v>
      </c>
      <c r="J1427" t="n">
        <v>1</v>
      </c>
      <c r="K1427" t="s">
        <v>3188</v>
      </c>
      <c r="L1427" t="n">
        <v>0.592526135122484</v>
      </c>
      <c r="M1427" t="n">
        <v>0.615384615384615</v>
      </c>
      <c r="N1427" t="n">
        <v>0.002601321382211</v>
      </c>
    </row>
    <row r="1428">
      <c r="A1428" t="n">
        <v>2018</v>
      </c>
      <c r="B1428" t="s">
        <v>3189</v>
      </c>
      <c r="C1428" t="n">
        <v>1.29344447242856</v>
      </c>
      <c r="D1428" t="s">
        <v>3196</v>
      </c>
      <c r="E1428" t="n">
        <v>6755.66047949435</v>
      </c>
      <c r="F1428" t="n">
        <v>5</v>
      </c>
      <c r="G1428" t="n">
        <v>5</v>
      </c>
      <c r="H1428" t="n">
        <v>9999</v>
      </c>
      <c r="I1428" t="s">
        <v>3196</v>
      </c>
      <c r="J1428" t="n">
        <v>1</v>
      </c>
      <c r="K1428" t="s">
        <v>3188</v>
      </c>
      <c r="L1428" t="n">
        <v>0.407473864877516</v>
      </c>
      <c r="M1428" t="n">
        <v>0.384615384615385</v>
      </c>
      <c r="N1428" t="n">
        <v>0.00462644737028586</v>
      </c>
    </row>
    <row r="1429">
      <c r="A1429" t="n">
        <v>2018</v>
      </c>
      <c r="B1429" t="s">
        <v>3198</v>
      </c>
      <c r="C1429" t="n">
        <v>1.26486775749657</v>
      </c>
      <c r="D1429" t="s">
        <v>3192</v>
      </c>
      <c r="E1429" t="n">
        <v>177565.930400641</v>
      </c>
      <c r="F1429" t="n">
        <v>195</v>
      </c>
      <c r="G1429" t="n">
        <v>5</v>
      </c>
      <c r="H1429" t="n">
        <v>9999</v>
      </c>
      <c r="I1429" t="s">
        <v>3196</v>
      </c>
      <c r="J1429" t="n">
        <v>1</v>
      </c>
      <c r="K1429" t="s">
        <v>3188</v>
      </c>
      <c r="L1429" t="n">
        <v>0.833905574300242</v>
      </c>
      <c r="M1429" t="n">
        <v>0.836909871244635</v>
      </c>
      <c r="N1429" t="n">
        <v>0.00924417237122243</v>
      </c>
    </row>
    <row r="1430">
      <c r="A1430" t="n">
        <v>2018</v>
      </c>
      <c r="B1430" t="s">
        <v>3198</v>
      </c>
      <c r="C1430" t="n">
        <v>1.26486775749657</v>
      </c>
      <c r="D1430" t="s">
        <v>3196</v>
      </c>
      <c r="E1430" t="n">
        <v>35366.9673673615</v>
      </c>
      <c r="F1430" t="n">
        <v>38</v>
      </c>
      <c r="G1430" t="n">
        <v>5</v>
      </c>
      <c r="H1430" t="n">
        <v>9999</v>
      </c>
      <c r="I1430" t="s">
        <v>3196</v>
      </c>
      <c r="J1430" t="n">
        <v>1</v>
      </c>
      <c r="K1430" t="s">
        <v>3188</v>
      </c>
      <c r="L1430" t="n">
        <v>0.166094425699758</v>
      </c>
      <c r="M1430" t="n">
        <v>0.163090128755365</v>
      </c>
      <c r="N1430" t="n">
        <v>0.00459648920348617</v>
      </c>
    </row>
    <row r="1431">
      <c r="A1431" t="n">
        <v>2018</v>
      </c>
      <c r="B1431" t="s">
        <v>3189</v>
      </c>
      <c r="C1431" t="n">
        <v>1.29344447242856</v>
      </c>
      <c r="D1431" t="s">
        <v>3192</v>
      </c>
      <c r="E1431" t="n">
        <v>288756.304691786</v>
      </c>
      <c r="F1431" t="n">
        <v>244</v>
      </c>
      <c r="G1431" t="n">
        <v>6</v>
      </c>
      <c r="H1431" t="n">
        <v>9999</v>
      </c>
      <c r="I1431" t="s">
        <v>3196</v>
      </c>
      <c r="J1431" t="n">
        <v>1</v>
      </c>
      <c r="K1431" t="s">
        <v>3188</v>
      </c>
      <c r="L1431" t="n">
        <v>0.794710143637755</v>
      </c>
      <c r="M1431" t="n">
        <v>0.80794701986755</v>
      </c>
      <c r="N1431" t="n">
        <v>0.0764627509273308</v>
      </c>
    </row>
    <row r="1432">
      <c r="A1432" t="n">
        <v>2018</v>
      </c>
      <c r="B1432" t="s">
        <v>3189</v>
      </c>
      <c r="C1432" t="n">
        <v>1.29344447242856</v>
      </c>
      <c r="D1432" t="s">
        <v>3196</v>
      </c>
      <c r="E1432" t="n">
        <v>74591.6492804825</v>
      </c>
      <c r="F1432" t="n">
        <v>58</v>
      </c>
      <c r="G1432" t="n">
        <v>6</v>
      </c>
      <c r="H1432" t="n">
        <v>9999</v>
      </c>
      <c r="I1432" t="s">
        <v>3196</v>
      </c>
      <c r="J1432" t="n">
        <v>1</v>
      </c>
      <c r="K1432" t="s">
        <v>3188</v>
      </c>
      <c r="L1432" t="n">
        <v>0.205289856362245</v>
      </c>
      <c r="M1432" t="n">
        <v>0.19205298013245</v>
      </c>
      <c r="N1432" t="n">
        <v>0.0510822503153389</v>
      </c>
    </row>
    <row r="1433">
      <c r="A1433" t="n">
        <v>2018</v>
      </c>
      <c r="B1433" t="s">
        <v>3190</v>
      </c>
      <c r="C1433" t="n">
        <v>1.2427798990339</v>
      </c>
      <c r="D1433" t="s">
        <v>3192</v>
      </c>
      <c r="E1433" t="n">
        <v>1114.77356943341</v>
      </c>
      <c r="F1433" t="n">
        <v>1</v>
      </c>
      <c r="G1433" t="n">
        <v>6</v>
      </c>
      <c r="H1433" t="n">
        <v>9999</v>
      </c>
      <c r="I1433" t="s">
        <v>3196</v>
      </c>
      <c r="J1433" t="n">
        <v>1</v>
      </c>
      <c r="K1433" t="s">
        <v>3188</v>
      </c>
      <c r="L1433" t="n">
        <v>1</v>
      </c>
      <c r="M1433" t="n">
        <v>1</v>
      </c>
      <c r="N1433" t="n">
        <v>0.19727292720475</v>
      </c>
    </row>
    <row r="1434">
      <c r="A1434" t="n">
        <v>2018</v>
      </c>
      <c r="B1434" t="s">
        <v>3194</v>
      </c>
      <c r="C1434" t="n">
        <v>1.35102419567054</v>
      </c>
      <c r="D1434" t="s">
        <v>3192</v>
      </c>
      <c r="E1434" t="n">
        <v>7268.51017270751</v>
      </c>
      <c r="F1434" t="n">
        <v>8</v>
      </c>
      <c r="G1434" t="n">
        <v>6</v>
      </c>
      <c r="H1434" t="n">
        <v>9999</v>
      </c>
      <c r="I1434" t="s">
        <v>3196</v>
      </c>
      <c r="J1434" t="n">
        <v>1</v>
      </c>
      <c r="K1434" t="s">
        <v>3188</v>
      </c>
      <c r="L1434" t="n">
        <v>1</v>
      </c>
      <c r="M1434" t="n">
        <v>1</v>
      </c>
      <c r="N1434" t="n">
        <v>0.109389614086454</v>
      </c>
    </row>
    <row r="1435">
      <c r="A1435" t="n">
        <v>2018</v>
      </c>
      <c r="B1435" t="s">
        <v>3198</v>
      </c>
      <c r="C1435" t="n">
        <v>1.26486775749657</v>
      </c>
      <c r="D1435" t="s">
        <v>3190</v>
      </c>
      <c r="E1435" t="n">
        <v>1545.6683996608</v>
      </c>
      <c r="F1435" t="n">
        <v>1</v>
      </c>
      <c r="G1435" t="n">
        <v>6</v>
      </c>
      <c r="H1435" t="n">
        <v>9999</v>
      </c>
      <c r="I1435" t="s">
        <v>3196</v>
      </c>
      <c r="J1435" t="n">
        <v>1</v>
      </c>
      <c r="K1435" t="s">
        <v>3188</v>
      </c>
      <c r="L1435" t="n">
        <v>0.000807539858237766</v>
      </c>
      <c r="M1435" t="n">
        <v>0.00047192071731949</v>
      </c>
      <c r="N1435" t="n">
        <v>0.329646614513083</v>
      </c>
    </row>
    <row r="1436">
      <c r="A1436" t="n">
        <v>2018</v>
      </c>
      <c r="B1436" t="s">
        <v>3198</v>
      </c>
      <c r="C1436" t="n">
        <v>1.26486775749657</v>
      </c>
      <c r="D1436" t="s">
        <v>3192</v>
      </c>
      <c r="E1436" t="n">
        <v>1671785.83402527</v>
      </c>
      <c r="F1436" t="n">
        <v>1841</v>
      </c>
      <c r="G1436" t="n">
        <v>6</v>
      </c>
      <c r="H1436" t="n">
        <v>9999</v>
      </c>
      <c r="I1436" t="s">
        <v>3196</v>
      </c>
      <c r="J1436" t="n">
        <v>1</v>
      </c>
      <c r="K1436" t="s">
        <v>3188</v>
      </c>
      <c r="L1436" t="n">
        <v>0.873430352660983</v>
      </c>
      <c r="M1436" t="n">
        <v>0.868806040585182</v>
      </c>
      <c r="N1436" t="n">
        <v>0.087034018196104</v>
      </c>
    </row>
    <row r="1437">
      <c r="A1437" t="n">
        <v>2018</v>
      </c>
      <c r="B1437" t="s">
        <v>3198</v>
      </c>
      <c r="C1437" t="n">
        <v>1.26486775749657</v>
      </c>
      <c r="D1437" t="s">
        <v>3196</v>
      </c>
      <c r="E1437" t="n">
        <v>240714.453193657</v>
      </c>
      <c r="F1437" t="n">
        <v>277</v>
      </c>
      <c r="G1437" t="n">
        <v>6</v>
      </c>
      <c r="H1437" t="n">
        <v>9999</v>
      </c>
      <c r="I1437" t="s">
        <v>3196</v>
      </c>
      <c r="J1437" t="n">
        <v>1</v>
      </c>
      <c r="K1437" t="s">
        <v>3188</v>
      </c>
      <c r="L1437" t="n">
        <v>0.12576210748078</v>
      </c>
      <c r="M1437" t="n">
        <v>0.130722038697499</v>
      </c>
      <c r="N1437" t="n">
        <v>0.0312845988103804</v>
      </c>
    </row>
    <row r="1438">
      <c r="A1438" t="n">
        <v>2018</v>
      </c>
      <c r="B1438" t="s">
        <v>3189</v>
      </c>
      <c r="C1438" t="n">
        <v>1.29344447242856</v>
      </c>
      <c r="D1438" t="s">
        <v>3192</v>
      </c>
      <c r="E1438" t="n">
        <v>301455.342522089</v>
      </c>
      <c r="F1438" t="n">
        <v>261</v>
      </c>
      <c r="G1438" t="n">
        <v>7</v>
      </c>
      <c r="H1438" t="n">
        <v>9999</v>
      </c>
      <c r="I1438" t="s">
        <v>3196</v>
      </c>
      <c r="J1438" t="n">
        <v>1</v>
      </c>
      <c r="K1438" t="s">
        <v>3188</v>
      </c>
      <c r="L1438" t="n">
        <v>0.678296401068678</v>
      </c>
      <c r="M1438" t="n">
        <v>0.694148936170213</v>
      </c>
      <c r="N1438" t="n">
        <v>0.0798254597266129</v>
      </c>
    </row>
    <row r="1439">
      <c r="A1439" t="n">
        <v>2018</v>
      </c>
      <c r="B1439" t="s">
        <v>3189</v>
      </c>
      <c r="C1439" t="n">
        <v>1.29344447242856</v>
      </c>
      <c r="D1439" t="s">
        <v>3196</v>
      </c>
      <c r="E1439" t="n">
        <v>142974.765093308</v>
      </c>
      <c r="F1439" t="n">
        <v>115</v>
      </c>
      <c r="G1439" t="n">
        <v>7</v>
      </c>
      <c r="H1439" t="n">
        <v>9999</v>
      </c>
      <c r="I1439" t="s">
        <v>3196</v>
      </c>
      <c r="J1439" t="n">
        <v>1</v>
      </c>
      <c r="K1439" t="s">
        <v>3188</v>
      </c>
      <c r="L1439" t="n">
        <v>0.321703598931322</v>
      </c>
      <c r="M1439" t="n">
        <v>0.305851063829787</v>
      </c>
      <c r="N1439" t="n">
        <v>0.0979127396930229</v>
      </c>
    </row>
    <row r="1440">
      <c r="A1440" t="n">
        <v>2018</v>
      </c>
      <c r="B1440" t="s">
        <v>3194</v>
      </c>
      <c r="C1440" t="n">
        <v>1.35102419567054</v>
      </c>
      <c r="D1440" t="s">
        <v>3192</v>
      </c>
      <c r="E1440" t="n">
        <v>4405.68990208163</v>
      </c>
      <c r="F1440" t="n">
        <v>4</v>
      </c>
      <c r="G1440" t="n">
        <v>7</v>
      </c>
      <c r="H1440" t="n">
        <v>9999</v>
      </c>
      <c r="I1440" t="s">
        <v>3196</v>
      </c>
      <c r="J1440" t="n">
        <v>1</v>
      </c>
      <c r="K1440" t="s">
        <v>3188</v>
      </c>
      <c r="L1440" t="n">
        <v>0.664425427872861</v>
      </c>
      <c r="M1440" t="n">
        <v>0.666666666666667</v>
      </c>
      <c r="N1440" t="n">
        <v>0.0663047456386483</v>
      </c>
    </row>
    <row r="1441">
      <c r="A1441" t="n">
        <v>2018</v>
      </c>
      <c r="B1441" t="s">
        <v>3194</v>
      </c>
      <c r="C1441" t="n">
        <v>1.35102419567054</v>
      </c>
      <c r="D1441" t="s">
        <v>3196</v>
      </c>
      <c r="E1441" t="n">
        <v>2225.13685026938</v>
      </c>
      <c r="F1441" t="n">
        <v>2</v>
      </c>
      <c r="G1441" t="n">
        <v>7</v>
      </c>
      <c r="H1441" t="n">
        <v>9999</v>
      </c>
      <c r="I1441" t="s">
        <v>3196</v>
      </c>
      <c r="J1441" t="n">
        <v>1</v>
      </c>
      <c r="K1441" t="s">
        <v>3188</v>
      </c>
      <c r="L1441" t="n">
        <v>0.335574572127139</v>
      </c>
      <c r="M1441" t="n">
        <v>0.333333333333333</v>
      </c>
      <c r="N1441" t="n">
        <v>0.0940766550522648</v>
      </c>
    </row>
    <row r="1442">
      <c r="A1442" t="n">
        <v>2018</v>
      </c>
      <c r="B1442" t="s">
        <v>3198</v>
      </c>
      <c r="C1442" t="n">
        <v>1.26486775749657</v>
      </c>
      <c r="D1442" t="s">
        <v>3192</v>
      </c>
      <c r="E1442" t="n">
        <v>2667456.84616487</v>
      </c>
      <c r="F1442" t="n">
        <v>2979</v>
      </c>
      <c r="G1442" t="n">
        <v>7</v>
      </c>
      <c r="H1442" t="n">
        <v>9999</v>
      </c>
      <c r="I1442" t="s">
        <v>3196</v>
      </c>
      <c r="J1442" t="n">
        <v>1</v>
      </c>
      <c r="K1442" t="s">
        <v>3188</v>
      </c>
      <c r="L1442" t="n">
        <v>0.71654784694035</v>
      </c>
      <c r="M1442" t="n">
        <v>0.723233794610342</v>
      </c>
      <c r="N1442" t="n">
        <v>0.138869155941733</v>
      </c>
    </row>
    <row r="1443">
      <c r="A1443" t="n">
        <v>2018</v>
      </c>
      <c r="B1443" t="s">
        <v>3198</v>
      </c>
      <c r="C1443" t="n">
        <v>1.26486775749657</v>
      </c>
      <c r="D1443" t="s">
        <v>3194</v>
      </c>
      <c r="E1443" t="n">
        <v>3698.47332291996</v>
      </c>
      <c r="F1443" t="n">
        <v>5</v>
      </c>
      <c r="G1443" t="n">
        <v>7</v>
      </c>
      <c r="H1443" t="n">
        <v>9999</v>
      </c>
      <c r="I1443" t="s">
        <v>3196</v>
      </c>
      <c r="J1443" t="n">
        <v>1</v>
      </c>
      <c r="K1443" t="s">
        <v>3188</v>
      </c>
      <c r="L1443" t="n">
        <v>0.000993505518304762</v>
      </c>
      <c r="M1443" t="n">
        <v>0.00121388686574411</v>
      </c>
      <c r="N1443" t="n">
        <v>0.193950650039798</v>
      </c>
    </row>
    <row r="1444">
      <c r="A1444" t="n">
        <v>2018</v>
      </c>
      <c r="B1444" t="s">
        <v>3198</v>
      </c>
      <c r="C1444" t="n">
        <v>1.26486775749657</v>
      </c>
      <c r="D1444" t="s">
        <v>3196</v>
      </c>
      <c r="E1444" t="n">
        <v>1051494.68574896</v>
      </c>
      <c r="F1444" t="n">
        <v>1135</v>
      </c>
      <c r="G1444" t="n">
        <v>7</v>
      </c>
      <c r="H1444" t="n">
        <v>9999</v>
      </c>
      <c r="I1444" t="s">
        <v>3196</v>
      </c>
      <c r="J1444" t="n">
        <v>1</v>
      </c>
      <c r="K1444" t="s">
        <v>3188</v>
      </c>
      <c r="L1444" t="n">
        <v>0.282458647541346</v>
      </c>
      <c r="M1444" t="n">
        <v>0.275552318523914</v>
      </c>
      <c r="N1444" t="n">
        <v>0.136658139793701</v>
      </c>
    </row>
    <row r="1445">
      <c r="A1445" t="n">
        <v>2018</v>
      </c>
      <c r="B1445" t="s">
        <v>3189</v>
      </c>
      <c r="C1445" t="n">
        <v>1.29344447242856</v>
      </c>
      <c r="D1445" t="s">
        <v>3192</v>
      </c>
      <c r="E1445" t="n">
        <v>131500.619178394</v>
      </c>
      <c r="F1445" t="n">
        <v>115</v>
      </c>
      <c r="G1445" t="n">
        <v>8</v>
      </c>
      <c r="H1445" t="n">
        <v>9999</v>
      </c>
      <c r="I1445" t="s">
        <v>3196</v>
      </c>
      <c r="J1445" t="n">
        <v>1</v>
      </c>
      <c r="K1445" t="s">
        <v>3188</v>
      </c>
      <c r="L1445" t="n">
        <v>0.46649077727815</v>
      </c>
      <c r="M1445" t="n">
        <v>0.461847389558233</v>
      </c>
      <c r="N1445" t="n">
        <v>0.0348214010487487</v>
      </c>
    </row>
    <row r="1446">
      <c r="A1446" t="n">
        <v>2018</v>
      </c>
      <c r="B1446" t="s">
        <v>3189</v>
      </c>
      <c r="C1446" t="n">
        <v>1.29344447242856</v>
      </c>
      <c r="D1446" t="s">
        <v>3194</v>
      </c>
      <c r="E1446" t="n">
        <v>1618.09903500813</v>
      </c>
      <c r="F1446" t="n">
        <v>1</v>
      </c>
      <c r="G1446" t="n">
        <v>8</v>
      </c>
      <c r="H1446" t="n">
        <v>9999</v>
      </c>
      <c r="I1446" t="s">
        <v>3196</v>
      </c>
      <c r="J1446" t="n">
        <v>1</v>
      </c>
      <c r="K1446" t="s">
        <v>3188</v>
      </c>
      <c r="L1446" t="n">
        <v>0.00574011195741947</v>
      </c>
      <c r="M1446" t="n">
        <v>0.00401606425702811</v>
      </c>
      <c r="N1446" t="n">
        <v>0.135331025530074</v>
      </c>
    </row>
    <row r="1447">
      <c r="A1447" t="n">
        <v>2018</v>
      </c>
      <c r="B1447" t="s">
        <v>3189</v>
      </c>
      <c r="C1447" t="n">
        <v>1.29344447242856</v>
      </c>
      <c r="D1447" t="s">
        <v>3196</v>
      </c>
      <c r="E1447" t="n">
        <v>148774.570107678</v>
      </c>
      <c r="F1447" t="n">
        <v>133</v>
      </c>
      <c r="G1447" t="n">
        <v>8</v>
      </c>
      <c r="H1447" t="n">
        <v>9999</v>
      </c>
      <c r="I1447" t="s">
        <v>3196</v>
      </c>
      <c r="J1447" t="n">
        <v>1</v>
      </c>
      <c r="K1447" t="s">
        <v>3188</v>
      </c>
      <c r="L1447" t="n">
        <v>0.527769110764431</v>
      </c>
      <c r="M1447" t="n">
        <v>0.534136546184739</v>
      </c>
      <c r="N1447" t="n">
        <v>0.101884593035616</v>
      </c>
    </row>
    <row r="1448">
      <c r="A1448" t="n">
        <v>2018</v>
      </c>
      <c r="B1448" t="s">
        <v>3194</v>
      </c>
      <c r="C1448" t="n">
        <v>1.35102419567054</v>
      </c>
      <c r="D1448" t="s">
        <v>3192</v>
      </c>
      <c r="E1448" t="n">
        <v>2026.53629350581</v>
      </c>
      <c r="F1448" t="n">
        <v>2</v>
      </c>
      <c r="G1448" t="n">
        <v>8</v>
      </c>
      <c r="H1448" t="n">
        <v>9999</v>
      </c>
      <c r="I1448" t="s">
        <v>3196</v>
      </c>
      <c r="J1448" t="n">
        <v>1</v>
      </c>
      <c r="K1448" t="s">
        <v>3188</v>
      </c>
      <c r="L1448" t="n">
        <v>0.671441360787824</v>
      </c>
      <c r="M1448" t="n">
        <v>0.666666666666667</v>
      </c>
      <c r="N1448" t="n">
        <v>0.0304989630352568</v>
      </c>
    </row>
    <row r="1449">
      <c r="A1449" t="n">
        <v>2018</v>
      </c>
      <c r="B1449" t="s">
        <v>3194</v>
      </c>
      <c r="C1449" t="n">
        <v>1.35102419567054</v>
      </c>
      <c r="D1449" t="s">
        <v>3196</v>
      </c>
      <c r="E1449" t="n">
        <v>991.651759622176</v>
      </c>
      <c r="F1449" t="n">
        <v>1</v>
      </c>
      <c r="G1449" t="n">
        <v>8</v>
      </c>
      <c r="H1449" t="n">
        <v>9999</v>
      </c>
      <c r="I1449" t="s">
        <v>3196</v>
      </c>
      <c r="J1449" t="n">
        <v>1</v>
      </c>
      <c r="K1449" t="s">
        <v>3188</v>
      </c>
      <c r="L1449" t="n">
        <v>0.328558639212175</v>
      </c>
      <c r="M1449" t="n">
        <v>0.333333333333333</v>
      </c>
      <c r="N1449" t="n">
        <v>0.0419260867081739</v>
      </c>
    </row>
    <row r="1450">
      <c r="A1450" t="n">
        <v>2018</v>
      </c>
      <c r="B1450" t="s">
        <v>3198</v>
      </c>
      <c r="C1450" t="n">
        <v>1.26486775749657</v>
      </c>
      <c r="D1450" t="s">
        <v>3192</v>
      </c>
      <c r="E1450" t="n">
        <v>790170.47731465</v>
      </c>
      <c r="F1450" t="n">
        <v>909</v>
      </c>
      <c r="G1450" t="n">
        <v>8</v>
      </c>
      <c r="H1450" t="n">
        <v>9999</v>
      </c>
      <c r="I1450" t="s">
        <v>3196</v>
      </c>
      <c r="J1450" t="n">
        <v>1</v>
      </c>
      <c r="K1450" t="s">
        <v>3188</v>
      </c>
      <c r="L1450" t="n">
        <v>0.581911636351103</v>
      </c>
      <c r="M1450" t="n">
        <v>0.596065573770492</v>
      </c>
      <c r="N1450" t="n">
        <v>0.0411366757038736</v>
      </c>
    </row>
    <row r="1451">
      <c r="A1451" t="n">
        <v>2018</v>
      </c>
      <c r="B1451" t="s">
        <v>3198</v>
      </c>
      <c r="C1451" t="n">
        <v>1.26486775749657</v>
      </c>
      <c r="D1451" t="s">
        <v>3194</v>
      </c>
      <c r="E1451" t="n">
        <v>2469.0218626333</v>
      </c>
      <c r="F1451" t="n">
        <v>3</v>
      </c>
      <c r="G1451" t="n">
        <v>8</v>
      </c>
      <c r="H1451" t="n">
        <v>9999</v>
      </c>
      <c r="I1451" t="s">
        <v>3196</v>
      </c>
      <c r="J1451" t="n">
        <v>1</v>
      </c>
      <c r="K1451" t="s">
        <v>3188</v>
      </c>
      <c r="L1451" t="n">
        <v>0.00181828174238338</v>
      </c>
      <c r="M1451" t="n">
        <v>0.0019672131147541</v>
      </c>
      <c r="N1451" t="n">
        <v>0.129477314937649</v>
      </c>
    </row>
    <row r="1452">
      <c r="A1452" t="n">
        <v>2018</v>
      </c>
      <c r="B1452" t="s">
        <v>3198</v>
      </c>
      <c r="C1452" t="n">
        <v>1.26486775749657</v>
      </c>
      <c r="D1452" t="s">
        <v>3196</v>
      </c>
      <c r="E1452" t="n">
        <v>565247.898073338</v>
      </c>
      <c r="F1452" t="n">
        <v>613</v>
      </c>
      <c r="G1452" t="n">
        <v>8</v>
      </c>
      <c r="H1452" t="n">
        <v>9999</v>
      </c>
      <c r="I1452" t="s">
        <v>3196</v>
      </c>
      <c r="J1452" t="n">
        <v>1</v>
      </c>
      <c r="K1452" t="s">
        <v>3188</v>
      </c>
      <c r="L1452" t="n">
        <v>0.416270081906513</v>
      </c>
      <c r="M1452" t="n">
        <v>0.401967213114754</v>
      </c>
      <c r="N1452" t="n">
        <v>0.0734627833311223</v>
      </c>
    </row>
    <row r="1453">
      <c r="A1453" t="n">
        <v>2018</v>
      </c>
      <c r="B1453" t="s">
        <v>3189</v>
      </c>
      <c r="C1453" t="n">
        <v>1.29344447242856</v>
      </c>
      <c r="D1453" t="s">
        <v>3192</v>
      </c>
      <c r="E1453" t="n">
        <v>103073.296563359</v>
      </c>
      <c r="F1453" t="n">
        <v>81</v>
      </c>
      <c r="G1453" t="n">
        <v>9</v>
      </c>
      <c r="H1453" t="n">
        <v>9999</v>
      </c>
      <c r="I1453" t="s">
        <v>3196</v>
      </c>
      <c r="J1453" t="n">
        <v>1</v>
      </c>
      <c r="K1453" t="s">
        <v>3188</v>
      </c>
      <c r="L1453" t="n">
        <v>0.431334235453315</v>
      </c>
      <c r="M1453" t="n">
        <v>0.45</v>
      </c>
      <c r="N1453" t="n">
        <v>0.02729383800224</v>
      </c>
    </row>
    <row r="1454">
      <c r="A1454" t="n">
        <v>2018</v>
      </c>
      <c r="B1454" t="s">
        <v>3189</v>
      </c>
      <c r="C1454" t="n">
        <v>1.29344447242856</v>
      </c>
      <c r="D1454" t="s">
        <v>3194</v>
      </c>
      <c r="E1454" t="n">
        <v>1294.73791690099</v>
      </c>
      <c r="F1454" t="n">
        <v>1</v>
      </c>
      <c r="G1454" t="n">
        <v>9</v>
      </c>
      <c r="H1454" t="n">
        <v>9999</v>
      </c>
      <c r="I1454" t="s">
        <v>3196</v>
      </c>
      <c r="J1454" t="n">
        <v>1</v>
      </c>
      <c r="K1454" t="s">
        <v>3188</v>
      </c>
      <c r="L1454" t="n">
        <v>0.00541813261163735</v>
      </c>
      <c r="M1454" t="n">
        <v>0.00555555555555556</v>
      </c>
      <c r="N1454" t="n">
        <v>0.108286456079619</v>
      </c>
    </row>
    <row r="1455">
      <c r="A1455" t="n">
        <v>2018</v>
      </c>
      <c r="B1455" t="s">
        <v>3189</v>
      </c>
      <c r="C1455" t="n">
        <v>1.29344447242856</v>
      </c>
      <c r="D1455" t="s">
        <v>3196</v>
      </c>
      <c r="E1455" t="n">
        <v>134595.831800916</v>
      </c>
      <c r="F1455" t="n">
        <v>98</v>
      </c>
      <c r="G1455" t="n">
        <v>9</v>
      </c>
      <c r="H1455" t="n">
        <v>9999</v>
      </c>
      <c r="I1455" t="s">
        <v>3196</v>
      </c>
      <c r="J1455" t="n">
        <v>1</v>
      </c>
      <c r="K1455" t="s">
        <v>3188</v>
      </c>
      <c r="L1455" t="n">
        <v>0.563247631935047</v>
      </c>
      <c r="M1455" t="n">
        <v>0.544444444444444</v>
      </c>
      <c r="N1455" t="n">
        <v>0.092174633994246</v>
      </c>
    </row>
    <row r="1456">
      <c r="A1456" t="n">
        <v>2018</v>
      </c>
      <c r="B1456" t="s">
        <v>3190</v>
      </c>
      <c r="C1456" t="n">
        <v>1.2427798990339</v>
      </c>
      <c r="D1456" t="s">
        <v>3196</v>
      </c>
      <c r="E1456" t="n">
        <v>1671.5389642006</v>
      </c>
      <c r="F1456" t="n">
        <v>2</v>
      </c>
      <c r="G1456" t="n">
        <v>9</v>
      </c>
      <c r="H1456" t="n">
        <v>9999</v>
      </c>
      <c r="I1456" t="s">
        <v>3196</v>
      </c>
      <c r="J1456" t="n">
        <v>1</v>
      </c>
      <c r="K1456" t="s">
        <v>3188</v>
      </c>
      <c r="L1456" t="n">
        <v>1</v>
      </c>
      <c r="M1456" t="n">
        <v>1</v>
      </c>
      <c r="N1456" t="n">
        <v>0.449682380474758</v>
      </c>
    </row>
    <row r="1457">
      <c r="A1457" t="n">
        <v>2018</v>
      </c>
      <c r="B1457" t="s">
        <v>3194</v>
      </c>
      <c r="C1457" t="n">
        <v>1.35102419567054</v>
      </c>
      <c r="D1457" t="s">
        <v>3192</v>
      </c>
      <c r="E1457" t="n">
        <v>3811.23925598659</v>
      </c>
      <c r="F1457" t="n">
        <v>3</v>
      </c>
      <c r="G1457" t="n">
        <v>9</v>
      </c>
      <c r="H1457" t="n">
        <v>9999</v>
      </c>
      <c r="I1457" t="s">
        <v>3196</v>
      </c>
      <c r="J1457" t="n">
        <v>1</v>
      </c>
      <c r="K1457" t="s">
        <v>3188</v>
      </c>
      <c r="L1457" t="n">
        <v>0.638958097395244</v>
      </c>
      <c r="M1457" t="n">
        <v>0.6</v>
      </c>
      <c r="N1457" t="n">
        <v>0.0573583831483063</v>
      </c>
    </row>
    <row r="1458">
      <c r="A1458" t="n">
        <v>2018</v>
      </c>
      <c r="B1458" t="s">
        <v>3194</v>
      </c>
      <c r="C1458" t="n">
        <v>1.35102419567054</v>
      </c>
      <c r="D1458" t="s">
        <v>3194</v>
      </c>
      <c r="E1458" t="n">
        <v>1303.73834882207</v>
      </c>
      <c r="F1458" t="n">
        <v>1</v>
      </c>
      <c r="G1458" t="n">
        <v>9</v>
      </c>
      <c r="H1458" t="n">
        <v>9999</v>
      </c>
      <c r="I1458" t="s">
        <v>3196</v>
      </c>
      <c r="J1458" t="n">
        <v>1</v>
      </c>
      <c r="K1458" t="s">
        <v>3188</v>
      </c>
      <c r="L1458" t="n">
        <v>0.218573046432616</v>
      </c>
      <c r="M1458" t="n">
        <v>0.2</v>
      </c>
      <c r="N1458" t="n">
        <v>0.175009067827349</v>
      </c>
    </row>
    <row r="1459">
      <c r="A1459" t="n">
        <v>2018</v>
      </c>
      <c r="B1459" t="s">
        <v>3194</v>
      </c>
      <c r="C1459" t="n">
        <v>1.35102419567054</v>
      </c>
      <c r="D1459" t="s">
        <v>3196</v>
      </c>
      <c r="E1459" t="n">
        <v>849.79421907677</v>
      </c>
      <c r="F1459" t="n">
        <v>1</v>
      </c>
      <c r="G1459" t="n">
        <v>9</v>
      </c>
      <c r="H1459" t="n">
        <v>9999</v>
      </c>
      <c r="I1459" t="s">
        <v>3196</v>
      </c>
      <c r="J1459" t="n">
        <v>1</v>
      </c>
      <c r="K1459" t="s">
        <v>3188</v>
      </c>
      <c r="L1459" t="n">
        <v>0.14246885617214</v>
      </c>
      <c r="M1459" t="n">
        <v>0.2</v>
      </c>
      <c r="N1459" t="n">
        <v>0.0359284857485577</v>
      </c>
    </row>
    <row r="1460">
      <c r="A1460" t="n">
        <v>2018</v>
      </c>
      <c r="B1460" t="s">
        <v>3198</v>
      </c>
      <c r="C1460" t="n">
        <v>1.26486775749657</v>
      </c>
      <c r="D1460" t="s">
        <v>3192</v>
      </c>
      <c r="E1460" t="n">
        <v>598187.584214064</v>
      </c>
      <c r="F1460" t="n">
        <v>672</v>
      </c>
      <c r="G1460" t="n">
        <v>9</v>
      </c>
      <c r="H1460" t="n">
        <v>9999</v>
      </c>
      <c r="I1460" t="s">
        <v>3196</v>
      </c>
      <c r="J1460" t="n">
        <v>1</v>
      </c>
      <c r="K1460" t="s">
        <v>3188</v>
      </c>
      <c r="L1460" t="n">
        <v>0.412517216384328</v>
      </c>
      <c r="M1460" t="n">
        <v>0.42911877394636</v>
      </c>
      <c r="N1460" t="n">
        <v>0.0311419489443905</v>
      </c>
    </row>
    <row r="1461">
      <c r="A1461" t="n">
        <v>2018</v>
      </c>
      <c r="B1461" t="s">
        <v>3198</v>
      </c>
      <c r="C1461" t="n">
        <v>1.26486775749657</v>
      </c>
      <c r="D1461" t="s">
        <v>3196</v>
      </c>
      <c r="E1461" t="n">
        <v>851903.613087028</v>
      </c>
      <c r="F1461" t="n">
        <v>894</v>
      </c>
      <c r="G1461" t="n">
        <v>9</v>
      </c>
      <c r="H1461" t="n">
        <v>9999</v>
      </c>
      <c r="I1461" t="s">
        <v>3196</v>
      </c>
      <c r="J1461" t="n">
        <v>1</v>
      </c>
      <c r="K1461" t="s">
        <v>3188</v>
      </c>
      <c r="L1461" t="n">
        <v>0.587482783615672</v>
      </c>
      <c r="M1461" t="n">
        <v>0.57088122605364</v>
      </c>
      <c r="N1461" t="n">
        <v>0.110718165888859</v>
      </c>
    </row>
    <row r="1462">
      <c r="A1462" t="n">
        <v>2018</v>
      </c>
      <c r="B1462" t="s">
        <v>3189</v>
      </c>
      <c r="C1462" t="n">
        <v>1.29344447242856</v>
      </c>
      <c r="D1462" t="s">
        <v>3192</v>
      </c>
      <c r="E1462" t="n">
        <v>375981.026134478</v>
      </c>
      <c r="F1462" t="n">
        <v>294</v>
      </c>
      <c r="G1462" t="n">
        <v>10</v>
      </c>
      <c r="H1462" t="n">
        <v>9999</v>
      </c>
      <c r="I1462" t="s">
        <v>3196</v>
      </c>
      <c r="J1462" t="n">
        <v>1</v>
      </c>
      <c r="K1462" t="s">
        <v>3188</v>
      </c>
      <c r="L1462" t="n">
        <v>0.839718516549863</v>
      </c>
      <c r="M1462" t="n">
        <v>0.82122905027933</v>
      </c>
      <c r="N1462" t="n">
        <v>0.09955988176746</v>
      </c>
    </row>
    <row r="1463">
      <c r="A1463" t="n">
        <v>2018</v>
      </c>
      <c r="B1463" t="s">
        <v>3189</v>
      </c>
      <c r="C1463" t="n">
        <v>1.29344447242856</v>
      </c>
      <c r="D1463" t="s">
        <v>3196</v>
      </c>
      <c r="E1463" t="n">
        <v>71765.4731082261</v>
      </c>
      <c r="F1463" t="n">
        <v>64</v>
      </c>
      <c r="G1463" t="n">
        <v>10</v>
      </c>
      <c r="H1463" t="n">
        <v>9999</v>
      </c>
      <c r="I1463" t="s">
        <v>3196</v>
      </c>
      <c r="J1463" t="n">
        <v>1</v>
      </c>
      <c r="K1463" t="s">
        <v>3188</v>
      </c>
      <c r="L1463" t="n">
        <v>0.160281483450137</v>
      </c>
      <c r="M1463" t="n">
        <v>0.17877094972067</v>
      </c>
      <c r="N1463" t="n">
        <v>0.0491468133051772</v>
      </c>
    </row>
    <row r="1464">
      <c r="A1464" t="n">
        <v>2018</v>
      </c>
      <c r="B1464" t="s">
        <v>3194</v>
      </c>
      <c r="C1464" t="n">
        <v>1.35102419567054</v>
      </c>
      <c r="D1464" t="s">
        <v>3192</v>
      </c>
      <c r="E1464" t="n">
        <v>3031.69829508469</v>
      </c>
      <c r="F1464" t="n">
        <v>2</v>
      </c>
      <c r="G1464" t="n">
        <v>10</v>
      </c>
      <c r="H1464" t="n">
        <v>9999</v>
      </c>
      <c r="I1464" t="s">
        <v>3196</v>
      </c>
      <c r="J1464" t="n">
        <v>1</v>
      </c>
      <c r="K1464" t="s">
        <v>3188</v>
      </c>
      <c r="L1464" t="n">
        <v>1</v>
      </c>
      <c r="M1464" t="n">
        <v>1</v>
      </c>
      <c r="N1464" t="n">
        <v>0.0456264487007442</v>
      </c>
    </row>
    <row r="1465">
      <c r="A1465" t="n">
        <v>2018</v>
      </c>
      <c r="B1465" t="s">
        <v>3198</v>
      </c>
      <c r="C1465" t="n">
        <v>1.26486775749657</v>
      </c>
      <c r="D1465" t="s">
        <v>3192</v>
      </c>
      <c r="E1465" t="n">
        <v>674651.369890246</v>
      </c>
      <c r="F1465" t="n">
        <v>727</v>
      </c>
      <c r="G1465" t="n">
        <v>10</v>
      </c>
      <c r="H1465" t="n">
        <v>9999</v>
      </c>
      <c r="I1465" t="s">
        <v>3196</v>
      </c>
      <c r="J1465" t="n">
        <v>1</v>
      </c>
      <c r="K1465" t="s">
        <v>3188</v>
      </c>
      <c r="L1465" t="n">
        <v>0.761913808890521</v>
      </c>
      <c r="M1465" t="n">
        <v>0.75808133472367</v>
      </c>
      <c r="N1465" t="n">
        <v>0.0351226923975518</v>
      </c>
    </row>
    <row r="1466">
      <c r="A1466" t="n">
        <v>2018</v>
      </c>
      <c r="B1466" t="s">
        <v>3198</v>
      </c>
      <c r="C1466" t="n">
        <v>1.26486775749657</v>
      </c>
      <c r="D1466" t="s">
        <v>3194</v>
      </c>
      <c r="E1466" t="n">
        <v>2052.88037041693</v>
      </c>
      <c r="F1466" t="n">
        <v>2</v>
      </c>
      <c r="G1466" t="n">
        <v>10</v>
      </c>
      <c r="H1466" t="n">
        <v>9999</v>
      </c>
      <c r="I1466" t="s">
        <v>3196</v>
      </c>
      <c r="J1466" t="n">
        <v>1</v>
      </c>
      <c r="K1466" t="s">
        <v>3188</v>
      </c>
      <c r="L1466" t="n">
        <v>0.00231840913993163</v>
      </c>
      <c r="M1466" t="n">
        <v>0.00208550573514077</v>
      </c>
      <c r="N1466" t="n">
        <v>0.107654550278588</v>
      </c>
    </row>
    <row r="1467">
      <c r="A1467" t="n">
        <v>2018</v>
      </c>
      <c r="B1467" t="s">
        <v>3198</v>
      </c>
      <c r="C1467" t="n">
        <v>1.26486775749657</v>
      </c>
      <c r="D1467" t="s">
        <v>3196</v>
      </c>
      <c r="E1467" t="n">
        <v>208765.158507051</v>
      </c>
      <c r="F1467" t="n">
        <v>230</v>
      </c>
      <c r="G1467" t="n">
        <v>10</v>
      </c>
      <c r="H1467" t="n">
        <v>9999</v>
      </c>
      <c r="I1467" t="s">
        <v>3196</v>
      </c>
      <c r="J1467" t="n">
        <v>1</v>
      </c>
      <c r="K1467" t="s">
        <v>3188</v>
      </c>
      <c r="L1467" t="n">
        <v>0.235767781969548</v>
      </c>
      <c r="M1467" t="n">
        <v>0.239833159541189</v>
      </c>
      <c r="N1467" t="n">
        <v>0.0271322894941593</v>
      </c>
    </row>
    <row r="1468">
      <c r="A1468" t="n">
        <v>2018</v>
      </c>
      <c r="B1468" t="s">
        <v>3189</v>
      </c>
      <c r="C1468" t="n">
        <v>1.29344447242856</v>
      </c>
      <c r="D1468" t="s">
        <v>3192</v>
      </c>
      <c r="E1468" t="n">
        <v>364726.765779877</v>
      </c>
      <c r="F1468" t="n">
        <v>309</v>
      </c>
      <c r="G1468" t="n">
        <v>11</v>
      </c>
      <c r="H1468" t="n">
        <v>9999</v>
      </c>
      <c r="I1468" t="s">
        <v>3196</v>
      </c>
      <c r="J1468" t="n">
        <v>1</v>
      </c>
      <c r="K1468" t="s">
        <v>3188</v>
      </c>
      <c r="L1468" t="n">
        <v>0.814919817468781</v>
      </c>
      <c r="M1468" t="n">
        <v>0.828418230563003</v>
      </c>
      <c r="N1468" t="n">
        <v>0.0965797504512496</v>
      </c>
    </row>
    <row r="1469">
      <c r="A1469" t="n">
        <v>2018</v>
      </c>
      <c r="B1469" t="s">
        <v>3189</v>
      </c>
      <c r="C1469" t="n">
        <v>1.29344447242856</v>
      </c>
      <c r="D1469" t="s">
        <v>3194</v>
      </c>
      <c r="E1469" t="n">
        <v>1733.21559305427</v>
      </c>
      <c r="F1469" t="n">
        <v>1</v>
      </c>
      <c r="G1469" t="n">
        <v>11</v>
      </c>
      <c r="H1469" t="n">
        <v>9999</v>
      </c>
      <c r="I1469" t="s">
        <v>3196</v>
      </c>
      <c r="J1469" t="n">
        <v>1</v>
      </c>
      <c r="K1469" t="s">
        <v>3188</v>
      </c>
      <c r="L1469" t="n">
        <v>0.00387257494444011</v>
      </c>
      <c r="M1469" t="n">
        <v>0.00268096514745308</v>
      </c>
      <c r="N1469" t="n">
        <v>0.144958892254435</v>
      </c>
    </row>
    <row r="1470">
      <c r="A1470" t="n">
        <v>2018</v>
      </c>
      <c r="B1470" t="s">
        <v>3189</v>
      </c>
      <c r="C1470" t="n">
        <v>1.29344447242856</v>
      </c>
      <c r="D1470" t="s">
        <v>3196</v>
      </c>
      <c r="E1470" t="n">
        <v>81101.5553102154</v>
      </c>
      <c r="F1470" t="n">
        <v>63</v>
      </c>
      <c r="G1470" t="n">
        <v>11</v>
      </c>
      <c r="H1470" t="n">
        <v>9999</v>
      </c>
      <c r="I1470" t="s">
        <v>3196</v>
      </c>
      <c r="J1470" t="n">
        <v>1</v>
      </c>
      <c r="K1470" t="s">
        <v>3188</v>
      </c>
      <c r="L1470" t="n">
        <v>0.181207607586779</v>
      </c>
      <c r="M1470" t="n">
        <v>0.168900804289544</v>
      </c>
      <c r="N1470" t="n">
        <v>0.055540398815176</v>
      </c>
    </row>
    <row r="1471">
      <c r="A1471" t="n">
        <v>2018</v>
      </c>
      <c r="B1471" t="s">
        <v>3194</v>
      </c>
      <c r="C1471" t="n">
        <v>1.35102419567054</v>
      </c>
      <c r="D1471" t="s">
        <v>3192</v>
      </c>
      <c r="E1471" t="n">
        <v>1138.91339695027</v>
      </c>
      <c r="F1471" t="n">
        <v>1</v>
      </c>
      <c r="G1471" t="n">
        <v>11</v>
      </c>
      <c r="H1471" t="n">
        <v>9999</v>
      </c>
      <c r="I1471" t="s">
        <v>3196</v>
      </c>
      <c r="J1471" t="n">
        <v>1</v>
      </c>
      <c r="K1471" t="s">
        <v>3188</v>
      </c>
      <c r="L1471" t="n">
        <v>0.230642954856361</v>
      </c>
      <c r="M1471" t="n">
        <v>0.333333333333333</v>
      </c>
      <c r="N1471" t="n">
        <v>0.0171404172258143</v>
      </c>
    </row>
    <row r="1472">
      <c r="A1472" t="n">
        <v>2018</v>
      </c>
      <c r="B1472" t="s">
        <v>3194</v>
      </c>
      <c r="C1472" t="n">
        <v>1.35102419567054</v>
      </c>
      <c r="D1472" t="s">
        <v>3194</v>
      </c>
      <c r="E1472" t="n">
        <v>1752.27838178469</v>
      </c>
      <c r="F1472" t="n">
        <v>1</v>
      </c>
      <c r="G1472" t="n">
        <v>11</v>
      </c>
      <c r="H1472" t="n">
        <v>9999</v>
      </c>
      <c r="I1472" t="s">
        <v>3196</v>
      </c>
      <c r="J1472" t="n">
        <v>1</v>
      </c>
      <c r="K1472" t="s">
        <v>3188</v>
      </c>
      <c r="L1472" t="n">
        <v>0.354856361149111</v>
      </c>
      <c r="M1472" t="n">
        <v>0.333333333333333</v>
      </c>
      <c r="N1472" t="n">
        <v>0.235219441421835</v>
      </c>
    </row>
    <row r="1473">
      <c r="A1473" t="n">
        <v>2018</v>
      </c>
      <c r="B1473" t="s">
        <v>3194</v>
      </c>
      <c r="C1473" t="n">
        <v>1.35102419567054</v>
      </c>
      <c r="D1473" t="s">
        <v>3196</v>
      </c>
      <c r="E1473" t="n">
        <v>2046.80165644087</v>
      </c>
      <c r="F1473" t="n">
        <v>1</v>
      </c>
      <c r="G1473" t="n">
        <v>11</v>
      </c>
      <c r="H1473" t="n">
        <v>9999</v>
      </c>
      <c r="I1473" t="s">
        <v>3196</v>
      </c>
      <c r="J1473" t="n">
        <v>1</v>
      </c>
      <c r="K1473" t="s">
        <v>3188</v>
      </c>
      <c r="L1473" t="n">
        <v>0.414500683994528</v>
      </c>
      <c r="M1473" t="n">
        <v>0.333333333333333</v>
      </c>
      <c r="N1473" t="n">
        <v>0.0865368138458902</v>
      </c>
    </row>
    <row r="1474">
      <c r="A1474" t="n">
        <v>2018</v>
      </c>
      <c r="B1474" t="s">
        <v>3198</v>
      </c>
      <c r="C1474" t="n">
        <v>1.26486775749657</v>
      </c>
      <c r="D1474" t="s">
        <v>3192</v>
      </c>
      <c r="E1474" t="n">
        <v>707121.790092941</v>
      </c>
      <c r="F1474" t="n">
        <v>790</v>
      </c>
      <c r="G1474" t="n">
        <v>11</v>
      </c>
      <c r="H1474" t="n">
        <v>9999</v>
      </c>
      <c r="I1474" t="s">
        <v>3196</v>
      </c>
      <c r="J1474" t="n">
        <v>1</v>
      </c>
      <c r="K1474" t="s">
        <v>3188</v>
      </c>
      <c r="L1474" t="n">
        <v>0.849874050054652</v>
      </c>
      <c r="M1474" t="n">
        <v>0.847639484978541</v>
      </c>
      <c r="N1474" t="n">
        <v>0.0368131189373867</v>
      </c>
    </row>
    <row r="1475">
      <c r="A1475" t="n">
        <v>2018</v>
      </c>
      <c r="B1475" t="s">
        <v>3198</v>
      </c>
      <c r="C1475" t="n">
        <v>1.26486775749657</v>
      </c>
      <c r="D1475" t="s">
        <v>3196</v>
      </c>
      <c r="E1475" t="n">
        <v>124909.485656058</v>
      </c>
      <c r="F1475" t="n">
        <v>142</v>
      </c>
      <c r="G1475" t="n">
        <v>11</v>
      </c>
      <c r="H1475" t="n">
        <v>9999</v>
      </c>
      <c r="I1475" t="s">
        <v>3196</v>
      </c>
      <c r="J1475" t="n">
        <v>1</v>
      </c>
      <c r="K1475" t="s">
        <v>3188</v>
      </c>
      <c r="L1475" t="n">
        <v>0.150125949945348</v>
      </c>
      <c r="M1475" t="n">
        <v>0.152360515021459</v>
      </c>
      <c r="N1475" t="n">
        <v>0.0162339364941122</v>
      </c>
    </row>
    <row r="1476">
      <c r="A1476" t="n">
        <v>2018</v>
      </c>
      <c r="B1476" t="s">
        <v>3189</v>
      </c>
      <c r="C1476" t="n">
        <v>1.29344447242856</v>
      </c>
      <c r="D1476" t="s">
        <v>3192</v>
      </c>
      <c r="E1476" t="n">
        <v>55515.9302011061</v>
      </c>
      <c r="F1476" t="n">
        <v>45</v>
      </c>
      <c r="G1476" t="n">
        <v>12</v>
      </c>
      <c r="H1476" t="n">
        <v>9999</v>
      </c>
      <c r="I1476" t="s">
        <v>3196</v>
      </c>
      <c r="J1476" t="n">
        <v>1</v>
      </c>
      <c r="K1476" t="s">
        <v>3188</v>
      </c>
      <c r="L1476" t="n">
        <v>0.826659733055989</v>
      </c>
      <c r="M1476" t="n">
        <v>0.803571428571429</v>
      </c>
      <c r="N1476" t="n">
        <v>0.0147006339757575</v>
      </c>
    </row>
    <row r="1477">
      <c r="A1477" t="n">
        <v>2018</v>
      </c>
      <c r="B1477" t="s">
        <v>3189</v>
      </c>
      <c r="C1477" t="n">
        <v>1.29344447242856</v>
      </c>
      <c r="D1477" t="s">
        <v>3196</v>
      </c>
      <c r="E1477" t="n">
        <v>11641.000251857</v>
      </c>
      <c r="F1477" t="n">
        <v>11</v>
      </c>
      <c r="G1477" t="n">
        <v>12</v>
      </c>
      <c r="H1477" t="n">
        <v>9999</v>
      </c>
      <c r="I1477" t="s">
        <v>3196</v>
      </c>
      <c r="J1477" t="n">
        <v>1</v>
      </c>
      <c r="K1477" t="s">
        <v>3188</v>
      </c>
      <c r="L1477" t="n">
        <v>0.173340266944011</v>
      </c>
      <c r="M1477" t="n">
        <v>0.196428571428571</v>
      </c>
      <c r="N1477" t="n">
        <v>0.00797205175810315</v>
      </c>
    </row>
    <row r="1478">
      <c r="A1478" t="n">
        <v>2018</v>
      </c>
      <c r="B1478" t="s">
        <v>3198</v>
      </c>
      <c r="C1478" t="n">
        <v>1.26486775749657</v>
      </c>
      <c r="D1478" t="s">
        <v>3192</v>
      </c>
      <c r="E1478" t="n">
        <v>234817.639708208</v>
      </c>
      <c r="F1478" t="n">
        <v>280</v>
      </c>
      <c r="G1478" t="n">
        <v>12</v>
      </c>
      <c r="H1478" t="n">
        <v>9999</v>
      </c>
      <c r="I1478" t="s">
        <v>3196</v>
      </c>
      <c r="J1478" t="n">
        <v>1</v>
      </c>
      <c r="K1478" t="s">
        <v>3188</v>
      </c>
      <c r="L1478" t="n">
        <v>0.848345542034337</v>
      </c>
      <c r="M1478" t="n">
        <v>0.851063829787234</v>
      </c>
      <c r="N1478" t="n">
        <v>0.0122247253871762</v>
      </c>
    </row>
    <row r="1479">
      <c r="A1479" t="n">
        <v>2018</v>
      </c>
      <c r="B1479" t="s">
        <v>3198</v>
      </c>
      <c r="C1479" t="n">
        <v>1.26486775749657</v>
      </c>
      <c r="D1479" t="s">
        <v>3194</v>
      </c>
      <c r="E1479" t="n">
        <v>948.650818122425</v>
      </c>
      <c r="F1479" t="n">
        <v>1</v>
      </c>
      <c r="G1479" t="n">
        <v>12</v>
      </c>
      <c r="H1479" t="n">
        <v>9999</v>
      </c>
      <c r="I1479" t="s">
        <v>3196</v>
      </c>
      <c r="J1479" t="n">
        <v>1</v>
      </c>
      <c r="K1479" t="s">
        <v>3188</v>
      </c>
      <c r="L1479" t="n">
        <v>0.00342727102402289</v>
      </c>
      <c r="M1479" t="n">
        <v>0.00303951367781155</v>
      </c>
      <c r="N1479" t="n">
        <v>0.0497479437516583</v>
      </c>
    </row>
    <row r="1480">
      <c r="A1480" t="n">
        <v>2018</v>
      </c>
      <c r="B1480" t="s">
        <v>3198</v>
      </c>
      <c r="C1480" t="n">
        <v>1.26486775749657</v>
      </c>
      <c r="D1480" t="s">
        <v>3196</v>
      </c>
      <c r="E1480" t="n">
        <v>41028.5154499161</v>
      </c>
      <c r="F1480" t="n">
        <v>48</v>
      </c>
      <c r="G1480" t="n">
        <v>12</v>
      </c>
      <c r="H1480" t="n">
        <v>9999</v>
      </c>
      <c r="I1480" t="s">
        <v>3196</v>
      </c>
      <c r="J1480" t="n">
        <v>1</v>
      </c>
      <c r="K1480" t="s">
        <v>3188</v>
      </c>
      <c r="L1480" t="n">
        <v>0.14822718694164</v>
      </c>
      <c r="M1480" t="n">
        <v>0.145896656534954</v>
      </c>
      <c r="N1480" t="n">
        <v>0.00533229570807485</v>
      </c>
    </row>
    <row r="1481">
      <c r="A1481" t="n">
        <v>2018</v>
      </c>
      <c r="B1481" t="s">
        <v>3189</v>
      </c>
      <c r="C1481" t="n">
        <v>1.29344447242856</v>
      </c>
      <c r="D1481" t="s">
        <v>3192</v>
      </c>
      <c r="E1481" t="n">
        <v>537872.416637053</v>
      </c>
      <c r="F1481" t="n">
        <v>437</v>
      </c>
      <c r="G1481" t="n">
        <v>13</v>
      </c>
      <c r="H1481" t="n">
        <v>9999</v>
      </c>
      <c r="I1481" t="s">
        <v>3196</v>
      </c>
      <c r="J1481" t="n">
        <v>1</v>
      </c>
      <c r="K1481" t="s">
        <v>3188</v>
      </c>
      <c r="L1481" t="n">
        <v>0.749254070182266</v>
      </c>
      <c r="M1481" t="n">
        <v>0.748287671232877</v>
      </c>
      <c r="N1481" t="n">
        <v>0.142428767634698</v>
      </c>
    </row>
    <row r="1482">
      <c r="A1482" t="n">
        <v>2018</v>
      </c>
      <c r="B1482" t="s">
        <v>3189</v>
      </c>
      <c r="C1482" t="n">
        <v>1.29344447242856</v>
      </c>
      <c r="D1482" t="s">
        <v>3196</v>
      </c>
      <c r="E1482" t="n">
        <v>180004.786894465</v>
      </c>
      <c r="F1482" t="n">
        <v>147</v>
      </c>
      <c r="G1482" t="n">
        <v>13</v>
      </c>
      <c r="H1482" t="n">
        <v>9999</v>
      </c>
      <c r="I1482" t="s">
        <v>3196</v>
      </c>
      <c r="J1482" t="n">
        <v>1</v>
      </c>
      <c r="K1482" t="s">
        <v>3188</v>
      </c>
      <c r="L1482" t="n">
        <v>0.250745929817734</v>
      </c>
      <c r="M1482" t="n">
        <v>0.251712328767123</v>
      </c>
      <c r="N1482" t="n">
        <v>0.123271836335549</v>
      </c>
    </row>
    <row r="1483">
      <c r="A1483" t="n">
        <v>2018</v>
      </c>
      <c r="B1483" t="s">
        <v>3194</v>
      </c>
      <c r="C1483" t="n">
        <v>1.35102419567054</v>
      </c>
      <c r="D1483" t="s">
        <v>3192</v>
      </c>
      <c r="E1483" t="n">
        <v>7309.04089857762</v>
      </c>
      <c r="F1483" t="n">
        <v>7</v>
      </c>
      <c r="G1483" t="n">
        <v>13</v>
      </c>
      <c r="H1483" t="n">
        <v>9999</v>
      </c>
      <c r="I1483" t="s">
        <v>3196</v>
      </c>
      <c r="J1483" t="n">
        <v>1</v>
      </c>
      <c r="K1483" t="s">
        <v>3188</v>
      </c>
      <c r="L1483" t="n">
        <v>0.80112542573671</v>
      </c>
      <c r="M1483" t="n">
        <v>0.777777777777778</v>
      </c>
      <c r="N1483" t="n">
        <v>0.10999959334716</v>
      </c>
    </row>
    <row r="1484">
      <c r="A1484" t="n">
        <v>2018</v>
      </c>
      <c r="B1484" t="s">
        <v>3194</v>
      </c>
      <c r="C1484" t="n">
        <v>1.35102419567054</v>
      </c>
      <c r="D1484" t="s">
        <v>3196</v>
      </c>
      <c r="E1484" t="n">
        <v>1814.42549478554</v>
      </c>
      <c r="F1484" t="n">
        <v>2</v>
      </c>
      <c r="G1484" t="n">
        <v>13</v>
      </c>
      <c r="H1484" t="n">
        <v>9999</v>
      </c>
      <c r="I1484" t="s">
        <v>3196</v>
      </c>
      <c r="J1484" t="n">
        <v>1</v>
      </c>
      <c r="K1484" t="s">
        <v>3188</v>
      </c>
      <c r="L1484" t="n">
        <v>0.19887457426329</v>
      </c>
      <c r="M1484" t="n">
        <v>0.222222222222222</v>
      </c>
      <c r="N1484" t="n">
        <v>0.0767121722739476</v>
      </c>
    </row>
    <row r="1485">
      <c r="A1485" t="n">
        <v>2018</v>
      </c>
      <c r="B1485" t="s">
        <v>3198</v>
      </c>
      <c r="C1485" t="n">
        <v>1.26486775749657</v>
      </c>
      <c r="D1485" t="s">
        <v>3190</v>
      </c>
      <c r="E1485" t="n">
        <v>806.985629282809</v>
      </c>
      <c r="F1485" t="n">
        <v>1</v>
      </c>
      <c r="G1485" t="n">
        <v>13</v>
      </c>
      <c r="H1485" t="n">
        <v>9999</v>
      </c>
      <c r="I1485" t="s">
        <v>3196</v>
      </c>
      <c r="J1485" t="n">
        <v>1</v>
      </c>
      <c r="K1485" t="s">
        <v>3188</v>
      </c>
      <c r="L1485" t="n">
        <v>0.000452082449068094</v>
      </c>
      <c r="M1485" t="n">
        <v>0.000497265042267529</v>
      </c>
      <c r="N1485" t="n">
        <v>0.172106824925816</v>
      </c>
    </row>
    <row r="1486">
      <c r="A1486" t="n">
        <v>2018</v>
      </c>
      <c r="B1486" t="s">
        <v>3198</v>
      </c>
      <c r="C1486" t="n">
        <v>1.26486775749657</v>
      </c>
      <c r="D1486" t="s">
        <v>3192</v>
      </c>
      <c r="E1486" t="n">
        <v>1422341.26356937</v>
      </c>
      <c r="F1486" t="n">
        <v>1588</v>
      </c>
      <c r="G1486" t="n">
        <v>13</v>
      </c>
      <c r="H1486" t="n">
        <v>9999</v>
      </c>
      <c r="I1486" t="s">
        <v>3196</v>
      </c>
      <c r="J1486" t="n">
        <v>1</v>
      </c>
      <c r="K1486" t="s">
        <v>3188</v>
      </c>
      <c r="L1486" t="n">
        <v>0.796811614125663</v>
      </c>
      <c r="M1486" t="n">
        <v>0.789656887120835</v>
      </c>
      <c r="N1486" t="n">
        <v>0.0740478073776375</v>
      </c>
    </row>
    <row r="1487">
      <c r="A1487" t="n">
        <v>2018</v>
      </c>
      <c r="B1487" t="s">
        <v>3198</v>
      </c>
      <c r="C1487" t="n">
        <v>1.26486775749657</v>
      </c>
      <c r="D1487" t="s">
        <v>3196</v>
      </c>
      <c r="E1487" t="n">
        <v>361892.5789651</v>
      </c>
      <c r="F1487" t="n">
        <v>422</v>
      </c>
      <c r="G1487" t="n">
        <v>13</v>
      </c>
      <c r="H1487" t="n">
        <v>9999</v>
      </c>
      <c r="I1487" t="s">
        <v>3196</v>
      </c>
      <c r="J1487" t="n">
        <v>1</v>
      </c>
      <c r="K1487" t="s">
        <v>3188</v>
      </c>
      <c r="L1487" t="n">
        <v>0.202736303425269</v>
      </c>
      <c r="M1487" t="n">
        <v>0.209845847836897</v>
      </c>
      <c r="N1487" t="n">
        <v>0.04703358687095</v>
      </c>
    </row>
    <row r="1488">
      <c r="A1488" t="n">
        <v>2018</v>
      </c>
      <c r="B1488" t="s">
        <v>3189</v>
      </c>
      <c r="C1488" t="n">
        <v>1.29344447242856</v>
      </c>
      <c r="D1488" t="s">
        <v>3192</v>
      </c>
      <c r="E1488" t="n">
        <v>221180.298229756</v>
      </c>
      <c r="F1488" t="n">
        <v>176</v>
      </c>
      <c r="G1488" t="n">
        <v>14</v>
      </c>
      <c r="H1488" t="n">
        <v>9999</v>
      </c>
      <c r="I1488" t="s">
        <v>3196</v>
      </c>
      <c r="J1488" t="n">
        <v>1</v>
      </c>
      <c r="K1488" t="s">
        <v>3188</v>
      </c>
      <c r="L1488" t="n">
        <v>0.773036115493633</v>
      </c>
      <c r="M1488" t="n">
        <v>0.758620689655172</v>
      </c>
      <c r="N1488" t="n">
        <v>0.0585686053560848</v>
      </c>
    </row>
    <row r="1489">
      <c r="A1489" t="n">
        <v>2018</v>
      </c>
      <c r="B1489" t="s">
        <v>3189</v>
      </c>
      <c r="C1489" t="n">
        <v>1.29344447242856</v>
      </c>
      <c r="D1489" t="s">
        <v>3196</v>
      </c>
      <c r="E1489" t="n">
        <v>64938.6731827481</v>
      </c>
      <c r="F1489" t="n">
        <v>56</v>
      </c>
      <c r="G1489" t="n">
        <v>14</v>
      </c>
      <c r="H1489" t="n">
        <v>9999</v>
      </c>
      <c r="I1489" t="s">
        <v>3196</v>
      </c>
      <c r="J1489" t="n">
        <v>1</v>
      </c>
      <c r="K1489" t="s">
        <v>3188</v>
      </c>
      <c r="L1489" t="n">
        <v>0.226963884506367</v>
      </c>
      <c r="M1489" t="n">
        <v>0.241379310344828</v>
      </c>
      <c r="N1489" t="n">
        <v>0.0444716478408141</v>
      </c>
    </row>
    <row r="1490">
      <c r="A1490" t="n">
        <v>2018</v>
      </c>
      <c r="B1490" t="s">
        <v>3194</v>
      </c>
      <c r="C1490" t="n">
        <v>1.35102419567054</v>
      </c>
      <c r="D1490" t="s">
        <v>3192</v>
      </c>
      <c r="E1490" t="n">
        <v>3210.0334889132</v>
      </c>
      <c r="F1490" t="n">
        <v>4</v>
      </c>
      <c r="G1490" t="n">
        <v>14</v>
      </c>
      <c r="H1490" t="n">
        <v>9999</v>
      </c>
      <c r="I1490" t="s">
        <v>3196</v>
      </c>
      <c r="J1490" t="n">
        <v>1</v>
      </c>
      <c r="K1490" t="s">
        <v>3188</v>
      </c>
      <c r="L1490" t="n">
        <v>0.624277456647399</v>
      </c>
      <c r="M1490" t="n">
        <v>0.666666666666667</v>
      </c>
      <c r="N1490" t="n">
        <v>0.0483103574478468</v>
      </c>
    </row>
    <row r="1491">
      <c r="A1491" t="n">
        <v>2018</v>
      </c>
      <c r="B1491" t="s">
        <v>3194</v>
      </c>
      <c r="C1491" t="n">
        <v>1.35102419567054</v>
      </c>
      <c r="D1491" t="s">
        <v>3196</v>
      </c>
      <c r="E1491" t="n">
        <v>1931.96459980887</v>
      </c>
      <c r="F1491" t="n">
        <v>2</v>
      </c>
      <c r="G1491" t="n">
        <v>14</v>
      </c>
      <c r="H1491" t="n">
        <v>9999</v>
      </c>
      <c r="I1491" t="s">
        <v>3196</v>
      </c>
      <c r="J1491" t="n">
        <v>1</v>
      </c>
      <c r="K1491" t="s">
        <v>3188</v>
      </c>
      <c r="L1491" t="n">
        <v>0.375722543352601</v>
      </c>
      <c r="M1491" t="n">
        <v>0.333333333333333</v>
      </c>
      <c r="N1491" t="n">
        <v>0.0816816130690581</v>
      </c>
    </row>
    <row r="1492">
      <c r="A1492" t="n">
        <v>2018</v>
      </c>
      <c r="B1492" t="s">
        <v>3198</v>
      </c>
      <c r="C1492" t="n">
        <v>1.26486775749657</v>
      </c>
      <c r="D1492" t="s">
        <v>3192</v>
      </c>
      <c r="E1492" t="n">
        <v>925765.56578604</v>
      </c>
      <c r="F1492" t="n">
        <v>1036</v>
      </c>
      <c r="G1492" t="n">
        <v>14</v>
      </c>
      <c r="H1492" t="n">
        <v>9999</v>
      </c>
      <c r="I1492" t="s">
        <v>3196</v>
      </c>
      <c r="J1492" t="n">
        <v>1</v>
      </c>
      <c r="K1492" t="s">
        <v>3188</v>
      </c>
      <c r="L1492" t="n">
        <v>0.731250337197197</v>
      </c>
      <c r="M1492" t="n">
        <v>0.73527324343506</v>
      </c>
      <c r="N1492" t="n">
        <v>0.0481958247630005</v>
      </c>
    </row>
    <row r="1493">
      <c r="A1493" t="n">
        <v>2018</v>
      </c>
      <c r="B1493" t="s">
        <v>3198</v>
      </c>
      <c r="C1493" t="n">
        <v>1.26486775749657</v>
      </c>
      <c r="D1493" t="s">
        <v>3194</v>
      </c>
      <c r="E1493" t="n">
        <v>1739.19316655778</v>
      </c>
      <c r="F1493" t="n">
        <v>2</v>
      </c>
      <c r="G1493" t="n">
        <v>14</v>
      </c>
      <c r="H1493" t="n">
        <v>9999</v>
      </c>
      <c r="I1493" t="s">
        <v>3196</v>
      </c>
      <c r="J1493" t="n">
        <v>1</v>
      </c>
      <c r="K1493" t="s">
        <v>3188</v>
      </c>
      <c r="L1493" t="n">
        <v>0.00137376635781069</v>
      </c>
      <c r="M1493" t="n">
        <v>0.0014194464158978</v>
      </c>
      <c r="N1493" t="n">
        <v>0.0912045635447068</v>
      </c>
    </row>
    <row r="1494">
      <c r="A1494" t="n">
        <v>2018</v>
      </c>
      <c r="B1494" t="s">
        <v>3198</v>
      </c>
      <c r="C1494" t="n">
        <v>1.26486775749657</v>
      </c>
      <c r="D1494" t="s">
        <v>3196</v>
      </c>
      <c r="E1494" t="n">
        <v>338498.849790201</v>
      </c>
      <c r="F1494" t="n">
        <v>371</v>
      </c>
      <c r="G1494" t="n">
        <v>14</v>
      </c>
      <c r="H1494" t="n">
        <v>9999</v>
      </c>
      <c r="I1494" t="s">
        <v>3196</v>
      </c>
      <c r="J1494" t="n">
        <v>1</v>
      </c>
      <c r="K1494" t="s">
        <v>3188</v>
      </c>
      <c r="L1494" t="n">
        <v>0.267375896444992</v>
      </c>
      <c r="M1494" t="n">
        <v>0.263307310149042</v>
      </c>
      <c r="N1494" t="n">
        <v>0.0439932067765872</v>
      </c>
    </row>
    <row r="1495">
      <c r="A1495" t="n">
        <v>2018</v>
      </c>
      <c r="B1495" t="s">
        <v>3189</v>
      </c>
      <c r="C1495" t="n">
        <v>1.29344447242856</v>
      </c>
      <c r="D1495" t="s">
        <v>3192</v>
      </c>
      <c r="E1495" t="n">
        <v>264336.073052335</v>
      </c>
      <c r="F1495" t="n">
        <v>228</v>
      </c>
      <c r="G1495" t="n">
        <v>15</v>
      </c>
      <c r="H1495" t="n">
        <v>9999</v>
      </c>
      <c r="I1495" t="s">
        <v>3196</v>
      </c>
      <c r="J1495" t="n">
        <v>1</v>
      </c>
      <c r="K1495" t="s">
        <v>3188</v>
      </c>
      <c r="L1495" t="n">
        <v>0.778801193547527</v>
      </c>
      <c r="M1495" t="n">
        <v>0.778156996587031</v>
      </c>
      <c r="N1495" t="n">
        <v>0.0699962667013738</v>
      </c>
    </row>
    <row r="1496">
      <c r="A1496" t="n">
        <v>2018</v>
      </c>
      <c r="B1496" t="s">
        <v>3189</v>
      </c>
      <c r="C1496" t="n">
        <v>1.29344447242856</v>
      </c>
      <c r="D1496" t="s">
        <v>3194</v>
      </c>
      <c r="E1496" t="n">
        <v>1133.05735784742</v>
      </c>
      <c r="F1496" t="n">
        <v>1</v>
      </c>
      <c r="G1496" t="n">
        <v>15</v>
      </c>
      <c r="H1496" t="n">
        <v>9999</v>
      </c>
      <c r="I1496" t="s">
        <v>3196</v>
      </c>
      <c r="J1496" t="n">
        <v>1</v>
      </c>
      <c r="K1496" t="s">
        <v>3188</v>
      </c>
      <c r="L1496" t="n">
        <v>0.00333827469122864</v>
      </c>
      <c r="M1496" t="n">
        <v>0.00341296928327645</v>
      </c>
      <c r="N1496" t="n">
        <v>0.094764171354392</v>
      </c>
    </row>
    <row r="1497">
      <c r="A1497" t="n">
        <v>2018</v>
      </c>
      <c r="B1497" t="s">
        <v>3189</v>
      </c>
      <c r="C1497" t="n">
        <v>1.29344447242856</v>
      </c>
      <c r="D1497" t="s">
        <v>3196</v>
      </c>
      <c r="E1497" t="n">
        <v>73944.9270442682</v>
      </c>
      <c r="F1497" t="n">
        <v>64</v>
      </c>
      <c r="G1497" t="n">
        <v>15</v>
      </c>
      <c r="H1497" t="n">
        <v>9999</v>
      </c>
      <c r="I1497" t="s">
        <v>3196</v>
      </c>
      <c r="J1497" t="n">
        <v>1</v>
      </c>
      <c r="K1497" t="s">
        <v>3188</v>
      </c>
      <c r="L1497" t="n">
        <v>0.217860531761245</v>
      </c>
      <c r="M1497" t="n">
        <v>0.218430034129693</v>
      </c>
      <c r="N1497" t="n">
        <v>0.0506393585509999</v>
      </c>
    </row>
    <row r="1498">
      <c r="A1498" t="n">
        <v>2018</v>
      </c>
      <c r="B1498" t="s">
        <v>3194</v>
      </c>
      <c r="C1498" t="n">
        <v>1.35102419567054</v>
      </c>
      <c r="D1498" t="s">
        <v>3192</v>
      </c>
      <c r="E1498" t="n">
        <v>9942.1870559395</v>
      </c>
      <c r="F1498" t="n">
        <v>5</v>
      </c>
      <c r="G1498" t="n">
        <v>15</v>
      </c>
      <c r="H1498" t="n">
        <v>9999</v>
      </c>
      <c r="I1498" t="s">
        <v>3196</v>
      </c>
      <c r="J1498" t="n">
        <v>1</v>
      </c>
      <c r="K1498" t="s">
        <v>3188</v>
      </c>
      <c r="L1498" t="n">
        <v>0.832371903630811</v>
      </c>
      <c r="M1498" t="n">
        <v>0.714285714285714</v>
      </c>
      <c r="N1498" t="n">
        <v>0.14962791265097</v>
      </c>
    </row>
    <row r="1499">
      <c r="A1499" t="n">
        <v>2018</v>
      </c>
      <c r="B1499" t="s">
        <v>3194</v>
      </c>
      <c r="C1499" t="n">
        <v>1.35102419567054</v>
      </c>
      <c r="D1499" t="s">
        <v>3194</v>
      </c>
      <c r="E1499" t="n">
        <v>864.655485229146</v>
      </c>
      <c r="F1499" t="n">
        <v>1</v>
      </c>
      <c r="G1499" t="n">
        <v>15</v>
      </c>
      <c r="H1499" t="n">
        <v>9999</v>
      </c>
      <c r="I1499" t="s">
        <v>3196</v>
      </c>
      <c r="J1499" t="n">
        <v>1</v>
      </c>
      <c r="K1499" t="s">
        <v>3188</v>
      </c>
      <c r="L1499" t="n">
        <v>0.0723900011310938</v>
      </c>
      <c r="M1499" t="n">
        <v>0.142857142857143</v>
      </c>
      <c r="N1499" t="n">
        <v>0.116068190061661</v>
      </c>
    </row>
    <row r="1500">
      <c r="A1500" t="n">
        <v>2018</v>
      </c>
      <c r="B1500" t="s">
        <v>3194</v>
      </c>
      <c r="C1500" t="n">
        <v>1.35102419567054</v>
      </c>
      <c r="D1500" t="s">
        <v>3196</v>
      </c>
      <c r="E1500" t="n">
        <v>1137.56237275459</v>
      </c>
      <c r="F1500" t="n">
        <v>1</v>
      </c>
      <c r="G1500" t="n">
        <v>15</v>
      </c>
      <c r="H1500" t="n">
        <v>9999</v>
      </c>
      <c r="I1500" t="s">
        <v>3196</v>
      </c>
      <c r="J1500" t="n">
        <v>1</v>
      </c>
      <c r="K1500" t="s">
        <v>3188</v>
      </c>
      <c r="L1500" t="n">
        <v>0.0952380952380952</v>
      </c>
      <c r="M1500" t="n">
        <v>0.142857142857143</v>
      </c>
      <c r="N1500" t="n">
        <v>0.0480950476952076</v>
      </c>
    </row>
    <row r="1501">
      <c r="A1501" t="n">
        <v>2018</v>
      </c>
      <c r="B1501" t="s">
        <v>3198</v>
      </c>
      <c r="C1501" t="n">
        <v>1.26486775749657</v>
      </c>
      <c r="D1501" t="s">
        <v>3192</v>
      </c>
      <c r="E1501" t="n">
        <v>1302574.7302153</v>
      </c>
      <c r="F1501" t="n">
        <v>1528</v>
      </c>
      <c r="G1501" t="n">
        <v>15</v>
      </c>
      <c r="H1501" t="n">
        <v>9999</v>
      </c>
      <c r="I1501" t="s">
        <v>3196</v>
      </c>
      <c r="J1501" t="n">
        <v>1</v>
      </c>
      <c r="K1501" t="s">
        <v>3188</v>
      </c>
      <c r="L1501" t="n">
        <v>0.745272081471017</v>
      </c>
      <c r="M1501" t="n">
        <v>0.749754661432777</v>
      </c>
      <c r="N1501" t="n">
        <v>0.0678127009237653</v>
      </c>
    </row>
    <row r="1502">
      <c r="A1502" t="n">
        <v>2018</v>
      </c>
      <c r="B1502" t="s">
        <v>3198</v>
      </c>
      <c r="C1502" t="n">
        <v>1.26486775749657</v>
      </c>
      <c r="D1502" t="s">
        <v>3196</v>
      </c>
      <c r="E1502" t="n">
        <v>445209.418151399</v>
      </c>
      <c r="F1502" t="n">
        <v>510</v>
      </c>
      <c r="G1502" t="n">
        <v>15</v>
      </c>
      <c r="H1502" t="n">
        <v>9999</v>
      </c>
      <c r="I1502" t="s">
        <v>3196</v>
      </c>
      <c r="J1502" t="n">
        <v>1</v>
      </c>
      <c r="K1502" t="s">
        <v>3188</v>
      </c>
      <c r="L1502" t="n">
        <v>0.254727918528983</v>
      </c>
      <c r="M1502" t="n">
        <v>0.250245338567223</v>
      </c>
      <c r="N1502" t="n">
        <v>0.0578619100294076</v>
      </c>
    </row>
    <row r="1503">
      <c r="A1503" t="n">
        <v>2018</v>
      </c>
      <c r="B1503" t="s">
        <v>3189</v>
      </c>
      <c r="C1503" t="n">
        <v>1.29344447242856</v>
      </c>
      <c r="D1503" t="s">
        <v>3192</v>
      </c>
      <c r="E1503" t="n">
        <v>355814.933364844</v>
      </c>
      <c r="F1503" t="n">
        <v>304</v>
      </c>
      <c r="G1503" t="n">
        <v>16</v>
      </c>
      <c r="H1503" t="n">
        <v>9999</v>
      </c>
      <c r="I1503" t="s">
        <v>3196</v>
      </c>
      <c r="J1503" t="n">
        <v>1</v>
      </c>
      <c r="K1503" t="s">
        <v>3188</v>
      </c>
      <c r="L1503" t="n">
        <v>0.734171168093601</v>
      </c>
      <c r="M1503" t="n">
        <v>0.736077481840194</v>
      </c>
      <c r="N1503" t="n">
        <v>0.0942198947141287</v>
      </c>
    </row>
    <row r="1504">
      <c r="A1504" t="n">
        <v>2018</v>
      </c>
      <c r="B1504" t="s">
        <v>3189</v>
      </c>
      <c r="C1504" t="n">
        <v>1.29344447242856</v>
      </c>
      <c r="D1504" t="s">
        <v>3196</v>
      </c>
      <c r="E1504" t="n">
        <v>128833.536676246</v>
      </c>
      <c r="F1504" t="n">
        <v>109</v>
      </c>
      <c r="G1504" t="n">
        <v>16</v>
      </c>
      <c r="H1504" t="n">
        <v>9999</v>
      </c>
      <c r="I1504" t="s">
        <v>3196</v>
      </c>
      <c r="J1504" t="n">
        <v>1</v>
      </c>
      <c r="K1504" t="s">
        <v>3188</v>
      </c>
      <c r="L1504" t="n">
        <v>0.265828831906399</v>
      </c>
      <c r="M1504" t="n">
        <v>0.263922518159806</v>
      </c>
      <c r="N1504" t="n">
        <v>0.0882284683739849</v>
      </c>
    </row>
    <row r="1505">
      <c r="A1505" t="n">
        <v>2018</v>
      </c>
      <c r="B1505" t="s">
        <v>3190</v>
      </c>
      <c r="C1505" t="n">
        <v>1.2427798990339</v>
      </c>
      <c r="D1505" t="s">
        <v>3196</v>
      </c>
      <c r="E1505" t="n">
        <v>1094.88909104887</v>
      </c>
      <c r="F1505" t="n">
        <v>1</v>
      </c>
      <c r="G1505" t="n">
        <v>16</v>
      </c>
      <c r="H1505" t="n">
        <v>9999</v>
      </c>
      <c r="I1505" t="s">
        <v>3196</v>
      </c>
      <c r="J1505" t="n">
        <v>1</v>
      </c>
      <c r="K1505" t="s">
        <v>3188</v>
      </c>
      <c r="L1505" t="n">
        <v>1</v>
      </c>
      <c r="M1505" t="n">
        <v>1</v>
      </c>
      <c r="N1505" t="n">
        <v>0.294550317619525</v>
      </c>
    </row>
    <row r="1506">
      <c r="A1506" t="n">
        <v>2018</v>
      </c>
      <c r="B1506" t="s">
        <v>3194</v>
      </c>
      <c r="C1506" t="n">
        <v>1.35102419567054</v>
      </c>
      <c r="D1506" t="s">
        <v>3192</v>
      </c>
      <c r="E1506" t="n">
        <v>2352.13312466241</v>
      </c>
      <c r="F1506" t="n">
        <v>3</v>
      </c>
      <c r="G1506" t="n">
        <v>16</v>
      </c>
      <c r="H1506" t="n">
        <v>9999</v>
      </c>
      <c r="I1506" t="s">
        <v>3196</v>
      </c>
      <c r="J1506" t="n">
        <v>1</v>
      </c>
      <c r="K1506" t="s">
        <v>3188</v>
      </c>
      <c r="L1506" t="n">
        <v>0.526618269812462</v>
      </c>
      <c r="M1506" t="n">
        <v>0.6</v>
      </c>
      <c r="N1506" t="n">
        <v>0.0353991297629214</v>
      </c>
    </row>
    <row r="1507">
      <c r="A1507" t="n">
        <v>2018</v>
      </c>
      <c r="B1507" t="s">
        <v>3194</v>
      </c>
      <c r="C1507" t="n">
        <v>1.35102419567054</v>
      </c>
      <c r="D1507" t="s">
        <v>3196</v>
      </c>
      <c r="E1507" t="n">
        <v>2114.3528662244</v>
      </c>
      <c r="F1507" t="n">
        <v>2</v>
      </c>
      <c r="G1507" t="n">
        <v>16</v>
      </c>
      <c r="H1507" t="n">
        <v>9999</v>
      </c>
      <c r="I1507" t="s">
        <v>3196</v>
      </c>
      <c r="J1507" t="n">
        <v>1</v>
      </c>
      <c r="K1507" t="s">
        <v>3188</v>
      </c>
      <c r="L1507" t="n">
        <v>0.473381730187538</v>
      </c>
      <c r="M1507" t="n">
        <v>0.4</v>
      </c>
      <c r="N1507" t="n">
        <v>0.0893928143028503</v>
      </c>
    </row>
    <row r="1508">
      <c r="A1508" t="n">
        <v>2018</v>
      </c>
      <c r="B1508" t="s">
        <v>3198</v>
      </c>
      <c r="C1508" t="n">
        <v>1.26486775749657</v>
      </c>
      <c r="D1508" t="s">
        <v>3190</v>
      </c>
      <c r="E1508" t="n">
        <v>1010.62933823976</v>
      </c>
      <c r="F1508" t="n">
        <v>1</v>
      </c>
      <c r="G1508" t="n">
        <v>16</v>
      </c>
      <c r="H1508" t="n">
        <v>9999</v>
      </c>
      <c r="I1508" t="s">
        <v>3196</v>
      </c>
      <c r="J1508" t="n">
        <v>1</v>
      </c>
      <c r="K1508" t="s">
        <v>3188</v>
      </c>
      <c r="L1508" t="n">
        <v>0.000355399063329978</v>
      </c>
      <c r="M1508" t="n">
        <v>0.000304228780042592</v>
      </c>
      <c r="N1508" t="n">
        <v>0.215538171027785</v>
      </c>
    </row>
    <row r="1509">
      <c r="A1509" t="n">
        <v>2018</v>
      </c>
      <c r="B1509" t="s">
        <v>3198</v>
      </c>
      <c r="C1509" t="n">
        <v>1.26486775749657</v>
      </c>
      <c r="D1509" t="s">
        <v>3192</v>
      </c>
      <c r="E1509" t="n">
        <v>2226812.33575028</v>
      </c>
      <c r="F1509" t="n">
        <v>2585</v>
      </c>
      <c r="G1509" t="n">
        <v>16</v>
      </c>
      <c r="H1509" t="n">
        <v>9999</v>
      </c>
      <c r="I1509" t="s">
        <v>3196</v>
      </c>
      <c r="J1509" t="n">
        <v>1</v>
      </c>
      <c r="K1509" t="s">
        <v>3188</v>
      </c>
      <c r="L1509" t="n">
        <v>0.783083360429361</v>
      </c>
      <c r="M1509" t="n">
        <v>0.7864313964101</v>
      </c>
      <c r="N1509" t="n">
        <v>0.115928979301346</v>
      </c>
    </row>
    <row r="1510">
      <c r="A1510" t="n">
        <v>2018</v>
      </c>
      <c r="B1510" t="s">
        <v>3198</v>
      </c>
      <c r="C1510" t="n">
        <v>1.26486775749657</v>
      </c>
      <c r="D1510" t="s">
        <v>3194</v>
      </c>
      <c r="E1510" t="n">
        <v>788.012612920361</v>
      </c>
      <c r="F1510" t="n">
        <v>1</v>
      </c>
      <c r="G1510" t="n">
        <v>16</v>
      </c>
      <c r="H1510" t="n">
        <v>9999</v>
      </c>
      <c r="I1510" t="s">
        <v>3196</v>
      </c>
      <c r="J1510" t="n">
        <v>1</v>
      </c>
      <c r="K1510" t="s">
        <v>3188</v>
      </c>
      <c r="L1510" t="n">
        <v>0.000277113412333637</v>
      </c>
      <c r="M1510" t="n">
        <v>0.000304228780042592</v>
      </c>
      <c r="N1510" t="n">
        <v>0.0413239586097108</v>
      </c>
    </row>
    <row r="1511">
      <c r="A1511" t="n">
        <v>2018</v>
      </c>
      <c r="B1511" t="s">
        <v>3198</v>
      </c>
      <c r="C1511" t="n">
        <v>1.26486775749657</v>
      </c>
      <c r="D1511" t="s">
        <v>3196</v>
      </c>
      <c r="E1511" t="n">
        <v>615035.622743918</v>
      </c>
      <c r="F1511" t="n">
        <v>700</v>
      </c>
      <c r="G1511" t="n">
        <v>16</v>
      </c>
      <c r="H1511" t="n">
        <v>9999</v>
      </c>
      <c r="I1511" t="s">
        <v>3196</v>
      </c>
      <c r="J1511" t="n">
        <v>1</v>
      </c>
      <c r="K1511" t="s">
        <v>3188</v>
      </c>
      <c r="L1511" t="n">
        <v>0.216284127094975</v>
      </c>
      <c r="M1511" t="n">
        <v>0.212960146029814</v>
      </c>
      <c r="N1511" t="n">
        <v>0.0799334749382759</v>
      </c>
    </row>
    <row r="1512">
      <c r="A1512" t="n">
        <v>2018</v>
      </c>
      <c r="B1512" t="s">
        <v>3189</v>
      </c>
      <c r="C1512" t="n">
        <v>1.29344447242856</v>
      </c>
      <c r="D1512" t="s">
        <v>3192</v>
      </c>
      <c r="E1512" t="n">
        <v>356105.958371141</v>
      </c>
      <c r="F1512" t="n">
        <v>299</v>
      </c>
      <c r="G1512" t="n">
        <v>17</v>
      </c>
      <c r="H1512" t="n">
        <v>9999</v>
      </c>
      <c r="I1512" t="s">
        <v>3196</v>
      </c>
      <c r="J1512" t="n">
        <v>1</v>
      </c>
      <c r="K1512" t="s">
        <v>3188</v>
      </c>
      <c r="L1512" t="n">
        <v>0.664507284295079</v>
      </c>
      <c r="M1512" t="n">
        <v>0.652838427947598</v>
      </c>
      <c r="N1512" t="n">
        <v>0.0942969582178808</v>
      </c>
    </row>
    <row r="1513">
      <c r="A1513" t="n">
        <v>2018</v>
      </c>
      <c r="B1513" t="s">
        <v>3189</v>
      </c>
      <c r="C1513" t="n">
        <v>1.29344447242856</v>
      </c>
      <c r="D1513" t="s">
        <v>3196</v>
      </c>
      <c r="E1513" t="n">
        <v>179788.781667569</v>
      </c>
      <c r="F1513" t="n">
        <v>159</v>
      </c>
      <c r="G1513" t="n">
        <v>17</v>
      </c>
      <c r="H1513" t="n">
        <v>9999</v>
      </c>
      <c r="I1513" t="s">
        <v>3196</v>
      </c>
      <c r="J1513" t="n">
        <v>1</v>
      </c>
      <c r="K1513" t="s">
        <v>3188</v>
      </c>
      <c r="L1513" t="n">
        <v>0.335492715704921</v>
      </c>
      <c r="M1513" t="n">
        <v>0.347161572052402</v>
      </c>
      <c r="N1513" t="n">
        <v>0.12312391048626</v>
      </c>
    </row>
    <row r="1514">
      <c r="A1514" t="n">
        <v>2018</v>
      </c>
      <c r="B1514" t="s">
        <v>3190</v>
      </c>
      <c r="C1514" t="n">
        <v>1.2427798990339</v>
      </c>
      <c r="D1514" t="s">
        <v>3192</v>
      </c>
      <c r="E1514" t="n">
        <v>2125.15362734797</v>
      </c>
      <c r="F1514" t="n">
        <v>2</v>
      </c>
      <c r="G1514" t="n">
        <v>17</v>
      </c>
      <c r="H1514" t="n">
        <v>9999</v>
      </c>
      <c r="I1514" t="s">
        <v>3196</v>
      </c>
      <c r="J1514" t="n">
        <v>1</v>
      </c>
      <c r="K1514" t="s">
        <v>3188</v>
      </c>
      <c r="L1514" t="n">
        <v>0.690909090909091</v>
      </c>
      <c r="M1514" t="n">
        <v>0.666666666666667</v>
      </c>
      <c r="N1514" t="n">
        <v>0.376072135473939</v>
      </c>
    </row>
    <row r="1515">
      <c r="A1515" t="n">
        <v>2018</v>
      </c>
      <c r="B1515" t="s">
        <v>3190</v>
      </c>
      <c r="C1515" t="n">
        <v>1.2427798990339</v>
      </c>
      <c r="D1515" t="s">
        <v>3196</v>
      </c>
      <c r="E1515" t="n">
        <v>950.726622760936</v>
      </c>
      <c r="F1515" t="n">
        <v>1</v>
      </c>
      <c r="G1515" t="n">
        <v>17</v>
      </c>
      <c r="H1515" t="n">
        <v>9999</v>
      </c>
      <c r="I1515" t="s">
        <v>3196</v>
      </c>
      <c r="J1515" t="n">
        <v>1</v>
      </c>
      <c r="K1515" t="s">
        <v>3188</v>
      </c>
      <c r="L1515" t="n">
        <v>0.309090909090909</v>
      </c>
      <c r="M1515" t="n">
        <v>0.333333333333333</v>
      </c>
      <c r="N1515" t="n">
        <v>0.255767301905717</v>
      </c>
    </row>
    <row r="1516">
      <c r="A1516" t="n">
        <v>2018</v>
      </c>
      <c r="B1516" t="s">
        <v>3194</v>
      </c>
      <c r="C1516" t="n">
        <v>1.35102419567054</v>
      </c>
      <c r="D1516" t="s">
        <v>3192</v>
      </c>
      <c r="E1516" t="n">
        <v>6706.48410730856</v>
      </c>
      <c r="F1516" t="n">
        <v>7</v>
      </c>
      <c r="G1516" t="n">
        <v>17</v>
      </c>
      <c r="H1516" t="n">
        <v>9999</v>
      </c>
      <c r="I1516" t="s">
        <v>3196</v>
      </c>
      <c r="J1516" t="n">
        <v>1</v>
      </c>
      <c r="K1516" t="s">
        <v>3188</v>
      </c>
      <c r="L1516" t="n">
        <v>0.621665623043206</v>
      </c>
      <c r="M1516" t="n">
        <v>0.636363636363636</v>
      </c>
      <c r="N1516" t="n">
        <v>0.100931235004677</v>
      </c>
    </row>
    <row r="1517">
      <c r="A1517" t="n">
        <v>2018</v>
      </c>
      <c r="B1517" t="s">
        <v>3194</v>
      </c>
      <c r="C1517" t="n">
        <v>1.35102419567054</v>
      </c>
      <c r="D1517" t="s">
        <v>3194</v>
      </c>
      <c r="E1517" t="n">
        <v>886.271872359874</v>
      </c>
      <c r="F1517" t="n">
        <v>1</v>
      </c>
      <c r="G1517" t="n">
        <v>17</v>
      </c>
      <c r="H1517" t="n">
        <v>9999</v>
      </c>
      <c r="I1517" t="s">
        <v>3196</v>
      </c>
      <c r="J1517" t="n">
        <v>1</v>
      </c>
      <c r="K1517" t="s">
        <v>3188</v>
      </c>
      <c r="L1517" t="n">
        <v>0.0821540388227927</v>
      </c>
      <c r="M1517" t="n">
        <v>0.0909090909090909</v>
      </c>
      <c r="N1517" t="n">
        <v>0.118969894813203</v>
      </c>
    </row>
    <row r="1518">
      <c r="A1518" t="n">
        <v>2018</v>
      </c>
      <c r="B1518" t="s">
        <v>3194</v>
      </c>
      <c r="C1518" t="n">
        <v>1.35102419567054</v>
      </c>
      <c r="D1518" t="s">
        <v>3196</v>
      </c>
      <c r="E1518" t="n">
        <v>3195.17222276083</v>
      </c>
      <c r="F1518" t="n">
        <v>3</v>
      </c>
      <c r="G1518" t="n">
        <v>17</v>
      </c>
      <c r="H1518" t="n">
        <v>9999</v>
      </c>
      <c r="I1518" t="s">
        <v>3196</v>
      </c>
      <c r="J1518" t="n">
        <v>1</v>
      </c>
      <c r="K1518" t="s">
        <v>3188</v>
      </c>
      <c r="L1518" t="n">
        <v>0.296180338134001</v>
      </c>
      <c r="M1518" t="n">
        <v>0.272727272727273</v>
      </c>
      <c r="N1518" t="n">
        <v>0.135088821614211</v>
      </c>
    </row>
    <row r="1519">
      <c r="A1519" t="n">
        <v>2018</v>
      </c>
      <c r="B1519" t="s">
        <v>3198</v>
      </c>
      <c r="C1519" t="n">
        <v>1.26486775749657</v>
      </c>
      <c r="D1519" t="s">
        <v>3192</v>
      </c>
      <c r="E1519" t="n">
        <v>2351653.51854743</v>
      </c>
      <c r="F1519" t="n">
        <v>2763</v>
      </c>
      <c r="G1519" t="n">
        <v>17</v>
      </c>
      <c r="H1519" t="n">
        <v>9999</v>
      </c>
      <c r="I1519" t="s">
        <v>3196</v>
      </c>
      <c r="J1519" t="n">
        <v>1</v>
      </c>
      <c r="K1519" t="s">
        <v>3188</v>
      </c>
      <c r="L1519" t="n">
        <v>0.637002280136431</v>
      </c>
      <c r="M1519" t="n">
        <v>0.641662796098467</v>
      </c>
      <c r="N1519" t="n">
        <v>0.122428274578319</v>
      </c>
    </row>
    <row r="1520">
      <c r="A1520" t="n">
        <v>2018</v>
      </c>
      <c r="B1520" t="s">
        <v>3198</v>
      </c>
      <c r="C1520" t="n">
        <v>1.26486775749657</v>
      </c>
      <c r="D1520" t="s">
        <v>3194</v>
      </c>
      <c r="E1520" t="n">
        <v>2790.29827303743</v>
      </c>
      <c r="F1520" t="n">
        <v>4</v>
      </c>
      <c r="G1520" t="n">
        <v>17</v>
      </c>
      <c r="H1520" t="n">
        <v>9999</v>
      </c>
      <c r="I1520" t="s">
        <v>3196</v>
      </c>
      <c r="J1520" t="n">
        <v>1</v>
      </c>
      <c r="K1520" t="s">
        <v>3188</v>
      </c>
      <c r="L1520" t="n">
        <v>0.000755819829820621</v>
      </c>
      <c r="M1520" t="n">
        <v>0.000928936367858802</v>
      </c>
      <c r="N1520" t="n">
        <v>0.146325285221544</v>
      </c>
    </row>
    <row r="1521">
      <c r="A1521" t="n">
        <v>2018</v>
      </c>
      <c r="B1521" t="s">
        <v>3198</v>
      </c>
      <c r="C1521" t="n">
        <v>1.26486775749657</v>
      </c>
      <c r="D1521" t="s">
        <v>3196</v>
      </c>
      <c r="E1521" t="n">
        <v>1337306.73396839</v>
      </c>
      <c r="F1521" t="n">
        <v>1539</v>
      </c>
      <c r="G1521" t="n">
        <v>17</v>
      </c>
      <c r="H1521" t="n">
        <v>9999</v>
      </c>
      <c r="I1521" t="s">
        <v>3196</v>
      </c>
      <c r="J1521" t="n">
        <v>1</v>
      </c>
      <c r="K1521" t="s">
        <v>3188</v>
      </c>
      <c r="L1521" t="n">
        <v>0.362241900033748</v>
      </c>
      <c r="M1521" t="n">
        <v>0.357408267533674</v>
      </c>
      <c r="N1521" t="n">
        <v>0.173803874688667</v>
      </c>
    </row>
    <row r="1522">
      <c r="A1522" t="n">
        <v>2018</v>
      </c>
      <c r="B1522" t="s">
        <v>3189</v>
      </c>
      <c r="C1522" t="n">
        <v>1.29344447242856</v>
      </c>
      <c r="D1522" t="s">
        <v>3192</v>
      </c>
      <c r="E1522" t="n">
        <v>221032.845559899</v>
      </c>
      <c r="F1522" t="n">
        <v>182</v>
      </c>
      <c r="G1522" t="n">
        <v>18</v>
      </c>
      <c r="H1522" t="n">
        <v>9999</v>
      </c>
      <c r="I1522" t="s">
        <v>3196</v>
      </c>
      <c r="J1522" t="n">
        <v>1</v>
      </c>
      <c r="K1522" t="s">
        <v>3188</v>
      </c>
      <c r="L1522" t="n">
        <v>0.64983458189147</v>
      </c>
      <c r="M1522" t="n">
        <v>0.63859649122807</v>
      </c>
      <c r="N1522" t="n">
        <v>0.058529559847517</v>
      </c>
    </row>
    <row r="1523">
      <c r="A1523" t="n">
        <v>2018</v>
      </c>
      <c r="B1523" t="s">
        <v>3189</v>
      </c>
      <c r="C1523" t="n">
        <v>1.29344447242856</v>
      </c>
      <c r="D1523" t="s">
        <v>3196</v>
      </c>
      <c r="E1523" t="n">
        <v>119104.247354639</v>
      </c>
      <c r="F1523" t="n">
        <v>103</v>
      </c>
      <c r="G1523" t="n">
        <v>18</v>
      </c>
      <c r="H1523" t="n">
        <v>9999</v>
      </c>
      <c r="I1523" t="s">
        <v>3196</v>
      </c>
      <c r="J1523" t="n">
        <v>1</v>
      </c>
      <c r="K1523" t="s">
        <v>3188</v>
      </c>
      <c r="L1523" t="n">
        <v>0.350165418108529</v>
      </c>
      <c r="M1523" t="n">
        <v>0.36140350877193</v>
      </c>
      <c r="N1523" t="n">
        <v>0.081565604671268</v>
      </c>
    </row>
    <row r="1524">
      <c r="A1524" t="n">
        <v>2018</v>
      </c>
      <c r="B1524" t="s">
        <v>3190</v>
      </c>
      <c r="C1524" t="n">
        <v>1.2427798990339</v>
      </c>
      <c r="D1524" t="s">
        <v>3192</v>
      </c>
      <c r="E1524" t="n">
        <v>2410.99300412577</v>
      </c>
      <c r="F1524" t="n">
        <v>3</v>
      </c>
      <c r="G1524" t="n">
        <v>18</v>
      </c>
      <c r="H1524" t="n">
        <v>9999</v>
      </c>
      <c r="I1524" t="s">
        <v>3196</v>
      </c>
      <c r="J1524" t="n">
        <v>1</v>
      </c>
      <c r="K1524" t="s">
        <v>3188</v>
      </c>
      <c r="L1524" t="n">
        <v>1</v>
      </c>
      <c r="M1524" t="n">
        <v>1</v>
      </c>
      <c r="N1524" t="n">
        <v>0.426654937321311</v>
      </c>
    </row>
    <row r="1525">
      <c r="A1525" t="n">
        <v>2018</v>
      </c>
      <c r="B1525" t="s">
        <v>3194</v>
      </c>
      <c r="C1525" t="n">
        <v>1.35102419567054</v>
      </c>
      <c r="D1525" t="s">
        <v>3192</v>
      </c>
      <c r="E1525" t="n">
        <v>5855.33886403612</v>
      </c>
      <c r="F1525" t="n">
        <v>5</v>
      </c>
      <c r="G1525" t="n">
        <v>18</v>
      </c>
      <c r="H1525" t="n">
        <v>9999</v>
      </c>
      <c r="I1525" t="s">
        <v>3196</v>
      </c>
      <c r="J1525" t="n">
        <v>1</v>
      </c>
      <c r="K1525" t="s">
        <v>3188</v>
      </c>
      <c r="L1525" t="n">
        <v>0.638291605301915</v>
      </c>
      <c r="M1525" t="n">
        <v>0.555555555555556</v>
      </c>
      <c r="N1525" t="n">
        <v>0.0881216705298686</v>
      </c>
    </row>
    <row r="1526">
      <c r="A1526" t="n">
        <v>2018</v>
      </c>
      <c r="B1526" t="s">
        <v>3194</v>
      </c>
      <c r="C1526" t="n">
        <v>1.35102419567054</v>
      </c>
      <c r="D1526" t="s">
        <v>3194</v>
      </c>
      <c r="E1526" t="n">
        <v>663.352880074235</v>
      </c>
      <c r="F1526" t="n">
        <v>1</v>
      </c>
      <c r="G1526" t="n">
        <v>18</v>
      </c>
      <c r="H1526" t="n">
        <v>9999</v>
      </c>
      <c r="I1526" t="s">
        <v>3196</v>
      </c>
      <c r="J1526" t="n">
        <v>1</v>
      </c>
      <c r="K1526" t="s">
        <v>3188</v>
      </c>
      <c r="L1526" t="n">
        <v>0.0723122238586156</v>
      </c>
      <c r="M1526" t="n">
        <v>0.111111111111111</v>
      </c>
      <c r="N1526" t="n">
        <v>0.0890460645629307</v>
      </c>
    </row>
    <row r="1527">
      <c r="A1527" t="n">
        <v>2018</v>
      </c>
      <c r="B1527" t="s">
        <v>3194</v>
      </c>
      <c r="C1527" t="n">
        <v>1.35102419567054</v>
      </c>
      <c r="D1527" t="s">
        <v>3196</v>
      </c>
      <c r="E1527" t="n">
        <v>2654.76254449261</v>
      </c>
      <c r="F1527" t="n">
        <v>3</v>
      </c>
      <c r="G1527" t="n">
        <v>18</v>
      </c>
      <c r="H1527" t="n">
        <v>9999</v>
      </c>
      <c r="I1527" t="s">
        <v>3196</v>
      </c>
      <c r="J1527" t="n">
        <v>1</v>
      </c>
      <c r="K1527" t="s">
        <v>3188</v>
      </c>
      <c r="L1527" t="n">
        <v>0.28939617083947</v>
      </c>
      <c r="M1527" t="n">
        <v>0.333333333333333</v>
      </c>
      <c r="N1527" t="n">
        <v>0.112240817958531</v>
      </c>
    </row>
    <row r="1528">
      <c r="A1528" t="n">
        <v>2018</v>
      </c>
      <c r="B1528" t="s">
        <v>3198</v>
      </c>
      <c r="C1528" t="n">
        <v>1.26486775749657</v>
      </c>
      <c r="D1528" t="s">
        <v>3192</v>
      </c>
      <c r="E1528" t="n">
        <v>873434.192055134</v>
      </c>
      <c r="F1528" t="n">
        <v>990</v>
      </c>
      <c r="G1528" t="n">
        <v>18</v>
      </c>
      <c r="H1528" t="n">
        <v>9999</v>
      </c>
      <c r="I1528" t="s">
        <v>3196</v>
      </c>
      <c r="J1528" t="n">
        <v>1</v>
      </c>
      <c r="K1528" t="s">
        <v>3188</v>
      </c>
      <c r="L1528" t="n">
        <v>0.610627310188706</v>
      </c>
      <c r="M1528" t="n">
        <v>0.616438356164384</v>
      </c>
      <c r="N1528" t="n">
        <v>0.0454714269120172</v>
      </c>
    </row>
    <row r="1529">
      <c r="A1529" t="n">
        <v>2018</v>
      </c>
      <c r="B1529" t="s">
        <v>3198</v>
      </c>
      <c r="C1529" t="n">
        <v>1.26486775749657</v>
      </c>
      <c r="D1529" t="s">
        <v>3194</v>
      </c>
      <c r="E1529" t="n">
        <v>899.320975580059</v>
      </c>
      <c r="F1529" t="n">
        <v>1</v>
      </c>
      <c r="G1529" t="n">
        <v>18</v>
      </c>
      <c r="H1529" t="n">
        <v>9999</v>
      </c>
      <c r="I1529" t="s">
        <v>3196</v>
      </c>
      <c r="J1529" t="n">
        <v>1</v>
      </c>
      <c r="K1529" t="s">
        <v>3188</v>
      </c>
      <c r="L1529" t="n">
        <v>0.000628725041119148</v>
      </c>
      <c r="M1529" t="n">
        <v>0.00062266500622665</v>
      </c>
      <c r="N1529" t="n">
        <v>0.047161050676572</v>
      </c>
    </row>
    <row r="1530">
      <c r="A1530" t="n">
        <v>2018</v>
      </c>
      <c r="B1530" t="s">
        <v>3198</v>
      </c>
      <c r="C1530" t="n">
        <v>1.26486775749657</v>
      </c>
      <c r="D1530" t="s">
        <v>3196</v>
      </c>
      <c r="E1530" t="n">
        <v>556054.839211853</v>
      </c>
      <c r="F1530" t="n">
        <v>615</v>
      </c>
      <c r="G1530" t="n">
        <v>18</v>
      </c>
      <c r="H1530" t="n">
        <v>9999</v>
      </c>
      <c r="I1530" t="s">
        <v>3196</v>
      </c>
      <c r="J1530" t="n">
        <v>1</v>
      </c>
      <c r="K1530" t="s">
        <v>3188</v>
      </c>
      <c r="L1530" t="n">
        <v>0.388743964770175</v>
      </c>
      <c r="M1530" t="n">
        <v>0.38293897882939</v>
      </c>
      <c r="N1530" t="n">
        <v>0.072268001902313</v>
      </c>
    </row>
    <row r="1531">
      <c r="A1531" t="n">
        <v>2018</v>
      </c>
      <c r="B1531" t="s">
        <v>3189</v>
      </c>
      <c r="C1531" t="n">
        <v>1.29344447242856</v>
      </c>
      <c r="D1531" t="s">
        <v>3192</v>
      </c>
      <c r="E1531" t="n">
        <v>19999.2384326904</v>
      </c>
      <c r="F1531" t="n">
        <v>18</v>
      </c>
      <c r="G1531" t="n">
        <v>20</v>
      </c>
      <c r="H1531" t="n">
        <v>9999</v>
      </c>
      <c r="I1531" t="s">
        <v>3196</v>
      </c>
      <c r="J1531" t="n">
        <v>1</v>
      </c>
      <c r="K1531" t="s">
        <v>3188</v>
      </c>
      <c r="L1531" t="n">
        <v>0.889182816723216</v>
      </c>
      <c r="M1531" t="n">
        <v>0.9</v>
      </c>
      <c r="N1531" t="n">
        <v>0.00529580397784681</v>
      </c>
    </row>
    <row r="1532">
      <c r="A1532" t="n">
        <v>2018</v>
      </c>
      <c r="B1532" t="s">
        <v>3189</v>
      </c>
      <c r="C1532" t="n">
        <v>1.29344447242856</v>
      </c>
      <c r="D1532" t="s">
        <v>3196</v>
      </c>
      <c r="E1532" t="n">
        <v>2492.46749836983</v>
      </c>
      <c r="F1532" t="n">
        <v>2</v>
      </c>
      <c r="G1532" t="n">
        <v>20</v>
      </c>
      <c r="H1532" t="n">
        <v>9999</v>
      </c>
      <c r="I1532" t="s">
        <v>3196</v>
      </c>
      <c r="J1532" t="n">
        <v>1</v>
      </c>
      <c r="K1532" t="s">
        <v>3188</v>
      </c>
      <c r="L1532" t="n">
        <v>0.110817183276784</v>
      </c>
      <c r="M1532" t="n">
        <v>0.1</v>
      </c>
      <c r="N1532" t="n">
        <v>0.00170690485976275</v>
      </c>
    </row>
    <row r="1533">
      <c r="A1533" t="n">
        <v>2018</v>
      </c>
      <c r="B1533" t="s">
        <v>3198</v>
      </c>
      <c r="C1533" t="n">
        <v>1.26486775749657</v>
      </c>
      <c r="D1533" t="s">
        <v>3192</v>
      </c>
      <c r="E1533" t="n">
        <v>36387.7156476612</v>
      </c>
      <c r="F1533" t="n">
        <v>44</v>
      </c>
      <c r="G1533" t="n">
        <v>20</v>
      </c>
      <c r="H1533" t="n">
        <v>9999</v>
      </c>
      <c r="I1533" t="s">
        <v>3196</v>
      </c>
      <c r="J1533" t="n">
        <v>1</v>
      </c>
      <c r="K1533" t="s">
        <v>3188</v>
      </c>
      <c r="L1533" t="n">
        <v>0.734139743786046</v>
      </c>
      <c r="M1533" t="n">
        <v>0.733333333333333</v>
      </c>
      <c r="N1533" t="n">
        <v>0.0018943629269593</v>
      </c>
    </row>
    <row r="1534">
      <c r="A1534" t="n">
        <v>2018</v>
      </c>
      <c r="B1534" t="s">
        <v>3198</v>
      </c>
      <c r="C1534" t="n">
        <v>1.26486775749657</v>
      </c>
      <c r="D1534" t="s">
        <v>3196</v>
      </c>
      <c r="E1534" t="n">
        <v>13177.3922975992</v>
      </c>
      <c r="F1534" t="n">
        <v>16</v>
      </c>
      <c r="G1534" t="n">
        <v>20</v>
      </c>
      <c r="H1534" t="n">
        <v>9999</v>
      </c>
      <c r="I1534" t="s">
        <v>3196</v>
      </c>
      <c r="J1534" t="n">
        <v>1</v>
      </c>
      <c r="K1534" t="s">
        <v>3188</v>
      </c>
      <c r="L1534" t="n">
        <v>0.265860256213954</v>
      </c>
      <c r="M1534" t="n">
        <v>0.266666666666667</v>
      </c>
      <c r="N1534" t="n">
        <v>0.0017126077222531</v>
      </c>
    </row>
    <row r="1535">
      <c r="A1535" t="n">
        <v>2018</v>
      </c>
      <c r="B1535" t="s">
        <v>3189</v>
      </c>
      <c r="C1535" t="n">
        <v>1.29344447242856</v>
      </c>
      <c r="D1535" t="s">
        <v>3192</v>
      </c>
      <c r="E1535" t="n">
        <v>15151.4085500281</v>
      </c>
      <c r="F1535" t="n">
        <v>13</v>
      </c>
      <c r="G1535" t="n">
        <v>21</v>
      </c>
      <c r="H1535" t="n">
        <v>9999</v>
      </c>
      <c r="I1535" t="s">
        <v>3196</v>
      </c>
      <c r="J1535" t="n">
        <v>1</v>
      </c>
      <c r="K1535" t="s">
        <v>3188</v>
      </c>
      <c r="L1535" t="n">
        <v>0.873592363338056</v>
      </c>
      <c r="M1535" t="n">
        <v>0.866666666666667</v>
      </c>
      <c r="N1535" t="n">
        <v>0.00401209725756678</v>
      </c>
    </row>
    <row r="1536">
      <c r="A1536" t="n">
        <v>2018</v>
      </c>
      <c r="B1536" t="s">
        <v>3189</v>
      </c>
      <c r="C1536" t="n">
        <v>1.29344447242856</v>
      </c>
      <c r="D1536" t="s">
        <v>3196</v>
      </c>
      <c r="E1536" t="n">
        <v>2192.3883807664</v>
      </c>
      <c r="F1536" t="n">
        <v>2</v>
      </c>
      <c r="G1536" t="n">
        <v>21</v>
      </c>
      <c r="H1536" t="n">
        <v>9999</v>
      </c>
      <c r="I1536" t="s">
        <v>3196</v>
      </c>
      <c r="J1536" t="n">
        <v>1</v>
      </c>
      <c r="K1536" t="s">
        <v>3188</v>
      </c>
      <c r="L1536" t="n">
        <v>0.126407636661943</v>
      </c>
      <c r="M1536" t="n">
        <v>0.133333333333333</v>
      </c>
      <c r="N1536" t="n">
        <v>0.00150140308110943</v>
      </c>
    </row>
    <row r="1537">
      <c r="A1537" t="n">
        <v>2018</v>
      </c>
      <c r="B1537" t="s">
        <v>3198</v>
      </c>
      <c r="C1537" t="n">
        <v>1.26486775749657</v>
      </c>
      <c r="D1537" t="s">
        <v>3192</v>
      </c>
      <c r="E1537" t="n">
        <v>22409.6620595667</v>
      </c>
      <c r="F1537" t="n">
        <v>28</v>
      </c>
      <c r="G1537" t="n">
        <v>21</v>
      </c>
      <c r="H1537" t="n">
        <v>9999</v>
      </c>
      <c r="I1537" t="s">
        <v>3196</v>
      </c>
      <c r="J1537" t="n">
        <v>1</v>
      </c>
      <c r="K1537" t="s">
        <v>3188</v>
      </c>
      <c r="L1537" t="n">
        <v>0.709787268138296</v>
      </c>
      <c r="M1537" t="n">
        <v>0.777777777777778</v>
      </c>
      <c r="N1537" t="n">
        <v>0.00116665836960991</v>
      </c>
    </row>
    <row r="1538">
      <c r="A1538" t="n">
        <v>2018</v>
      </c>
      <c r="B1538" t="s">
        <v>3198</v>
      </c>
      <c r="C1538" t="n">
        <v>1.26486775749657</v>
      </c>
      <c r="D1538" t="s">
        <v>3196</v>
      </c>
      <c r="E1538" t="n">
        <v>9162.70203530513</v>
      </c>
      <c r="F1538" t="n">
        <v>8</v>
      </c>
      <c r="G1538" t="n">
        <v>21</v>
      </c>
      <c r="H1538" t="n">
        <v>9999</v>
      </c>
      <c r="I1538" t="s">
        <v>3196</v>
      </c>
      <c r="J1538" t="n">
        <v>1</v>
      </c>
      <c r="K1538" t="s">
        <v>3188</v>
      </c>
      <c r="L1538" t="n">
        <v>0.290212731861704</v>
      </c>
      <c r="M1538" t="n">
        <v>0.222222222222222</v>
      </c>
      <c r="N1538" t="n">
        <v>0.00119083608562118</v>
      </c>
    </row>
    <row r="1539">
      <c r="A1539" t="n">
        <v>2018</v>
      </c>
      <c r="B1539" t="s">
        <v>3190</v>
      </c>
      <c r="C1539"/>
      <c r="D1539" t="s">
        <v>3190</v>
      </c>
      <c r="E1539"/>
      <c r="F1539" t="n">
        <v>8322</v>
      </c>
      <c r="G1539" t="n">
        <v>9999</v>
      </c>
      <c r="H1539" t="n">
        <v>-9</v>
      </c>
      <c r="I1539" t="s">
        <v>3190</v>
      </c>
      <c r="J1539" t="n">
        <v>3</v>
      </c>
      <c r="K1539" t="s">
        <v>3188</v>
      </c>
      <c r="L1539"/>
      <c r="M1539" t="n">
        <v>1</v>
      </c>
      <c r="N1539"/>
    </row>
    <row r="1540">
      <c r="A1540" t="n">
        <v>2018</v>
      </c>
      <c r="B1540" t="s">
        <v>3190</v>
      </c>
      <c r="C1540"/>
      <c r="D1540" t="s">
        <v>3190</v>
      </c>
      <c r="E1540"/>
      <c r="F1540" t="n">
        <v>15093</v>
      </c>
      <c r="G1540" t="n">
        <v>9999</v>
      </c>
      <c r="H1540" t="n">
        <v>-9</v>
      </c>
      <c r="I1540" t="s">
        <v>3190</v>
      </c>
      <c r="J1540" t="n">
        <v>4</v>
      </c>
      <c r="K1540" t="s">
        <v>3188</v>
      </c>
      <c r="L1540"/>
      <c r="M1540" t="n">
        <v>1</v>
      </c>
      <c r="N1540"/>
    </row>
    <row r="1541">
      <c r="A1541" t="n">
        <v>2018</v>
      </c>
      <c r="B1541" t="s">
        <v>3190</v>
      </c>
      <c r="C1541"/>
      <c r="D1541" t="s">
        <v>3190</v>
      </c>
      <c r="E1541"/>
      <c r="F1541" t="n">
        <v>1</v>
      </c>
      <c r="G1541" t="n">
        <v>9999</v>
      </c>
      <c r="H1541" t="n">
        <v>3</v>
      </c>
      <c r="I1541" t="s">
        <v>3190</v>
      </c>
      <c r="J1541" t="n">
        <v>4</v>
      </c>
      <c r="K1541" t="s">
        <v>3188</v>
      </c>
      <c r="L1541"/>
      <c r="M1541" t="n">
        <v>1</v>
      </c>
      <c r="N1541"/>
    </row>
    <row r="1542">
      <c r="A1542" t="n">
        <v>2018</v>
      </c>
      <c r="B1542" t="s">
        <v>3190</v>
      </c>
      <c r="C1542" t="n">
        <v>1.2427798990339</v>
      </c>
      <c r="D1542" t="s">
        <v>3190</v>
      </c>
      <c r="E1542" t="n">
        <v>8655.96199677114</v>
      </c>
      <c r="F1542" t="n">
        <v>9</v>
      </c>
      <c r="G1542" t="n">
        <v>9999</v>
      </c>
      <c r="H1542" t="n">
        <v>-9</v>
      </c>
      <c r="I1542" t="s">
        <v>3192</v>
      </c>
      <c r="J1542" t="n">
        <v>1</v>
      </c>
      <c r="K1542" t="s">
        <v>3188</v>
      </c>
      <c r="L1542" t="n">
        <v>1</v>
      </c>
      <c r="M1542" t="n">
        <v>1</v>
      </c>
      <c r="N1542" t="n">
        <v>0.735169938779818</v>
      </c>
    </row>
    <row r="1543">
      <c r="A1543" t="n">
        <v>2018</v>
      </c>
      <c r="B1543" t="s">
        <v>3190</v>
      </c>
      <c r="C1543"/>
      <c r="D1543" t="s">
        <v>3190</v>
      </c>
      <c r="E1543"/>
      <c r="F1543" t="n">
        <v>349</v>
      </c>
      <c r="G1543" t="n">
        <v>9999</v>
      </c>
      <c r="H1543" t="n">
        <v>-9</v>
      </c>
      <c r="I1543" t="s">
        <v>3192</v>
      </c>
      <c r="J1543" t="n">
        <v>2</v>
      </c>
      <c r="K1543" t="s">
        <v>3188</v>
      </c>
      <c r="L1543"/>
      <c r="M1543" t="n">
        <v>1</v>
      </c>
      <c r="N1543"/>
    </row>
    <row r="1544">
      <c r="A1544" t="n">
        <v>2018</v>
      </c>
      <c r="B1544" t="s">
        <v>3190</v>
      </c>
      <c r="C1544"/>
      <c r="D1544" t="s">
        <v>3190</v>
      </c>
      <c r="E1544"/>
      <c r="F1544" t="n">
        <v>2600</v>
      </c>
      <c r="G1544" t="n">
        <v>9999</v>
      </c>
      <c r="H1544" t="n">
        <v>-9</v>
      </c>
      <c r="I1544" t="s">
        <v>3192</v>
      </c>
      <c r="J1544" t="n">
        <v>3</v>
      </c>
      <c r="K1544" t="s">
        <v>3188</v>
      </c>
      <c r="L1544"/>
      <c r="M1544" t="n">
        <v>1</v>
      </c>
      <c r="N1544"/>
    </row>
    <row r="1545">
      <c r="A1545" t="n">
        <v>2018</v>
      </c>
      <c r="B1545" t="s">
        <v>3190</v>
      </c>
      <c r="C1545"/>
      <c r="D1545" t="s">
        <v>3190</v>
      </c>
      <c r="E1545"/>
      <c r="F1545" t="n">
        <v>3727</v>
      </c>
      <c r="G1545" t="n">
        <v>9999</v>
      </c>
      <c r="H1545" t="n">
        <v>-9</v>
      </c>
      <c r="I1545" t="s">
        <v>3192</v>
      </c>
      <c r="J1545" t="n">
        <v>4</v>
      </c>
      <c r="K1545" t="s">
        <v>3188</v>
      </c>
      <c r="L1545"/>
      <c r="M1545" t="n">
        <v>1</v>
      </c>
      <c r="N1545"/>
    </row>
    <row r="1546">
      <c r="A1546" t="n">
        <v>2018</v>
      </c>
      <c r="B1546" t="s">
        <v>3189</v>
      </c>
      <c r="C1546" t="n">
        <v>1.29344447242856</v>
      </c>
      <c r="D1546" t="s">
        <v>3190</v>
      </c>
      <c r="E1546" t="n">
        <v>3221.97018081954</v>
      </c>
      <c r="F1546" t="n">
        <v>2</v>
      </c>
      <c r="G1546" t="n">
        <v>9999</v>
      </c>
      <c r="H1546" t="n">
        <v>-8</v>
      </c>
      <c r="I1546" t="s">
        <v>3192</v>
      </c>
      <c r="J1546" t="n">
        <v>1</v>
      </c>
      <c r="K1546" t="s">
        <v>3188</v>
      </c>
      <c r="L1546" t="n">
        <v>1</v>
      </c>
      <c r="M1546" t="n">
        <v>1</v>
      </c>
      <c r="N1546" t="n">
        <v>0.00209194830846958</v>
      </c>
    </row>
    <row r="1547">
      <c r="A1547" t="n">
        <v>2018</v>
      </c>
      <c r="B1547" t="s">
        <v>3194</v>
      </c>
      <c r="C1547" t="n">
        <v>1.35102419567054</v>
      </c>
      <c r="D1547" t="s">
        <v>3190</v>
      </c>
      <c r="E1547" t="n">
        <v>3815.29232857361</v>
      </c>
      <c r="F1547" t="n">
        <v>3</v>
      </c>
      <c r="G1547" t="n">
        <v>9999</v>
      </c>
      <c r="H1547" t="n">
        <v>-8</v>
      </c>
      <c r="I1547" t="s">
        <v>3192</v>
      </c>
      <c r="J1547" t="n">
        <v>1</v>
      </c>
      <c r="K1547" t="s">
        <v>3188</v>
      </c>
      <c r="L1547" t="n">
        <v>1</v>
      </c>
      <c r="M1547" t="n">
        <v>1</v>
      </c>
      <c r="N1547" t="n">
        <v>0.111422371276386</v>
      </c>
    </row>
    <row r="1548">
      <c r="A1548" t="n">
        <v>2018</v>
      </c>
      <c r="B1548" t="s">
        <v>3198</v>
      </c>
      <c r="C1548" t="n">
        <v>1.26486775749657</v>
      </c>
      <c r="D1548" t="s">
        <v>3190</v>
      </c>
      <c r="E1548" t="n">
        <v>10799.4409135057</v>
      </c>
      <c r="F1548" t="n">
        <v>10</v>
      </c>
      <c r="G1548" t="n">
        <v>9999</v>
      </c>
      <c r="H1548" t="n">
        <v>-8</v>
      </c>
      <c r="I1548" t="s">
        <v>3192</v>
      </c>
      <c r="J1548" t="n">
        <v>1</v>
      </c>
      <c r="K1548" t="s">
        <v>3188</v>
      </c>
      <c r="L1548" t="n">
        <v>1</v>
      </c>
      <c r="M1548" t="n">
        <v>1</v>
      </c>
      <c r="N1548" t="n">
        <v>0.00152956532612633</v>
      </c>
    </row>
    <row r="1549">
      <c r="A1549" t="n">
        <v>2018</v>
      </c>
      <c r="B1549" t="s">
        <v>3189</v>
      </c>
      <c r="C1549" t="n">
        <v>1.29344447242856</v>
      </c>
      <c r="D1549" t="s">
        <v>3190</v>
      </c>
      <c r="E1549" t="n">
        <v>196506.551473709</v>
      </c>
      <c r="F1549" t="n">
        <v>168</v>
      </c>
      <c r="G1549" t="n">
        <v>9999</v>
      </c>
      <c r="H1549" t="n">
        <v>1</v>
      </c>
      <c r="I1549" t="s">
        <v>3192</v>
      </c>
      <c r="J1549" t="n">
        <v>1</v>
      </c>
      <c r="K1549" t="s">
        <v>3188</v>
      </c>
      <c r="L1549" t="n">
        <v>1</v>
      </c>
      <c r="M1549" t="n">
        <v>1</v>
      </c>
      <c r="N1549" t="n">
        <v>0.127587011948712</v>
      </c>
    </row>
    <row r="1550">
      <c r="A1550" t="n">
        <v>2018</v>
      </c>
      <c r="B1550" t="s">
        <v>3190</v>
      </c>
      <c r="C1550" t="n">
        <v>1.2427798990339</v>
      </c>
      <c r="D1550" t="s">
        <v>3190</v>
      </c>
      <c r="E1550" t="n">
        <v>1083.70407195756</v>
      </c>
      <c r="F1550" t="n">
        <v>1</v>
      </c>
      <c r="G1550" t="n">
        <v>9999</v>
      </c>
      <c r="H1550" t="n">
        <v>1</v>
      </c>
      <c r="I1550" t="s">
        <v>3192</v>
      </c>
      <c r="J1550" t="n">
        <v>1</v>
      </c>
      <c r="K1550" t="s">
        <v>3188</v>
      </c>
      <c r="L1550" t="n">
        <v>1</v>
      </c>
      <c r="M1550" t="n">
        <v>1</v>
      </c>
      <c r="N1550" t="n">
        <v>0.0920413763985645</v>
      </c>
    </row>
    <row r="1551">
      <c r="A1551" t="n">
        <v>2018</v>
      </c>
      <c r="B1551" t="s">
        <v>3194</v>
      </c>
      <c r="C1551" t="n">
        <v>1.35102419567054</v>
      </c>
      <c r="D1551" t="s">
        <v>3190</v>
      </c>
      <c r="E1551" t="n">
        <v>2730.41989945016</v>
      </c>
      <c r="F1551" t="n">
        <v>3</v>
      </c>
      <c r="G1551" t="n">
        <v>9999</v>
      </c>
      <c r="H1551" t="n">
        <v>1</v>
      </c>
      <c r="I1551" t="s">
        <v>3192</v>
      </c>
      <c r="J1551" t="n">
        <v>1</v>
      </c>
      <c r="K1551" t="s">
        <v>3188</v>
      </c>
      <c r="L1551" t="n">
        <v>1</v>
      </c>
      <c r="M1551" t="n">
        <v>1</v>
      </c>
      <c r="N1551" t="n">
        <v>0.0797395936082067</v>
      </c>
    </row>
    <row r="1552">
      <c r="A1552" t="n">
        <v>2018</v>
      </c>
      <c r="B1552" t="s">
        <v>3198</v>
      </c>
      <c r="C1552" t="n">
        <v>1.26486775749657</v>
      </c>
      <c r="D1552" t="s">
        <v>3190</v>
      </c>
      <c r="E1552" t="n">
        <v>742043.524009663</v>
      </c>
      <c r="F1552" t="n">
        <v>833</v>
      </c>
      <c r="G1552" t="n">
        <v>9999</v>
      </c>
      <c r="H1552" t="n">
        <v>1</v>
      </c>
      <c r="I1552" t="s">
        <v>3192</v>
      </c>
      <c r="J1552" t="n">
        <v>1</v>
      </c>
      <c r="K1552" t="s">
        <v>3188</v>
      </c>
      <c r="L1552" t="n">
        <v>0.991185623967263</v>
      </c>
      <c r="M1552" t="n">
        <v>0.985798816568047</v>
      </c>
      <c r="N1552" t="n">
        <v>0.105098407768716</v>
      </c>
    </row>
    <row r="1553">
      <c r="A1553" t="n">
        <v>2018</v>
      </c>
      <c r="B1553" t="s">
        <v>3198</v>
      </c>
      <c r="C1553" t="n">
        <v>1.26486775749657</v>
      </c>
      <c r="D1553" t="s">
        <v>3192</v>
      </c>
      <c r="E1553" t="n">
        <v>6087.80851683097</v>
      </c>
      <c r="F1553" t="n">
        <v>11</v>
      </c>
      <c r="G1553" t="n">
        <v>9999</v>
      </c>
      <c r="H1553" t="n">
        <v>1</v>
      </c>
      <c r="I1553" t="s">
        <v>3192</v>
      </c>
      <c r="J1553" t="n">
        <v>1</v>
      </c>
      <c r="K1553" t="s">
        <v>3188</v>
      </c>
      <c r="L1553" t="n">
        <v>0.00813179832194014</v>
      </c>
      <c r="M1553" t="n">
        <v>0.0130177514792899</v>
      </c>
      <c r="N1553" t="n">
        <v>0.0947198551551768</v>
      </c>
    </row>
    <row r="1554">
      <c r="A1554" t="n">
        <v>2018</v>
      </c>
      <c r="B1554" t="s">
        <v>3198</v>
      </c>
      <c r="C1554" t="n">
        <v>1.26486775749657</v>
      </c>
      <c r="D1554" t="s">
        <v>3196</v>
      </c>
      <c r="E1554" t="n">
        <v>511.006574028613</v>
      </c>
      <c r="F1554" t="n">
        <v>1</v>
      </c>
      <c r="G1554" t="n">
        <v>9999</v>
      </c>
      <c r="H1554" t="n">
        <v>1</v>
      </c>
      <c r="I1554" t="s">
        <v>3192</v>
      </c>
      <c r="J1554" t="n">
        <v>1</v>
      </c>
      <c r="K1554" t="s">
        <v>3188</v>
      </c>
      <c r="L1554" t="n">
        <v>0.000682577710796555</v>
      </c>
      <c r="M1554" t="n">
        <v>0.00118343195266272</v>
      </c>
      <c r="N1554" t="n">
        <v>0.070666433444114</v>
      </c>
    </row>
    <row r="1555">
      <c r="A1555" t="n">
        <v>2018</v>
      </c>
      <c r="B1555" t="s">
        <v>3190</v>
      </c>
      <c r="C1555"/>
      <c r="D1555" t="s">
        <v>3190</v>
      </c>
      <c r="E1555"/>
      <c r="F1555" t="n">
        <v>1</v>
      </c>
      <c r="G1555" t="n">
        <v>9999</v>
      </c>
      <c r="H1555" t="n">
        <v>1</v>
      </c>
      <c r="I1555" t="s">
        <v>3192</v>
      </c>
      <c r="J1555" t="n">
        <v>3</v>
      </c>
      <c r="K1555" t="s">
        <v>3188</v>
      </c>
      <c r="L1555"/>
      <c r="M1555" t="n">
        <v>1</v>
      </c>
      <c r="N1555"/>
    </row>
    <row r="1556">
      <c r="A1556" t="n">
        <v>2018</v>
      </c>
      <c r="B1556" t="s">
        <v>3189</v>
      </c>
      <c r="C1556" t="n">
        <v>1.29344447242856</v>
      </c>
      <c r="D1556" t="s">
        <v>3190</v>
      </c>
      <c r="E1556" t="n">
        <v>349074.794219019</v>
      </c>
      <c r="F1556" t="n">
        <v>287</v>
      </c>
      <c r="G1556" t="n">
        <v>9999</v>
      </c>
      <c r="H1556" t="n">
        <v>2</v>
      </c>
      <c r="I1556" t="s">
        <v>3192</v>
      </c>
      <c r="J1556" t="n">
        <v>1</v>
      </c>
      <c r="K1556" t="s">
        <v>3188</v>
      </c>
      <c r="L1556" t="n">
        <v>1</v>
      </c>
      <c r="M1556" t="n">
        <v>1</v>
      </c>
      <c r="N1556" t="n">
        <v>0.226645929140815</v>
      </c>
    </row>
    <row r="1557">
      <c r="A1557" t="n">
        <v>2018</v>
      </c>
      <c r="B1557" t="s">
        <v>3194</v>
      </c>
      <c r="C1557" t="n">
        <v>1.35102419567054</v>
      </c>
      <c r="D1557" t="s">
        <v>3190</v>
      </c>
      <c r="E1557" t="n">
        <v>4247.62007118818</v>
      </c>
      <c r="F1557" t="n">
        <v>4</v>
      </c>
      <c r="G1557" t="n">
        <v>9999</v>
      </c>
      <c r="H1557" t="n">
        <v>2</v>
      </c>
      <c r="I1557" t="s">
        <v>3192</v>
      </c>
      <c r="J1557" t="n">
        <v>1</v>
      </c>
      <c r="K1557" t="s">
        <v>3188</v>
      </c>
      <c r="L1557" t="n">
        <v>1</v>
      </c>
      <c r="M1557" t="n">
        <v>1</v>
      </c>
      <c r="N1557" t="n">
        <v>0.124048135726968</v>
      </c>
    </row>
    <row r="1558">
      <c r="A1558" t="n">
        <v>2018</v>
      </c>
      <c r="B1558" t="s">
        <v>3198</v>
      </c>
      <c r="C1558" t="n">
        <v>1.26486775749657</v>
      </c>
      <c r="D1558" t="s">
        <v>3190</v>
      </c>
      <c r="E1558" t="n">
        <v>1144147.51385334</v>
      </c>
      <c r="F1558" t="n">
        <v>1259</v>
      </c>
      <c r="G1558" t="n">
        <v>9999</v>
      </c>
      <c r="H1558" t="n">
        <v>2</v>
      </c>
      <c r="I1558" t="s">
        <v>3192</v>
      </c>
      <c r="J1558" t="n">
        <v>1</v>
      </c>
      <c r="K1558" t="s">
        <v>3188</v>
      </c>
      <c r="L1558" t="n">
        <v>0.990985848834394</v>
      </c>
      <c r="M1558" t="n">
        <v>0.98436278342455</v>
      </c>
      <c r="N1558" t="n">
        <v>0.162049904173753</v>
      </c>
    </row>
    <row r="1559">
      <c r="A1559" t="n">
        <v>2018</v>
      </c>
      <c r="B1559" t="s">
        <v>3198</v>
      </c>
      <c r="C1559" t="n">
        <v>1.26486775749657</v>
      </c>
      <c r="D1559" t="s">
        <v>3192</v>
      </c>
      <c r="E1559" t="n">
        <v>9671.17887381875</v>
      </c>
      <c r="F1559" t="n">
        <v>18</v>
      </c>
      <c r="G1559" t="n">
        <v>9999</v>
      </c>
      <c r="H1559" t="n">
        <v>2</v>
      </c>
      <c r="I1559" t="s">
        <v>3192</v>
      </c>
      <c r="J1559" t="n">
        <v>1</v>
      </c>
      <c r="K1559" t="s">
        <v>3188</v>
      </c>
      <c r="L1559" t="n">
        <v>0.00837654348714432</v>
      </c>
      <c r="M1559" t="n">
        <v>0.0140734949179046</v>
      </c>
      <c r="N1559" t="n">
        <v>0.150473304075729</v>
      </c>
    </row>
    <row r="1560">
      <c r="A1560" t="n">
        <v>2018</v>
      </c>
      <c r="B1560" t="s">
        <v>3198</v>
      </c>
      <c r="C1560" t="n">
        <v>1.26486775749657</v>
      </c>
      <c r="D1560" t="s">
        <v>3196</v>
      </c>
      <c r="E1560" t="n">
        <v>736.153034863002</v>
      </c>
      <c r="F1560" t="n">
        <v>2</v>
      </c>
      <c r="G1560" t="n">
        <v>9999</v>
      </c>
      <c r="H1560" t="n">
        <v>2</v>
      </c>
      <c r="I1560" t="s">
        <v>3192</v>
      </c>
      <c r="J1560" t="n">
        <v>1</v>
      </c>
      <c r="K1560" t="s">
        <v>3188</v>
      </c>
      <c r="L1560" t="n">
        <v>0.000637607678461678</v>
      </c>
      <c r="M1560" t="n">
        <v>0.00156372165754496</v>
      </c>
      <c r="N1560" t="n">
        <v>0.101801644218996</v>
      </c>
    </row>
    <row r="1561">
      <c r="A1561" t="n">
        <v>2018</v>
      </c>
      <c r="B1561" t="s">
        <v>3189</v>
      </c>
      <c r="C1561" t="n">
        <v>1.29344447242856</v>
      </c>
      <c r="D1561" t="s">
        <v>3190</v>
      </c>
      <c r="E1561" t="n">
        <v>290537.37773032</v>
      </c>
      <c r="F1561" t="n">
        <v>224</v>
      </c>
      <c r="G1561" t="n">
        <v>9999</v>
      </c>
      <c r="H1561" t="n">
        <v>3</v>
      </c>
      <c r="I1561" t="s">
        <v>3192</v>
      </c>
      <c r="J1561" t="n">
        <v>1</v>
      </c>
      <c r="K1561" t="s">
        <v>3188</v>
      </c>
      <c r="L1561" t="n">
        <v>1</v>
      </c>
      <c r="M1561" t="n">
        <v>1</v>
      </c>
      <c r="N1561" t="n">
        <v>0.188638982293602</v>
      </c>
    </row>
    <row r="1562">
      <c r="A1562" t="n">
        <v>2018</v>
      </c>
      <c r="B1562" t="s">
        <v>3194</v>
      </c>
      <c r="C1562" t="n">
        <v>1.35102419567054</v>
      </c>
      <c r="D1562" t="s">
        <v>3190</v>
      </c>
      <c r="E1562" t="n">
        <v>3270.82957771838</v>
      </c>
      <c r="F1562" t="n">
        <v>2</v>
      </c>
      <c r="G1562" t="n">
        <v>9999</v>
      </c>
      <c r="H1562" t="n">
        <v>3</v>
      </c>
      <c r="I1562" t="s">
        <v>3192</v>
      </c>
      <c r="J1562" t="n">
        <v>1</v>
      </c>
      <c r="K1562" t="s">
        <v>3188</v>
      </c>
      <c r="L1562" t="n">
        <v>1</v>
      </c>
      <c r="M1562" t="n">
        <v>1</v>
      </c>
      <c r="N1562" t="n">
        <v>0.0955217991714342</v>
      </c>
    </row>
    <row r="1563">
      <c r="A1563" t="n">
        <v>2018</v>
      </c>
      <c r="B1563" t="s">
        <v>3198</v>
      </c>
      <c r="C1563" t="n">
        <v>1.26486775749657</v>
      </c>
      <c r="D1563" t="s">
        <v>3190</v>
      </c>
      <c r="E1563" t="n">
        <v>969116.378438719</v>
      </c>
      <c r="F1563" t="n">
        <v>1029</v>
      </c>
      <c r="G1563" t="n">
        <v>9999</v>
      </c>
      <c r="H1563" t="n">
        <v>3</v>
      </c>
      <c r="I1563" t="s">
        <v>3192</v>
      </c>
      <c r="J1563" t="n">
        <v>1</v>
      </c>
      <c r="K1563" t="s">
        <v>3188</v>
      </c>
      <c r="L1563" t="n">
        <v>0.994514580623723</v>
      </c>
      <c r="M1563" t="n">
        <v>0.990375360923965</v>
      </c>
      <c r="N1563" t="n">
        <v>0.137259587909519</v>
      </c>
    </row>
    <row r="1564">
      <c r="A1564" t="n">
        <v>2018</v>
      </c>
      <c r="B1564" t="s">
        <v>3198</v>
      </c>
      <c r="C1564" t="n">
        <v>1.26486775749657</v>
      </c>
      <c r="D1564" t="s">
        <v>3192</v>
      </c>
      <c r="E1564" t="n">
        <v>4806.49747848695</v>
      </c>
      <c r="F1564" t="n">
        <v>9</v>
      </c>
      <c r="G1564" t="n">
        <v>9999</v>
      </c>
      <c r="H1564" t="n">
        <v>3</v>
      </c>
      <c r="I1564" t="s">
        <v>3192</v>
      </c>
      <c r="J1564" t="n">
        <v>1</v>
      </c>
      <c r="K1564" t="s">
        <v>3188</v>
      </c>
      <c r="L1564" t="n">
        <v>0.00493246418122393</v>
      </c>
      <c r="M1564" t="n">
        <v>0.00866217516843118</v>
      </c>
      <c r="N1564" t="n">
        <v>0.0747840119654419</v>
      </c>
    </row>
    <row r="1565">
      <c r="A1565" t="n">
        <v>2018</v>
      </c>
      <c r="B1565" t="s">
        <v>3198</v>
      </c>
      <c r="C1565" t="n">
        <v>1.26486775749657</v>
      </c>
      <c r="D1565" t="s">
        <v>3196</v>
      </c>
      <c r="E1565" t="n">
        <v>538.833664693537</v>
      </c>
      <c r="F1565" t="n">
        <v>1</v>
      </c>
      <c r="G1565" t="n">
        <v>9999</v>
      </c>
      <c r="H1565" t="n">
        <v>3</v>
      </c>
      <c r="I1565" t="s">
        <v>3192</v>
      </c>
      <c r="J1565" t="n">
        <v>1</v>
      </c>
      <c r="K1565" t="s">
        <v>3188</v>
      </c>
      <c r="L1565" t="n">
        <v>0.000552955195052998</v>
      </c>
      <c r="M1565" t="n">
        <v>0.000962463907603465</v>
      </c>
      <c r="N1565" t="n">
        <v>0.0745146055623579</v>
      </c>
    </row>
    <row r="1566">
      <c r="A1566" t="n">
        <v>2018</v>
      </c>
      <c r="B1566" t="s">
        <v>3190</v>
      </c>
      <c r="C1566"/>
      <c r="D1566" t="s">
        <v>3190</v>
      </c>
      <c r="E1566"/>
      <c r="F1566" t="n">
        <v>2</v>
      </c>
      <c r="G1566" t="n">
        <v>9999</v>
      </c>
      <c r="H1566" t="n">
        <v>3</v>
      </c>
      <c r="I1566" t="s">
        <v>3192</v>
      </c>
      <c r="J1566" t="n">
        <v>3</v>
      </c>
      <c r="K1566" t="s">
        <v>3188</v>
      </c>
      <c r="L1566"/>
      <c r="M1566" t="n">
        <v>1</v>
      </c>
      <c r="N1566"/>
    </row>
    <row r="1567">
      <c r="A1567" t="n">
        <v>2018</v>
      </c>
      <c r="B1567" t="s">
        <v>3189</v>
      </c>
      <c r="C1567" t="n">
        <v>1.29344447242856</v>
      </c>
      <c r="D1567" t="s">
        <v>3190</v>
      </c>
      <c r="E1567" t="n">
        <v>169527.886667794</v>
      </c>
      <c r="F1567" t="n">
        <v>134</v>
      </c>
      <c r="G1567" t="n">
        <v>9999</v>
      </c>
      <c r="H1567" t="n">
        <v>4</v>
      </c>
      <c r="I1567" t="s">
        <v>3192</v>
      </c>
      <c r="J1567" t="n">
        <v>1</v>
      </c>
      <c r="K1567" t="s">
        <v>3188</v>
      </c>
      <c r="L1567" t="n">
        <v>1</v>
      </c>
      <c r="M1567" t="n">
        <v>1</v>
      </c>
      <c r="N1567" t="n">
        <v>0.110070409051057</v>
      </c>
    </row>
    <row r="1568">
      <c r="A1568" t="n">
        <v>2018</v>
      </c>
      <c r="B1568" t="s">
        <v>3198</v>
      </c>
      <c r="C1568" t="n">
        <v>1.26486775749657</v>
      </c>
      <c r="D1568" t="s">
        <v>3190</v>
      </c>
      <c r="E1568" t="n">
        <v>692842.697978562</v>
      </c>
      <c r="F1568" t="n">
        <v>770</v>
      </c>
      <c r="G1568" t="n">
        <v>9999</v>
      </c>
      <c r="H1568" t="n">
        <v>4</v>
      </c>
      <c r="I1568" t="s">
        <v>3192</v>
      </c>
      <c r="J1568" t="n">
        <v>1</v>
      </c>
      <c r="K1568" t="s">
        <v>3188</v>
      </c>
      <c r="L1568" t="n">
        <v>0.985032782934891</v>
      </c>
      <c r="M1568" t="n">
        <v>0.973451327433628</v>
      </c>
      <c r="N1568" t="n">
        <v>0.0981299102217888</v>
      </c>
    </row>
    <row r="1569">
      <c r="A1569" t="n">
        <v>2018</v>
      </c>
      <c r="B1569" t="s">
        <v>3198</v>
      </c>
      <c r="C1569" t="n">
        <v>1.26486775749657</v>
      </c>
      <c r="D1569" t="s">
        <v>3192</v>
      </c>
      <c r="E1569" t="n">
        <v>10527.4943456439</v>
      </c>
      <c r="F1569" t="n">
        <v>21</v>
      </c>
      <c r="G1569" t="n">
        <v>9999</v>
      </c>
      <c r="H1569" t="n">
        <v>4</v>
      </c>
      <c r="I1569" t="s">
        <v>3192</v>
      </c>
      <c r="J1569" t="n">
        <v>1</v>
      </c>
      <c r="K1569" t="s">
        <v>3188</v>
      </c>
      <c r="L1569" t="n">
        <v>0.0149672170651091</v>
      </c>
      <c r="M1569" t="n">
        <v>0.0265486725663717</v>
      </c>
      <c r="N1569" t="n">
        <v>0.163796666207467</v>
      </c>
    </row>
    <row r="1570">
      <c r="A1570" t="n">
        <v>2018</v>
      </c>
      <c r="B1570" t="s">
        <v>3190</v>
      </c>
      <c r="C1570"/>
      <c r="D1570" t="s">
        <v>3190</v>
      </c>
      <c r="E1570"/>
      <c r="F1570" t="n">
        <v>1</v>
      </c>
      <c r="G1570" t="n">
        <v>9999</v>
      </c>
      <c r="H1570" t="n">
        <v>4</v>
      </c>
      <c r="I1570" t="s">
        <v>3192</v>
      </c>
      <c r="J1570" t="n">
        <v>3</v>
      </c>
      <c r="K1570" t="s">
        <v>3188</v>
      </c>
      <c r="L1570"/>
      <c r="M1570" t="n">
        <v>1</v>
      </c>
      <c r="N1570"/>
    </row>
    <row r="1571">
      <c r="A1571" t="n">
        <v>2018</v>
      </c>
      <c r="B1571" t="s">
        <v>3189</v>
      </c>
      <c r="C1571" t="n">
        <v>1.29344447242856</v>
      </c>
      <c r="D1571" t="s">
        <v>3190</v>
      </c>
      <c r="E1571" t="n">
        <v>104643.538152888</v>
      </c>
      <c r="F1571" t="n">
        <v>90</v>
      </c>
      <c r="G1571" t="n">
        <v>9999</v>
      </c>
      <c r="H1571" t="n">
        <v>5</v>
      </c>
      <c r="I1571" t="s">
        <v>3192</v>
      </c>
      <c r="J1571" t="n">
        <v>1</v>
      </c>
      <c r="K1571" t="s">
        <v>3188</v>
      </c>
      <c r="L1571" t="n">
        <v>1</v>
      </c>
      <c r="M1571" t="n">
        <v>1</v>
      </c>
      <c r="N1571" t="n">
        <v>0.067942550782864</v>
      </c>
    </row>
    <row r="1572">
      <c r="A1572" t="n">
        <v>2018</v>
      </c>
      <c r="B1572" t="s">
        <v>3190</v>
      </c>
      <c r="C1572" t="n">
        <v>1.2427798990339</v>
      </c>
      <c r="D1572" t="s">
        <v>3190</v>
      </c>
      <c r="E1572" t="n">
        <v>1293.73387489429</v>
      </c>
      <c r="F1572" t="n">
        <v>1</v>
      </c>
      <c r="G1572" t="n">
        <v>9999</v>
      </c>
      <c r="H1572" t="n">
        <v>5</v>
      </c>
      <c r="I1572" t="s">
        <v>3192</v>
      </c>
      <c r="J1572" t="n">
        <v>1</v>
      </c>
      <c r="K1572" t="s">
        <v>3188</v>
      </c>
      <c r="L1572" t="n">
        <v>1</v>
      </c>
      <c r="M1572" t="n">
        <v>1</v>
      </c>
      <c r="N1572" t="n">
        <v>0.109879670677644</v>
      </c>
    </row>
    <row r="1573">
      <c r="A1573" t="n">
        <v>2018</v>
      </c>
      <c r="B1573" t="s">
        <v>3194</v>
      </c>
      <c r="C1573" t="n">
        <v>1.35102419567054</v>
      </c>
      <c r="D1573" t="s">
        <v>3190</v>
      </c>
      <c r="E1573" t="n">
        <v>3994.97854659779</v>
      </c>
      <c r="F1573" t="n">
        <v>4</v>
      </c>
      <c r="G1573" t="n">
        <v>9999</v>
      </c>
      <c r="H1573" t="n">
        <v>5</v>
      </c>
      <c r="I1573" t="s">
        <v>3192</v>
      </c>
      <c r="J1573" t="n">
        <v>1</v>
      </c>
      <c r="K1573" t="s">
        <v>3188</v>
      </c>
      <c r="L1573" t="n">
        <v>1</v>
      </c>
      <c r="M1573" t="n">
        <v>1</v>
      </c>
      <c r="N1573" t="n">
        <v>0.116669954626159</v>
      </c>
    </row>
    <row r="1574">
      <c r="A1574" t="n">
        <v>2018</v>
      </c>
      <c r="B1574" t="s">
        <v>3198</v>
      </c>
      <c r="C1574" t="n">
        <v>1.26486775749657</v>
      </c>
      <c r="D1574" t="s">
        <v>3190</v>
      </c>
      <c r="E1574" t="n">
        <v>856811.299986114</v>
      </c>
      <c r="F1574" t="n">
        <v>894</v>
      </c>
      <c r="G1574" t="n">
        <v>9999</v>
      </c>
      <c r="H1574" t="n">
        <v>5</v>
      </c>
      <c r="I1574" t="s">
        <v>3192</v>
      </c>
      <c r="J1574" t="n">
        <v>1</v>
      </c>
      <c r="K1574" t="s">
        <v>3188</v>
      </c>
      <c r="L1574" t="n">
        <v>0.996116364941113</v>
      </c>
      <c r="M1574" t="n">
        <v>0.993333333333333</v>
      </c>
      <c r="N1574" t="n">
        <v>0.121353398383154</v>
      </c>
    </row>
    <row r="1575">
      <c r="A1575" t="n">
        <v>2018</v>
      </c>
      <c r="B1575" t="s">
        <v>3198</v>
      </c>
      <c r="C1575" t="n">
        <v>1.26486775749657</v>
      </c>
      <c r="D1575" t="s">
        <v>3192</v>
      </c>
      <c r="E1575" t="n">
        <v>3340.51574754843</v>
      </c>
      <c r="F1575" t="n">
        <v>6</v>
      </c>
      <c r="G1575" t="n">
        <v>9999</v>
      </c>
      <c r="H1575" t="n">
        <v>5</v>
      </c>
      <c r="I1575" t="s">
        <v>3192</v>
      </c>
      <c r="J1575" t="n">
        <v>1</v>
      </c>
      <c r="K1575" t="s">
        <v>3188</v>
      </c>
      <c r="L1575" t="n">
        <v>0.00388363505888685</v>
      </c>
      <c r="M1575" t="n">
        <v>0.00666666666666667</v>
      </c>
      <c r="N1575" t="n">
        <v>0.0519748883159821</v>
      </c>
    </row>
    <row r="1576">
      <c r="A1576" t="n">
        <v>2018</v>
      </c>
      <c r="B1576" t="s">
        <v>3190</v>
      </c>
      <c r="C1576"/>
      <c r="D1576" t="s">
        <v>3190</v>
      </c>
      <c r="E1576"/>
      <c r="F1576" t="n">
        <v>2</v>
      </c>
      <c r="G1576" t="n">
        <v>9999</v>
      </c>
      <c r="H1576" t="n">
        <v>5</v>
      </c>
      <c r="I1576" t="s">
        <v>3192</v>
      </c>
      <c r="J1576" t="n">
        <v>3</v>
      </c>
      <c r="K1576" t="s">
        <v>3188</v>
      </c>
      <c r="L1576"/>
      <c r="M1576" t="n">
        <v>1</v>
      </c>
      <c r="N1576"/>
    </row>
    <row r="1577">
      <c r="A1577" t="n">
        <v>2018</v>
      </c>
      <c r="B1577" t="s">
        <v>3189</v>
      </c>
      <c r="C1577" t="n">
        <v>1.29344447242856</v>
      </c>
      <c r="D1577" t="s">
        <v>3190</v>
      </c>
      <c r="E1577" t="n">
        <v>112771.543217629</v>
      </c>
      <c r="F1577" t="n">
        <v>89</v>
      </c>
      <c r="G1577" t="n">
        <v>9999</v>
      </c>
      <c r="H1577" t="n">
        <v>6</v>
      </c>
      <c r="I1577" t="s">
        <v>3192</v>
      </c>
      <c r="J1577" t="n">
        <v>1</v>
      </c>
      <c r="K1577" t="s">
        <v>3188</v>
      </c>
      <c r="L1577" t="n">
        <v>1</v>
      </c>
      <c r="M1577" t="n">
        <v>1</v>
      </c>
      <c r="N1577" t="n">
        <v>0.0732198704016608</v>
      </c>
    </row>
    <row r="1578">
      <c r="A1578" t="n">
        <v>2018</v>
      </c>
      <c r="B1578" t="s">
        <v>3194</v>
      </c>
      <c r="C1578" t="n">
        <v>1.35102419567054</v>
      </c>
      <c r="D1578" t="s">
        <v>3190</v>
      </c>
      <c r="E1578" t="n">
        <v>2947.93479495312</v>
      </c>
      <c r="F1578" t="n">
        <v>3</v>
      </c>
      <c r="G1578" t="n">
        <v>9999</v>
      </c>
      <c r="H1578" t="n">
        <v>6</v>
      </c>
      <c r="I1578" t="s">
        <v>3192</v>
      </c>
      <c r="J1578" t="n">
        <v>1</v>
      </c>
      <c r="K1578" t="s">
        <v>3188</v>
      </c>
      <c r="L1578" t="n">
        <v>1</v>
      </c>
      <c r="M1578" t="n">
        <v>1</v>
      </c>
      <c r="N1578" t="n">
        <v>0.0860919313474058</v>
      </c>
    </row>
    <row r="1579">
      <c r="A1579" t="n">
        <v>2018</v>
      </c>
      <c r="B1579" t="s">
        <v>3198</v>
      </c>
      <c r="C1579" t="n">
        <v>1.26486775749657</v>
      </c>
      <c r="D1579" t="s">
        <v>3190</v>
      </c>
      <c r="E1579" t="n">
        <v>676284.314165174</v>
      </c>
      <c r="F1579" t="n">
        <v>754</v>
      </c>
      <c r="G1579" t="n">
        <v>9999</v>
      </c>
      <c r="H1579" t="n">
        <v>6</v>
      </c>
      <c r="I1579" t="s">
        <v>3192</v>
      </c>
      <c r="J1579" t="n">
        <v>1</v>
      </c>
      <c r="K1579" t="s">
        <v>3188</v>
      </c>
      <c r="L1579" t="n">
        <v>0.984991203264464</v>
      </c>
      <c r="M1579" t="n">
        <v>0.972903225806452</v>
      </c>
      <c r="N1579" t="n">
        <v>0.0957846842105075</v>
      </c>
    </row>
    <row r="1580">
      <c r="A1580" t="n">
        <v>2018</v>
      </c>
      <c r="B1580" t="s">
        <v>3198</v>
      </c>
      <c r="C1580" t="n">
        <v>1.26486775749657</v>
      </c>
      <c r="D1580" t="s">
        <v>3192</v>
      </c>
      <c r="E1580" t="n">
        <v>10304.8776203245</v>
      </c>
      <c r="F1580" t="n">
        <v>21</v>
      </c>
      <c r="G1580" t="n">
        <v>9999</v>
      </c>
      <c r="H1580" t="n">
        <v>6</v>
      </c>
      <c r="I1580" t="s">
        <v>3192</v>
      </c>
      <c r="J1580" t="n">
        <v>1</v>
      </c>
      <c r="K1580" t="s">
        <v>3188</v>
      </c>
      <c r="L1580" t="n">
        <v>0.015008796735536</v>
      </c>
      <c r="M1580" t="n">
        <v>0.0270967741935484</v>
      </c>
      <c r="N1580" t="n">
        <v>0.160332985653278</v>
      </c>
    </row>
    <row r="1581">
      <c r="A1581" t="n">
        <v>2018</v>
      </c>
      <c r="B1581" t="s">
        <v>3190</v>
      </c>
      <c r="C1581"/>
      <c r="D1581" t="s">
        <v>3190</v>
      </c>
      <c r="E1581"/>
      <c r="F1581" t="n">
        <v>1</v>
      </c>
      <c r="G1581" t="n">
        <v>9999</v>
      </c>
      <c r="H1581" t="n">
        <v>6</v>
      </c>
      <c r="I1581" t="s">
        <v>3192</v>
      </c>
      <c r="J1581" t="n">
        <v>3</v>
      </c>
      <c r="K1581" t="s">
        <v>3188</v>
      </c>
      <c r="L1581"/>
      <c r="M1581" t="n">
        <v>1</v>
      </c>
      <c r="N1581"/>
    </row>
    <row r="1582">
      <c r="A1582" t="n">
        <v>2018</v>
      </c>
      <c r="B1582" t="s">
        <v>3189</v>
      </c>
      <c r="C1582" t="n">
        <v>1.29344447242856</v>
      </c>
      <c r="D1582" t="s">
        <v>3190</v>
      </c>
      <c r="E1582" t="n">
        <v>104655.179153139</v>
      </c>
      <c r="F1582" t="n">
        <v>81</v>
      </c>
      <c r="G1582" t="n">
        <v>9999</v>
      </c>
      <c r="H1582" t="n">
        <v>7</v>
      </c>
      <c r="I1582" t="s">
        <v>3192</v>
      </c>
      <c r="J1582" t="n">
        <v>1</v>
      </c>
      <c r="K1582" t="s">
        <v>3188</v>
      </c>
      <c r="L1582" t="n">
        <v>1</v>
      </c>
      <c r="M1582" t="n">
        <v>1</v>
      </c>
      <c r="N1582" t="n">
        <v>0.0679501090063791</v>
      </c>
    </row>
    <row r="1583">
      <c r="A1583" t="n">
        <v>2018</v>
      </c>
      <c r="B1583" t="s">
        <v>3190</v>
      </c>
      <c r="C1583" t="n">
        <v>1.2427798990339</v>
      </c>
      <c r="D1583" t="s">
        <v>3190</v>
      </c>
      <c r="E1583" t="n">
        <v>740.696819824206</v>
      </c>
      <c r="F1583" t="n">
        <v>1</v>
      </c>
      <c r="G1583" t="n">
        <v>9999</v>
      </c>
      <c r="H1583" t="n">
        <v>7</v>
      </c>
      <c r="I1583" t="s">
        <v>3192</v>
      </c>
      <c r="J1583" t="n">
        <v>1</v>
      </c>
      <c r="K1583" t="s">
        <v>3188</v>
      </c>
      <c r="L1583" t="n">
        <v>1</v>
      </c>
      <c r="M1583" t="n">
        <v>1</v>
      </c>
      <c r="N1583" t="n">
        <v>0.062909014143973</v>
      </c>
    </row>
    <row r="1584">
      <c r="A1584" t="n">
        <v>2018</v>
      </c>
      <c r="B1584" t="s">
        <v>3198</v>
      </c>
      <c r="C1584" t="n">
        <v>1.26486775749657</v>
      </c>
      <c r="D1584" t="s">
        <v>3190</v>
      </c>
      <c r="E1584" t="n">
        <v>602160.53384036</v>
      </c>
      <c r="F1584" t="n">
        <v>618</v>
      </c>
      <c r="G1584" t="n">
        <v>9999</v>
      </c>
      <c r="H1584" t="n">
        <v>7</v>
      </c>
      <c r="I1584" t="s">
        <v>3192</v>
      </c>
      <c r="J1584" t="n">
        <v>1</v>
      </c>
      <c r="K1584" t="s">
        <v>3188</v>
      </c>
      <c r="L1584" t="n">
        <v>0.988891058423727</v>
      </c>
      <c r="M1584" t="n">
        <v>0.979397781299525</v>
      </c>
      <c r="N1584" t="n">
        <v>0.0852862551590135</v>
      </c>
    </row>
    <row r="1585">
      <c r="A1585" t="n">
        <v>2018</v>
      </c>
      <c r="B1585" t="s">
        <v>3198</v>
      </c>
      <c r="C1585" t="n">
        <v>1.26486775749657</v>
      </c>
      <c r="D1585" t="s">
        <v>3192</v>
      </c>
      <c r="E1585" t="n">
        <v>3092.60166707911</v>
      </c>
      <c r="F1585" t="n">
        <v>6</v>
      </c>
      <c r="G1585" t="n">
        <v>9999</v>
      </c>
      <c r="H1585" t="n">
        <v>7</v>
      </c>
      <c r="I1585" t="s">
        <v>3192</v>
      </c>
      <c r="J1585" t="n">
        <v>1</v>
      </c>
      <c r="K1585" t="s">
        <v>3188</v>
      </c>
      <c r="L1585" t="n">
        <v>0.00507878873485192</v>
      </c>
      <c r="M1585" t="n">
        <v>0.00950871632329636</v>
      </c>
      <c r="N1585" t="n">
        <v>0.0481176076988172</v>
      </c>
    </row>
    <row r="1586">
      <c r="A1586" t="n">
        <v>2018</v>
      </c>
      <c r="B1586" t="s">
        <v>3198</v>
      </c>
      <c r="C1586" t="n">
        <v>1.26486775749657</v>
      </c>
      <c r="D1586" t="s">
        <v>3196</v>
      </c>
      <c r="E1586" t="n">
        <v>3671.91110001253</v>
      </c>
      <c r="F1586" t="n">
        <v>7</v>
      </c>
      <c r="G1586" t="n">
        <v>9999</v>
      </c>
      <c r="H1586" t="n">
        <v>7</v>
      </c>
      <c r="I1586" t="s">
        <v>3192</v>
      </c>
      <c r="J1586" t="n">
        <v>1</v>
      </c>
      <c r="K1586" t="s">
        <v>3188</v>
      </c>
      <c r="L1586" t="n">
        <v>0.00603015284142131</v>
      </c>
      <c r="M1586" t="n">
        <v>0.0110935023771791</v>
      </c>
      <c r="N1586" t="n">
        <v>0.50778380269372</v>
      </c>
    </row>
    <row r="1587">
      <c r="A1587" t="n">
        <v>2018</v>
      </c>
      <c r="B1587" t="s">
        <v>3190</v>
      </c>
      <c r="C1587"/>
      <c r="D1587" t="s">
        <v>3190</v>
      </c>
      <c r="E1587"/>
      <c r="F1587" t="n">
        <v>2</v>
      </c>
      <c r="G1587" t="n">
        <v>9999</v>
      </c>
      <c r="H1587" t="n">
        <v>7</v>
      </c>
      <c r="I1587" t="s">
        <v>3192</v>
      </c>
      <c r="J1587" t="n">
        <v>3</v>
      </c>
      <c r="K1587" t="s">
        <v>3188</v>
      </c>
      <c r="L1587"/>
      <c r="M1587" t="n">
        <v>1</v>
      </c>
      <c r="N1587"/>
    </row>
    <row r="1588">
      <c r="A1588" t="n">
        <v>2018</v>
      </c>
      <c r="B1588" t="s">
        <v>3189</v>
      </c>
      <c r="C1588" t="n">
        <v>1.29344447242856</v>
      </c>
      <c r="D1588" t="s">
        <v>3190</v>
      </c>
      <c r="E1588" t="n">
        <v>64077.2391641107</v>
      </c>
      <c r="F1588" t="n">
        <v>50</v>
      </c>
      <c r="G1588" t="n">
        <v>9999</v>
      </c>
      <c r="H1588" t="n">
        <v>8</v>
      </c>
      <c r="I1588" t="s">
        <v>3192</v>
      </c>
      <c r="J1588" t="n">
        <v>1</v>
      </c>
      <c r="K1588" t="s">
        <v>3188</v>
      </c>
      <c r="L1588" t="n">
        <v>1</v>
      </c>
      <c r="M1588" t="n">
        <v>1</v>
      </c>
      <c r="N1588" t="n">
        <v>0.0416038214378093</v>
      </c>
    </row>
    <row r="1589">
      <c r="A1589" t="n">
        <v>2018</v>
      </c>
      <c r="B1589" t="s">
        <v>3194</v>
      </c>
      <c r="C1589" t="n">
        <v>1.35102419567054</v>
      </c>
      <c r="D1589" t="s">
        <v>3190</v>
      </c>
      <c r="E1589" t="n">
        <v>3346.48693267593</v>
      </c>
      <c r="F1589" t="n">
        <v>3</v>
      </c>
      <c r="G1589" t="n">
        <v>9999</v>
      </c>
      <c r="H1589" t="n">
        <v>8</v>
      </c>
      <c r="I1589" t="s">
        <v>3192</v>
      </c>
      <c r="J1589" t="n">
        <v>1</v>
      </c>
      <c r="K1589" t="s">
        <v>3188</v>
      </c>
      <c r="L1589" t="n">
        <v>1</v>
      </c>
      <c r="M1589" t="n">
        <v>1</v>
      </c>
      <c r="N1589" t="n">
        <v>0.0977313079502861</v>
      </c>
    </row>
    <row r="1590">
      <c r="A1590" t="n">
        <v>2018</v>
      </c>
      <c r="B1590" t="s">
        <v>3198</v>
      </c>
      <c r="C1590" t="n">
        <v>1.26486775749657</v>
      </c>
      <c r="D1590" t="s">
        <v>3190</v>
      </c>
      <c r="E1590" t="n">
        <v>504424.202218601</v>
      </c>
      <c r="F1590" t="n">
        <v>542</v>
      </c>
      <c r="G1590" t="n">
        <v>9999</v>
      </c>
      <c r="H1590" t="n">
        <v>8</v>
      </c>
      <c r="I1590" t="s">
        <v>3192</v>
      </c>
      <c r="J1590" t="n">
        <v>1</v>
      </c>
      <c r="K1590" t="s">
        <v>3188</v>
      </c>
      <c r="L1590" t="n">
        <v>0.991019109863075</v>
      </c>
      <c r="M1590" t="n">
        <v>0.983666061705989</v>
      </c>
      <c r="N1590" t="n">
        <v>0.0714434918948086</v>
      </c>
    </row>
    <row r="1591">
      <c r="A1591" t="n">
        <v>2018</v>
      </c>
      <c r="B1591" t="s">
        <v>3198</v>
      </c>
      <c r="C1591" t="n">
        <v>1.26486775749657</v>
      </c>
      <c r="D1591" t="s">
        <v>3192</v>
      </c>
      <c r="E1591" t="n">
        <v>3765.51131406728</v>
      </c>
      <c r="F1591" t="n">
        <v>7</v>
      </c>
      <c r="G1591" t="n">
        <v>9999</v>
      </c>
      <c r="H1591" t="n">
        <v>8</v>
      </c>
      <c r="I1591" t="s">
        <v>3192</v>
      </c>
      <c r="J1591" t="n">
        <v>1</v>
      </c>
      <c r="K1591" t="s">
        <v>3188</v>
      </c>
      <c r="L1591" t="n">
        <v>0.00739792748689148</v>
      </c>
      <c r="M1591" t="n">
        <v>0.0127041742286751</v>
      </c>
      <c r="N1591" t="n">
        <v>0.0585873693739791</v>
      </c>
    </row>
    <row r="1592">
      <c r="A1592" t="n">
        <v>2018</v>
      </c>
      <c r="B1592" t="s">
        <v>3198</v>
      </c>
      <c r="C1592" t="n">
        <v>1.26486775749657</v>
      </c>
      <c r="D1592" t="s">
        <v>3196</v>
      </c>
      <c r="E1592" t="n">
        <v>805.720761525313</v>
      </c>
      <c r="F1592" t="n">
        <v>2</v>
      </c>
      <c r="G1592" t="n">
        <v>9999</v>
      </c>
      <c r="H1592" t="n">
        <v>8</v>
      </c>
      <c r="I1592" t="s">
        <v>3192</v>
      </c>
      <c r="J1592" t="n">
        <v>1</v>
      </c>
      <c r="K1592" t="s">
        <v>3188</v>
      </c>
      <c r="L1592" t="n">
        <v>0.00158296265003355</v>
      </c>
      <c r="M1592" t="n">
        <v>0.00362976406533575</v>
      </c>
      <c r="N1592" t="n">
        <v>0.111422074514606</v>
      </c>
    </row>
    <row r="1593">
      <c r="A1593" t="n">
        <v>2018</v>
      </c>
      <c r="B1593" t="s">
        <v>3189</v>
      </c>
      <c r="C1593" t="n">
        <v>1.29344447242856</v>
      </c>
      <c r="D1593" t="s">
        <v>3190</v>
      </c>
      <c r="E1593" t="n">
        <v>145160.686251712</v>
      </c>
      <c r="F1593" t="n">
        <v>105</v>
      </c>
      <c r="G1593" t="n">
        <v>9999</v>
      </c>
      <c r="H1593" t="n">
        <v>9</v>
      </c>
      <c r="I1593" t="s">
        <v>3192</v>
      </c>
      <c r="J1593" t="n">
        <v>1</v>
      </c>
      <c r="K1593" t="s">
        <v>3188</v>
      </c>
      <c r="L1593" t="n">
        <v>1</v>
      </c>
      <c r="M1593" t="n">
        <v>1</v>
      </c>
      <c r="N1593" t="n">
        <v>0.0942493676286326</v>
      </c>
    </row>
    <row r="1594">
      <c r="A1594" t="n">
        <v>2018</v>
      </c>
      <c r="B1594" t="s">
        <v>3194</v>
      </c>
      <c r="C1594" t="n">
        <v>1.35102419567054</v>
      </c>
      <c r="D1594" t="s">
        <v>3190</v>
      </c>
      <c r="E1594" t="n">
        <v>9888.14608811268</v>
      </c>
      <c r="F1594" t="n">
        <v>9</v>
      </c>
      <c r="G1594" t="n">
        <v>9999</v>
      </c>
      <c r="H1594" t="n">
        <v>9</v>
      </c>
      <c r="I1594" t="s">
        <v>3192</v>
      </c>
      <c r="J1594" t="n">
        <v>1</v>
      </c>
      <c r="K1594" t="s">
        <v>3188</v>
      </c>
      <c r="L1594" t="n">
        <v>1</v>
      </c>
      <c r="M1594" t="n">
        <v>1</v>
      </c>
      <c r="N1594" t="n">
        <v>0.288774906293154</v>
      </c>
    </row>
    <row r="1595">
      <c r="A1595" t="n">
        <v>2018</v>
      </c>
      <c r="B1595" t="s">
        <v>3198</v>
      </c>
      <c r="C1595" t="n">
        <v>1.26486775749657</v>
      </c>
      <c r="D1595" t="s">
        <v>3190</v>
      </c>
      <c r="E1595" t="n">
        <v>861834.089851133</v>
      </c>
      <c r="F1595" t="n">
        <v>894</v>
      </c>
      <c r="G1595" t="n">
        <v>9999</v>
      </c>
      <c r="H1595" t="n">
        <v>9</v>
      </c>
      <c r="I1595" t="s">
        <v>3192</v>
      </c>
      <c r="J1595" t="n">
        <v>1</v>
      </c>
      <c r="K1595" t="s">
        <v>3188</v>
      </c>
      <c r="L1595" t="n">
        <v>0.984416650172145</v>
      </c>
      <c r="M1595" t="n">
        <v>0.977049180327869</v>
      </c>
      <c r="N1595" t="n">
        <v>0.122064794952614</v>
      </c>
    </row>
    <row r="1596">
      <c r="A1596" t="n">
        <v>2018</v>
      </c>
      <c r="B1596" t="s">
        <v>3198</v>
      </c>
      <c r="C1596" t="n">
        <v>1.26486775749657</v>
      </c>
      <c r="D1596" t="s">
        <v>3192</v>
      </c>
      <c r="E1596" t="n">
        <v>12675.2397978731</v>
      </c>
      <c r="F1596" t="n">
        <v>20</v>
      </c>
      <c r="G1596" t="n">
        <v>9999</v>
      </c>
      <c r="H1596" t="n">
        <v>9</v>
      </c>
      <c r="I1596" t="s">
        <v>3192</v>
      </c>
      <c r="J1596" t="n">
        <v>1</v>
      </c>
      <c r="K1596" t="s">
        <v>3188</v>
      </c>
      <c r="L1596" t="n">
        <v>0.0144780964792263</v>
      </c>
      <c r="M1596" t="n">
        <v>0.0218579234972678</v>
      </c>
      <c r="N1596" t="n">
        <v>0.19721331155413</v>
      </c>
    </row>
    <row r="1597">
      <c r="A1597" t="n">
        <v>2018</v>
      </c>
      <c r="B1597" t="s">
        <v>3198</v>
      </c>
      <c r="C1597" t="n">
        <v>1.26486775749657</v>
      </c>
      <c r="D1597" t="s">
        <v>3196</v>
      </c>
      <c r="E1597" t="n">
        <v>967.623834484873</v>
      </c>
      <c r="F1597" t="n">
        <v>1</v>
      </c>
      <c r="G1597" t="n">
        <v>9999</v>
      </c>
      <c r="H1597" t="n">
        <v>9</v>
      </c>
      <c r="I1597" t="s">
        <v>3192</v>
      </c>
      <c r="J1597" t="n">
        <v>1</v>
      </c>
      <c r="K1597" t="s">
        <v>3188</v>
      </c>
      <c r="L1597" t="n">
        <v>0.00110525334862869</v>
      </c>
      <c r="M1597" t="n">
        <v>0.00109289617486339</v>
      </c>
      <c r="N1597" t="n">
        <v>0.133811439566206</v>
      </c>
    </row>
    <row r="1598">
      <c r="A1598" t="n">
        <v>2018</v>
      </c>
      <c r="B1598" t="s">
        <v>3190</v>
      </c>
      <c r="C1598" t="n">
        <v>1.2427798990339</v>
      </c>
      <c r="D1598" t="s">
        <v>3190</v>
      </c>
      <c r="E1598" t="n">
        <v>39128.9251210824</v>
      </c>
      <c r="F1598" t="n">
        <v>38</v>
      </c>
      <c r="G1598" t="n">
        <v>9999</v>
      </c>
      <c r="H1598" t="n">
        <v>-9</v>
      </c>
      <c r="I1598" t="s">
        <v>3196</v>
      </c>
      <c r="J1598" t="n">
        <v>1</v>
      </c>
      <c r="K1598" t="s">
        <v>3188</v>
      </c>
      <c r="L1598" t="n">
        <v>1</v>
      </c>
      <c r="M1598" t="n">
        <v>1</v>
      </c>
      <c r="N1598" t="n">
        <v>1</v>
      </c>
    </row>
    <row r="1599">
      <c r="A1599" t="n">
        <v>2018</v>
      </c>
      <c r="B1599" t="s">
        <v>3190</v>
      </c>
      <c r="C1599"/>
      <c r="D1599" t="s">
        <v>3190</v>
      </c>
      <c r="E1599"/>
      <c r="F1599" t="n">
        <v>1328</v>
      </c>
      <c r="G1599" t="n">
        <v>9999</v>
      </c>
      <c r="H1599" t="n">
        <v>-9</v>
      </c>
      <c r="I1599" t="s">
        <v>3196</v>
      </c>
      <c r="J1599" t="n">
        <v>2</v>
      </c>
      <c r="K1599" t="s">
        <v>3188</v>
      </c>
      <c r="L1599"/>
      <c r="M1599" t="n">
        <v>1</v>
      </c>
      <c r="N1599"/>
    </row>
    <row r="1600">
      <c r="A1600" t="n">
        <v>2018</v>
      </c>
      <c r="B1600" t="s">
        <v>3190</v>
      </c>
      <c r="C1600"/>
      <c r="D1600" t="s">
        <v>3190</v>
      </c>
      <c r="E1600"/>
      <c r="F1600" t="n">
        <v>14089</v>
      </c>
      <c r="G1600" t="n">
        <v>9999</v>
      </c>
      <c r="H1600" t="n">
        <v>-9</v>
      </c>
      <c r="I1600" t="s">
        <v>3196</v>
      </c>
      <c r="J1600" t="n">
        <v>3</v>
      </c>
      <c r="K1600" t="s">
        <v>3188</v>
      </c>
      <c r="L1600"/>
      <c r="M1600" t="n">
        <v>1</v>
      </c>
      <c r="N1600"/>
    </row>
    <row r="1601">
      <c r="A1601" t="n">
        <v>2018</v>
      </c>
      <c r="B1601" t="s">
        <v>3189</v>
      </c>
      <c r="C1601" t="n">
        <v>1.29344447242856</v>
      </c>
      <c r="D1601" t="s">
        <v>3192</v>
      </c>
      <c r="E1601" t="n">
        <v>2129.00960161741</v>
      </c>
      <c r="F1601" t="n">
        <v>2</v>
      </c>
      <c r="G1601" t="n">
        <v>9999</v>
      </c>
      <c r="H1601" t="n">
        <v>-8</v>
      </c>
      <c r="I1601" t="s">
        <v>3196</v>
      </c>
      <c r="J1601" t="n">
        <v>1</v>
      </c>
      <c r="K1601" t="s">
        <v>3188</v>
      </c>
      <c r="L1601" t="n">
        <v>0.408031730292514</v>
      </c>
      <c r="M1601" t="n">
        <v>0.5</v>
      </c>
      <c r="N1601" t="n">
        <v>0.000563762343004518</v>
      </c>
    </row>
    <row r="1602">
      <c r="A1602" t="n">
        <v>2018</v>
      </c>
      <c r="B1602" t="s">
        <v>3189</v>
      </c>
      <c r="C1602" t="n">
        <v>1.29344447242856</v>
      </c>
      <c r="D1602" t="s">
        <v>3194</v>
      </c>
      <c r="E1602" t="n">
        <v>3088.74540015939</v>
      </c>
      <c r="F1602" t="n">
        <v>2</v>
      </c>
      <c r="G1602" t="n">
        <v>9999</v>
      </c>
      <c r="H1602" t="n">
        <v>-8</v>
      </c>
      <c r="I1602" t="s">
        <v>3196</v>
      </c>
      <c r="J1602" t="n">
        <v>1</v>
      </c>
      <c r="K1602" t="s">
        <v>3188</v>
      </c>
      <c r="L1602" t="n">
        <v>0.591968269707486</v>
      </c>
      <c r="M1602" t="n">
        <v>0.5</v>
      </c>
      <c r="N1602" t="n">
        <v>0.25832972739074</v>
      </c>
    </row>
    <row r="1603">
      <c r="A1603" t="n">
        <v>2018</v>
      </c>
      <c r="B1603" t="s">
        <v>3194</v>
      </c>
      <c r="C1603" t="n">
        <v>1.35102419567054</v>
      </c>
      <c r="D1603" t="s">
        <v>3192</v>
      </c>
      <c r="E1603" t="n">
        <v>7095.57907566168</v>
      </c>
      <c r="F1603" t="n">
        <v>7</v>
      </c>
      <c r="G1603" t="n">
        <v>9999</v>
      </c>
      <c r="H1603" t="n">
        <v>-8</v>
      </c>
      <c r="I1603" t="s">
        <v>3196</v>
      </c>
      <c r="J1603" t="n">
        <v>1</v>
      </c>
      <c r="K1603" t="s">
        <v>3188</v>
      </c>
      <c r="L1603" t="n">
        <v>0.515457846697419</v>
      </c>
      <c r="M1603" t="n">
        <v>0.636363636363636</v>
      </c>
      <c r="N1603" t="n">
        <v>0.106787035907446</v>
      </c>
    </row>
    <row r="1604">
      <c r="A1604" t="n">
        <v>2018</v>
      </c>
      <c r="B1604" t="s">
        <v>3194</v>
      </c>
      <c r="C1604" t="n">
        <v>1.35102419567054</v>
      </c>
      <c r="D1604" t="s">
        <v>3194</v>
      </c>
      <c r="E1604" t="n">
        <v>1979.25044665734</v>
      </c>
      <c r="F1604" t="n">
        <v>2</v>
      </c>
      <c r="G1604" t="n">
        <v>9999</v>
      </c>
      <c r="H1604" t="n">
        <v>-8</v>
      </c>
      <c r="I1604" t="s">
        <v>3196</v>
      </c>
      <c r="J1604" t="n">
        <v>1</v>
      </c>
      <c r="K1604" t="s">
        <v>3188</v>
      </c>
      <c r="L1604" t="n">
        <v>0.143782510550594</v>
      </c>
      <c r="M1604" t="n">
        <v>0.181818181818182</v>
      </c>
      <c r="N1604" t="n">
        <v>0.265687341313021</v>
      </c>
    </row>
    <row r="1605">
      <c r="A1605" t="n">
        <v>2018</v>
      </c>
      <c r="B1605" t="s">
        <v>3194</v>
      </c>
      <c r="C1605" t="n">
        <v>1.35102419567054</v>
      </c>
      <c r="D1605" t="s">
        <v>3196</v>
      </c>
      <c r="E1605" t="n">
        <v>4690.75600736812</v>
      </c>
      <c r="F1605" t="n">
        <v>2</v>
      </c>
      <c r="G1605" t="n">
        <v>9999</v>
      </c>
      <c r="H1605" t="n">
        <v>-8</v>
      </c>
      <c r="I1605" t="s">
        <v>3196</v>
      </c>
      <c r="J1605" t="n">
        <v>1</v>
      </c>
      <c r="K1605" t="s">
        <v>3188</v>
      </c>
      <c r="L1605" t="n">
        <v>0.340759642751987</v>
      </c>
      <c r="M1605" t="n">
        <v>0.181818181818182</v>
      </c>
      <c r="N1605" t="n">
        <v>0.198320671731307</v>
      </c>
    </row>
    <row r="1606">
      <c r="A1606" t="n">
        <v>2018</v>
      </c>
      <c r="B1606" t="s">
        <v>3198</v>
      </c>
      <c r="C1606" t="n">
        <v>1.26486775749657</v>
      </c>
      <c r="D1606" t="s">
        <v>3192</v>
      </c>
      <c r="E1606" t="n">
        <v>14048.8861825144</v>
      </c>
      <c r="F1606" t="n">
        <v>18</v>
      </c>
      <c r="G1606" t="n">
        <v>9999</v>
      </c>
      <c r="H1606" t="n">
        <v>-8</v>
      </c>
      <c r="I1606" t="s">
        <v>3196</v>
      </c>
      <c r="J1606" t="n">
        <v>1</v>
      </c>
      <c r="K1606" t="s">
        <v>3188</v>
      </c>
      <c r="L1606" t="n">
        <v>0.848445496906271</v>
      </c>
      <c r="M1606" t="n">
        <v>0.818181818181818</v>
      </c>
      <c r="N1606" t="n">
        <v>0.000731392138130455</v>
      </c>
    </row>
    <row r="1607">
      <c r="A1607" t="n">
        <v>2018</v>
      </c>
      <c r="B1607" t="s">
        <v>3198</v>
      </c>
      <c r="C1607" t="n">
        <v>1.26486775749657</v>
      </c>
      <c r="D1607" t="s">
        <v>3194</v>
      </c>
      <c r="E1607" t="n">
        <v>607.136523598352</v>
      </c>
      <c r="F1607" t="n">
        <v>1</v>
      </c>
      <c r="G1607" t="n">
        <v>9999</v>
      </c>
      <c r="H1607" t="n">
        <v>-8</v>
      </c>
      <c r="I1607" t="s">
        <v>3196</v>
      </c>
      <c r="J1607" t="n">
        <v>1</v>
      </c>
      <c r="K1607" t="s">
        <v>3188</v>
      </c>
      <c r="L1607" t="n">
        <v>0.0366664120388053</v>
      </c>
      <c r="M1607" t="n">
        <v>0.0454545454545455</v>
      </c>
      <c r="N1607" t="n">
        <v>0.0318386840010613</v>
      </c>
    </row>
    <row r="1608">
      <c r="A1608" t="n">
        <v>2018</v>
      </c>
      <c r="B1608" t="s">
        <v>3198</v>
      </c>
      <c r="C1608" t="n">
        <v>1.26486775749657</v>
      </c>
      <c r="D1608" t="s">
        <v>3196</v>
      </c>
      <c r="E1608" t="n">
        <v>1902.36110727484</v>
      </c>
      <c r="F1608" t="n">
        <v>3</v>
      </c>
      <c r="G1608" t="n">
        <v>9999</v>
      </c>
      <c r="H1608" t="n">
        <v>-8</v>
      </c>
      <c r="I1608" t="s">
        <v>3196</v>
      </c>
      <c r="J1608" t="n">
        <v>1</v>
      </c>
      <c r="K1608" t="s">
        <v>3188</v>
      </c>
      <c r="L1608" t="n">
        <v>0.114888091054923</v>
      </c>
      <c r="M1608" t="n">
        <v>0.136363636363636</v>
      </c>
      <c r="N1608" t="n">
        <v>0.000247241506456965</v>
      </c>
    </row>
    <row r="1609">
      <c r="A1609" t="n">
        <v>2018</v>
      </c>
      <c r="B1609" t="s">
        <v>3189</v>
      </c>
      <c r="C1609" t="n">
        <v>1.29344447242856</v>
      </c>
      <c r="D1609" t="s">
        <v>3192</v>
      </c>
      <c r="E1609" t="n">
        <v>481769.262645465</v>
      </c>
      <c r="F1609" t="n">
        <v>423</v>
      </c>
      <c r="G1609" t="n">
        <v>9999</v>
      </c>
      <c r="H1609" t="n">
        <v>1</v>
      </c>
      <c r="I1609" t="s">
        <v>3196</v>
      </c>
      <c r="J1609" t="n">
        <v>1</v>
      </c>
      <c r="K1609" t="s">
        <v>3188</v>
      </c>
      <c r="L1609" t="n">
        <v>0.707143196164982</v>
      </c>
      <c r="M1609" t="n">
        <v>0.705</v>
      </c>
      <c r="N1609" t="n">
        <v>0.127572636633592</v>
      </c>
    </row>
    <row r="1610">
      <c r="A1610" t="n">
        <v>2018</v>
      </c>
      <c r="B1610" t="s">
        <v>3189</v>
      </c>
      <c r="C1610" t="n">
        <v>1.29344447242856</v>
      </c>
      <c r="D1610" t="s">
        <v>3194</v>
      </c>
      <c r="E1610" t="n">
        <v>3027.95350995525</v>
      </c>
      <c r="F1610" t="n">
        <v>2</v>
      </c>
      <c r="G1610" t="n">
        <v>9999</v>
      </c>
      <c r="H1610" t="n">
        <v>1</v>
      </c>
      <c r="I1610" t="s">
        <v>3196</v>
      </c>
      <c r="J1610" t="n">
        <v>1</v>
      </c>
      <c r="K1610" t="s">
        <v>3188</v>
      </c>
      <c r="L1610" t="n">
        <v>0.00444444444444444</v>
      </c>
      <c r="M1610" t="n">
        <v>0.00333333333333333</v>
      </c>
      <c r="N1610" t="n">
        <v>0.253245348334054</v>
      </c>
    </row>
    <row r="1611">
      <c r="A1611" t="n">
        <v>2018</v>
      </c>
      <c r="B1611" t="s">
        <v>3189</v>
      </c>
      <c r="C1611" t="n">
        <v>1.29344447242856</v>
      </c>
      <c r="D1611" t="s">
        <v>3196</v>
      </c>
      <c r="E1611" t="n">
        <v>196492.323584512</v>
      </c>
      <c r="F1611" t="n">
        <v>175</v>
      </c>
      <c r="G1611" t="n">
        <v>9999</v>
      </c>
      <c r="H1611" t="n">
        <v>1</v>
      </c>
      <c r="I1611" t="s">
        <v>3196</v>
      </c>
      <c r="J1611" t="n">
        <v>1</v>
      </c>
      <c r="K1611" t="s">
        <v>3188</v>
      </c>
      <c r="L1611" t="n">
        <v>0.288412359390574</v>
      </c>
      <c r="M1611" t="n">
        <v>0.291666666666667</v>
      </c>
      <c r="N1611" t="n">
        <v>0.134562918975609</v>
      </c>
    </row>
    <row r="1612">
      <c r="A1612" t="n">
        <v>2018</v>
      </c>
      <c r="B1612" t="s">
        <v>3194</v>
      </c>
      <c r="C1612" t="n">
        <v>1.35102419567054</v>
      </c>
      <c r="D1612" t="s">
        <v>3192</v>
      </c>
      <c r="E1612" t="n">
        <v>5135.24296774372</v>
      </c>
      <c r="F1612" t="n">
        <v>5</v>
      </c>
      <c r="G1612" t="n">
        <v>9999</v>
      </c>
      <c r="H1612" t="n">
        <v>1</v>
      </c>
      <c r="I1612" t="s">
        <v>3196</v>
      </c>
      <c r="J1612" t="n">
        <v>1</v>
      </c>
      <c r="K1612" t="s">
        <v>3188</v>
      </c>
      <c r="L1612" t="n">
        <v>1</v>
      </c>
      <c r="M1612" t="n">
        <v>1</v>
      </c>
      <c r="N1612" t="n">
        <v>0.0772843723313407</v>
      </c>
    </row>
    <row r="1613">
      <c r="A1613" t="n">
        <v>2018</v>
      </c>
      <c r="B1613" t="s">
        <v>3198</v>
      </c>
      <c r="C1613" t="n">
        <v>1.26486775749657</v>
      </c>
      <c r="D1613" t="s">
        <v>3190</v>
      </c>
      <c r="E1613" t="n">
        <v>806.985629282809</v>
      </c>
      <c r="F1613" t="n">
        <v>1</v>
      </c>
      <c r="G1613" t="n">
        <v>9999</v>
      </c>
      <c r="H1613" t="n">
        <v>1</v>
      </c>
      <c r="I1613" t="s">
        <v>3196</v>
      </c>
      <c r="J1613" t="n">
        <v>1</v>
      </c>
      <c r="K1613" t="s">
        <v>3188</v>
      </c>
      <c r="L1613" t="n">
        <v>0.000288369271768151</v>
      </c>
      <c r="M1613" t="n">
        <v>0.000307125307125307</v>
      </c>
      <c r="N1613" t="n">
        <v>0.172106824925816</v>
      </c>
    </row>
    <row r="1614">
      <c r="A1614" t="n">
        <v>2018</v>
      </c>
      <c r="B1614" t="s">
        <v>3198</v>
      </c>
      <c r="C1614" t="n">
        <v>1.26486775749657</v>
      </c>
      <c r="D1614" t="s">
        <v>3192</v>
      </c>
      <c r="E1614" t="n">
        <v>1937945.63189649</v>
      </c>
      <c r="F1614" t="n">
        <v>2254</v>
      </c>
      <c r="G1614" t="n">
        <v>9999</v>
      </c>
      <c r="H1614" t="n">
        <v>1</v>
      </c>
      <c r="I1614" t="s">
        <v>3196</v>
      </c>
      <c r="J1614" t="n">
        <v>1</v>
      </c>
      <c r="K1614" t="s">
        <v>3188</v>
      </c>
      <c r="L1614" t="n">
        <v>0.692507958404314</v>
      </c>
      <c r="M1614" t="n">
        <v>0.692260442260442</v>
      </c>
      <c r="N1614" t="n">
        <v>0.100890432229245</v>
      </c>
    </row>
    <row r="1615">
      <c r="A1615" t="n">
        <v>2018</v>
      </c>
      <c r="B1615" t="s">
        <v>3198</v>
      </c>
      <c r="C1615" t="n">
        <v>1.26486775749657</v>
      </c>
      <c r="D1615" t="s">
        <v>3194</v>
      </c>
      <c r="E1615" t="n">
        <v>3673.17596777003</v>
      </c>
      <c r="F1615" t="n">
        <v>4</v>
      </c>
      <c r="G1615" t="n">
        <v>9999</v>
      </c>
      <c r="H1615" t="n">
        <v>1</v>
      </c>
      <c r="I1615" t="s">
        <v>3196</v>
      </c>
      <c r="J1615" t="n">
        <v>1</v>
      </c>
      <c r="K1615" t="s">
        <v>3188</v>
      </c>
      <c r="L1615" t="n">
        <v>0.00131257737494469</v>
      </c>
      <c r="M1615" t="n">
        <v>0.00122850122850123</v>
      </c>
      <c r="N1615" t="n">
        <v>0.192624038206421</v>
      </c>
    </row>
    <row r="1616">
      <c r="A1616" t="n">
        <v>2018</v>
      </c>
      <c r="B1616" t="s">
        <v>3198</v>
      </c>
      <c r="C1616" t="n">
        <v>1.26486775749657</v>
      </c>
      <c r="D1616" t="s">
        <v>3196</v>
      </c>
      <c r="E1616" t="n">
        <v>856019.492769921</v>
      </c>
      <c r="F1616" t="n">
        <v>997</v>
      </c>
      <c r="G1616" t="n">
        <v>9999</v>
      </c>
      <c r="H1616" t="n">
        <v>1</v>
      </c>
      <c r="I1616" t="s">
        <v>3196</v>
      </c>
      <c r="J1616" t="n">
        <v>1</v>
      </c>
      <c r="K1616" t="s">
        <v>3188</v>
      </c>
      <c r="L1616" t="n">
        <v>0.305891094948973</v>
      </c>
      <c r="M1616" t="n">
        <v>0.306203931203931</v>
      </c>
      <c r="N1616" t="n">
        <v>0.111253088669451</v>
      </c>
    </row>
    <row r="1617">
      <c r="A1617" t="n">
        <v>2018</v>
      </c>
      <c r="B1617" t="s">
        <v>3189</v>
      </c>
      <c r="C1617" t="n">
        <v>1.29344447242856</v>
      </c>
      <c r="D1617" t="s">
        <v>3192</v>
      </c>
      <c r="E1617" t="n">
        <v>1099989.15646531</v>
      </c>
      <c r="F1617" t="n">
        <v>895</v>
      </c>
      <c r="G1617" t="n">
        <v>9999</v>
      </c>
      <c r="H1617" t="n">
        <v>2</v>
      </c>
      <c r="I1617" t="s">
        <v>3196</v>
      </c>
      <c r="J1617" t="n">
        <v>1</v>
      </c>
      <c r="K1617" t="s">
        <v>3188</v>
      </c>
      <c r="L1617" t="n">
        <v>0.748879235722859</v>
      </c>
      <c r="M1617" t="n">
        <v>0.742738589211618</v>
      </c>
      <c r="N1617" t="n">
        <v>0.291277438888642</v>
      </c>
    </row>
    <row r="1618">
      <c r="A1618" t="n">
        <v>2018</v>
      </c>
      <c r="B1618" t="s">
        <v>3189</v>
      </c>
      <c r="C1618" t="n">
        <v>1.29344447242856</v>
      </c>
      <c r="D1618" t="s">
        <v>3194</v>
      </c>
      <c r="E1618" t="n">
        <v>575.582790230708</v>
      </c>
      <c r="F1618" t="n">
        <v>1</v>
      </c>
      <c r="G1618" t="n">
        <v>9999</v>
      </c>
      <c r="H1618" t="n">
        <v>2</v>
      </c>
      <c r="I1618" t="s">
        <v>3196</v>
      </c>
      <c r="J1618" t="n">
        <v>1</v>
      </c>
      <c r="K1618" t="s">
        <v>3188</v>
      </c>
      <c r="L1618" t="n">
        <v>0.00039186022653924</v>
      </c>
      <c r="M1618" t="n">
        <v>0.000829875518672199</v>
      </c>
      <c r="N1618" t="n">
        <v>0.0481393336218087</v>
      </c>
    </row>
    <row r="1619">
      <c r="A1619" t="n">
        <v>2018</v>
      </c>
      <c r="B1619" t="s">
        <v>3189</v>
      </c>
      <c r="C1619" t="n">
        <v>1.29344447242856</v>
      </c>
      <c r="D1619" t="s">
        <v>3196</v>
      </c>
      <c r="E1619" t="n">
        <v>368282.444634583</v>
      </c>
      <c r="F1619" t="n">
        <v>309</v>
      </c>
      <c r="G1619" t="n">
        <v>9999</v>
      </c>
      <c r="H1619" t="n">
        <v>2</v>
      </c>
      <c r="I1619" t="s">
        <v>3196</v>
      </c>
      <c r="J1619" t="n">
        <v>1</v>
      </c>
      <c r="K1619" t="s">
        <v>3188</v>
      </c>
      <c r="L1619" t="n">
        <v>0.250728904050602</v>
      </c>
      <c r="M1619" t="n">
        <v>0.25643153526971</v>
      </c>
      <c r="N1619" t="n">
        <v>0.252209144120523</v>
      </c>
    </row>
    <row r="1620">
      <c r="A1620" t="n">
        <v>2018</v>
      </c>
      <c r="B1620" t="s">
        <v>3194</v>
      </c>
      <c r="C1620" t="n">
        <v>1.35102419567054</v>
      </c>
      <c r="D1620" t="s">
        <v>3192</v>
      </c>
      <c r="E1620" t="n">
        <v>11100.0147916292</v>
      </c>
      <c r="F1620" t="n">
        <v>9</v>
      </c>
      <c r="G1620" t="n">
        <v>9999</v>
      </c>
      <c r="H1620" t="n">
        <v>2</v>
      </c>
      <c r="I1620" t="s">
        <v>3196</v>
      </c>
      <c r="J1620" t="n">
        <v>1</v>
      </c>
      <c r="K1620" t="s">
        <v>3188</v>
      </c>
      <c r="L1620" t="n">
        <v>0.691233383812889</v>
      </c>
      <c r="M1620" t="n">
        <v>0.692307692307692</v>
      </c>
      <c r="N1620" t="n">
        <v>0.167052986865113</v>
      </c>
    </row>
    <row r="1621">
      <c r="A1621" t="n">
        <v>2018</v>
      </c>
      <c r="B1621" t="s">
        <v>3194</v>
      </c>
      <c r="C1621" t="n">
        <v>1.35102419567054</v>
      </c>
      <c r="D1621" t="s">
        <v>3194</v>
      </c>
      <c r="E1621" t="n">
        <v>2616.93386701384</v>
      </c>
      <c r="F1621" t="n">
        <v>2</v>
      </c>
      <c r="G1621" t="n">
        <v>9999</v>
      </c>
      <c r="H1621" t="n">
        <v>2</v>
      </c>
      <c r="I1621" t="s">
        <v>3196</v>
      </c>
      <c r="J1621" t="n">
        <v>1</v>
      </c>
      <c r="K1621" t="s">
        <v>3188</v>
      </c>
      <c r="L1621" t="n">
        <v>0.16296483257614</v>
      </c>
      <c r="M1621" t="n">
        <v>0.153846153846154</v>
      </c>
      <c r="N1621" t="n">
        <v>0.351287631483497</v>
      </c>
    </row>
    <row r="1622">
      <c r="A1622" t="n">
        <v>2018</v>
      </c>
      <c r="B1622" t="s">
        <v>3194</v>
      </c>
      <c r="C1622" t="n">
        <v>1.35102419567054</v>
      </c>
      <c r="D1622" t="s">
        <v>3196</v>
      </c>
      <c r="E1622" t="n">
        <v>2341.32493109705</v>
      </c>
      <c r="F1622" t="n">
        <v>2</v>
      </c>
      <c r="G1622" t="n">
        <v>9999</v>
      </c>
      <c r="H1622" t="n">
        <v>2</v>
      </c>
      <c r="I1622" t="s">
        <v>3196</v>
      </c>
      <c r="J1622" t="n">
        <v>1</v>
      </c>
      <c r="K1622" t="s">
        <v>3188</v>
      </c>
      <c r="L1622" t="n">
        <v>0.145801783610971</v>
      </c>
      <c r="M1622" t="n">
        <v>0.153846153846154</v>
      </c>
      <c r="N1622" t="n">
        <v>0.0989889758382361</v>
      </c>
    </row>
    <row r="1623">
      <c r="A1623" t="n">
        <v>2018</v>
      </c>
      <c r="B1623" t="s">
        <v>3198</v>
      </c>
      <c r="C1623" t="n">
        <v>1.26486775749657</v>
      </c>
      <c r="D1623" t="s">
        <v>3190</v>
      </c>
      <c r="E1623" t="n">
        <v>1010.62933823976</v>
      </c>
      <c r="F1623" t="n">
        <v>1</v>
      </c>
      <c r="G1623" t="n">
        <v>9999</v>
      </c>
      <c r="H1623" t="n">
        <v>2</v>
      </c>
      <c r="I1623" t="s">
        <v>3196</v>
      </c>
      <c r="J1623" t="n">
        <v>1</v>
      </c>
      <c r="K1623" t="s">
        <v>3188</v>
      </c>
      <c r="L1623" t="n">
        <v>0.000191381691981826</v>
      </c>
      <c r="M1623" t="n">
        <v>0.000165892501658925</v>
      </c>
      <c r="N1623" t="n">
        <v>0.215538171027785</v>
      </c>
    </row>
    <row r="1624">
      <c r="A1624" t="n">
        <v>2018</v>
      </c>
      <c r="B1624" t="s">
        <v>3198</v>
      </c>
      <c r="C1624" t="n">
        <v>1.26486775749657</v>
      </c>
      <c r="D1624" t="s">
        <v>3192</v>
      </c>
      <c r="E1624" t="n">
        <v>3927314.462474</v>
      </c>
      <c r="F1624" t="n">
        <v>4468</v>
      </c>
      <c r="G1624" t="n">
        <v>9999</v>
      </c>
      <c r="H1624" t="n">
        <v>2</v>
      </c>
      <c r="I1624" t="s">
        <v>3196</v>
      </c>
      <c r="J1624" t="n">
        <v>1</v>
      </c>
      <c r="K1624" t="s">
        <v>3188</v>
      </c>
      <c r="L1624" t="n">
        <v>0.743710931727037</v>
      </c>
      <c r="M1624" t="n">
        <v>0.741207697412077</v>
      </c>
      <c r="N1624" t="n">
        <v>0.204457982255888</v>
      </c>
    </row>
    <row r="1625">
      <c r="A1625" t="n">
        <v>2018</v>
      </c>
      <c r="B1625" t="s">
        <v>3198</v>
      </c>
      <c r="C1625" t="n">
        <v>1.26486775749657</v>
      </c>
      <c r="D1625" t="s">
        <v>3194</v>
      </c>
      <c r="E1625" t="n">
        <v>2247.6700050714</v>
      </c>
      <c r="F1625" t="n">
        <v>3</v>
      </c>
      <c r="G1625" t="n">
        <v>9999</v>
      </c>
      <c r="H1625" t="n">
        <v>2</v>
      </c>
      <c r="I1625" t="s">
        <v>3196</v>
      </c>
      <c r="J1625" t="n">
        <v>1</v>
      </c>
      <c r="K1625" t="s">
        <v>3188</v>
      </c>
      <c r="L1625" t="n">
        <v>0.000425638631604135</v>
      </c>
      <c r="M1625" t="n">
        <v>0.000497677504976775</v>
      </c>
      <c r="N1625" t="n">
        <v>0.117869461395596</v>
      </c>
    </row>
    <row r="1626">
      <c r="A1626" t="n">
        <v>2018</v>
      </c>
      <c r="B1626" t="s">
        <v>3198</v>
      </c>
      <c r="C1626" t="n">
        <v>1.26486775749657</v>
      </c>
      <c r="D1626" t="s">
        <v>3196</v>
      </c>
      <c r="E1626" t="n">
        <v>1350127.43355838</v>
      </c>
      <c r="F1626" t="n">
        <v>1556</v>
      </c>
      <c r="G1626" t="n">
        <v>9999</v>
      </c>
      <c r="H1626" t="n">
        <v>2</v>
      </c>
      <c r="I1626" t="s">
        <v>3196</v>
      </c>
      <c r="J1626" t="n">
        <v>1</v>
      </c>
      <c r="K1626" t="s">
        <v>3188</v>
      </c>
      <c r="L1626" t="n">
        <v>0.255672047949377</v>
      </c>
      <c r="M1626" t="n">
        <v>0.258128732581287</v>
      </c>
      <c r="N1626" t="n">
        <v>0.17547012462846</v>
      </c>
    </row>
    <row r="1627">
      <c r="A1627" t="n">
        <v>2018</v>
      </c>
      <c r="B1627" t="s">
        <v>3189</v>
      </c>
      <c r="C1627" t="n">
        <v>1.29344447242856</v>
      </c>
      <c r="D1627" t="s">
        <v>3192</v>
      </c>
      <c r="E1627" t="n">
        <v>731154.411040997</v>
      </c>
      <c r="F1627" t="n">
        <v>591</v>
      </c>
      <c r="G1627" t="n">
        <v>9999</v>
      </c>
      <c r="H1627" t="n">
        <v>3</v>
      </c>
      <c r="I1627" t="s">
        <v>3196</v>
      </c>
      <c r="J1627" t="n">
        <v>1</v>
      </c>
      <c r="K1627" t="s">
        <v>3188</v>
      </c>
      <c r="L1627" t="n">
        <v>0.738196600997187</v>
      </c>
      <c r="M1627" t="n">
        <v>0.735074626865672</v>
      </c>
      <c r="N1627" t="n">
        <v>0.193609894268873</v>
      </c>
    </row>
    <row r="1628">
      <c r="A1628" t="n">
        <v>2018</v>
      </c>
      <c r="B1628" t="s">
        <v>3189</v>
      </c>
      <c r="C1628" t="n">
        <v>1.29344447242856</v>
      </c>
      <c r="D1628" t="s">
        <v>3194</v>
      </c>
      <c r="E1628" t="n">
        <v>1133.05735784742</v>
      </c>
      <c r="F1628" t="n">
        <v>1</v>
      </c>
      <c r="G1628" t="n">
        <v>9999</v>
      </c>
      <c r="H1628" t="n">
        <v>3</v>
      </c>
      <c r="I1628" t="s">
        <v>3196</v>
      </c>
      <c r="J1628" t="n">
        <v>1</v>
      </c>
      <c r="K1628" t="s">
        <v>3188</v>
      </c>
      <c r="L1628" t="n">
        <v>0.00114397051794702</v>
      </c>
      <c r="M1628" t="n">
        <v>0.00124378109452736</v>
      </c>
      <c r="N1628" t="n">
        <v>0.094764171354392</v>
      </c>
    </row>
    <row r="1629">
      <c r="A1629" t="n">
        <v>2018</v>
      </c>
      <c r="B1629" t="s">
        <v>3189</v>
      </c>
      <c r="C1629" t="n">
        <v>1.29344447242856</v>
      </c>
      <c r="D1629" t="s">
        <v>3196</v>
      </c>
      <c r="E1629" t="n">
        <v>258172.810141212</v>
      </c>
      <c r="F1629" t="n">
        <v>212</v>
      </c>
      <c r="G1629" t="n">
        <v>9999</v>
      </c>
      <c r="H1629" t="n">
        <v>3</v>
      </c>
      <c r="I1629" t="s">
        <v>3196</v>
      </c>
      <c r="J1629" t="n">
        <v>1</v>
      </c>
      <c r="K1629" t="s">
        <v>3188</v>
      </c>
      <c r="L1629" t="n">
        <v>0.260659428484866</v>
      </c>
      <c r="M1629" t="n">
        <v>0.263681592039801</v>
      </c>
      <c r="N1629" t="n">
        <v>0.176803278107683</v>
      </c>
    </row>
    <row r="1630">
      <c r="A1630" t="n">
        <v>2018</v>
      </c>
      <c r="B1630" t="s">
        <v>3190</v>
      </c>
      <c r="C1630" t="n">
        <v>1.2427798990339</v>
      </c>
      <c r="D1630" t="s">
        <v>3196</v>
      </c>
      <c r="E1630" t="n">
        <v>950.726622760936</v>
      </c>
      <c r="F1630" t="n">
        <v>1</v>
      </c>
      <c r="G1630" t="n">
        <v>9999</v>
      </c>
      <c r="H1630" t="n">
        <v>3</v>
      </c>
      <c r="I1630" t="s">
        <v>3196</v>
      </c>
      <c r="J1630" t="n">
        <v>1</v>
      </c>
      <c r="K1630" t="s">
        <v>3188</v>
      </c>
      <c r="L1630" t="n">
        <v>1</v>
      </c>
      <c r="M1630" t="n">
        <v>1</v>
      </c>
      <c r="N1630" t="n">
        <v>0.255767301905717</v>
      </c>
    </row>
    <row r="1631">
      <c r="A1631" t="n">
        <v>2018</v>
      </c>
      <c r="B1631" t="s">
        <v>3194</v>
      </c>
      <c r="C1631" t="n">
        <v>1.35102419567054</v>
      </c>
      <c r="D1631" t="s">
        <v>3192</v>
      </c>
      <c r="E1631" t="n">
        <v>4719.1275154772</v>
      </c>
      <c r="F1631" t="n">
        <v>4</v>
      </c>
      <c r="G1631" t="n">
        <v>9999</v>
      </c>
      <c r="H1631" t="n">
        <v>3</v>
      </c>
      <c r="I1631" t="s">
        <v>3196</v>
      </c>
      <c r="J1631" t="n">
        <v>1</v>
      </c>
      <c r="K1631" t="s">
        <v>3188</v>
      </c>
      <c r="L1631" t="n">
        <v>0.461914837344618</v>
      </c>
      <c r="M1631" t="n">
        <v>0.444444444444444</v>
      </c>
      <c r="N1631" t="n">
        <v>0.0710219185881013</v>
      </c>
    </row>
    <row r="1632">
      <c r="A1632" t="n">
        <v>2018</v>
      </c>
      <c r="B1632" t="s">
        <v>3194</v>
      </c>
      <c r="C1632" t="n">
        <v>1.35102419567054</v>
      </c>
      <c r="D1632" t="s">
        <v>3194</v>
      </c>
      <c r="E1632" t="n">
        <v>886.271872359874</v>
      </c>
      <c r="F1632" t="n">
        <v>1</v>
      </c>
      <c r="G1632" t="n">
        <v>9999</v>
      </c>
      <c r="H1632" t="n">
        <v>3</v>
      </c>
      <c r="I1632" t="s">
        <v>3196</v>
      </c>
      <c r="J1632" t="n">
        <v>1</v>
      </c>
      <c r="K1632" t="s">
        <v>3188</v>
      </c>
      <c r="L1632" t="n">
        <v>0.0867495371594816</v>
      </c>
      <c r="M1632" t="n">
        <v>0.111111111111111</v>
      </c>
      <c r="N1632" t="n">
        <v>0.118969894813203</v>
      </c>
    </row>
    <row r="1633">
      <c r="A1633" t="n">
        <v>2018</v>
      </c>
      <c r="B1633" t="s">
        <v>3194</v>
      </c>
      <c r="C1633" t="n">
        <v>1.35102419567054</v>
      </c>
      <c r="D1633" t="s">
        <v>3196</v>
      </c>
      <c r="E1633" t="n">
        <v>4611.04557982355</v>
      </c>
      <c r="F1633" t="n">
        <v>4</v>
      </c>
      <c r="G1633" t="n">
        <v>9999</v>
      </c>
      <c r="H1633" t="n">
        <v>3</v>
      </c>
      <c r="I1633" t="s">
        <v>3196</v>
      </c>
      <c r="J1633" t="n">
        <v>1</v>
      </c>
      <c r="K1633" t="s">
        <v>3188</v>
      </c>
      <c r="L1633" t="n">
        <v>0.451335625495901</v>
      </c>
      <c r="M1633" t="n">
        <v>0.444444444444444</v>
      </c>
      <c r="N1633" t="n">
        <v>0.194950591192095</v>
      </c>
    </row>
    <row r="1634">
      <c r="A1634" t="n">
        <v>2018</v>
      </c>
      <c r="B1634" t="s">
        <v>3198</v>
      </c>
      <c r="C1634" t="n">
        <v>1.26486775749657</v>
      </c>
      <c r="D1634" t="s">
        <v>3192</v>
      </c>
      <c r="E1634" t="n">
        <v>2683742.01854264</v>
      </c>
      <c r="F1634" t="n">
        <v>2972</v>
      </c>
      <c r="G1634" t="n">
        <v>9999</v>
      </c>
      <c r="H1634" t="n">
        <v>3</v>
      </c>
      <c r="I1634" t="s">
        <v>3196</v>
      </c>
      <c r="J1634" t="n">
        <v>1</v>
      </c>
      <c r="K1634" t="s">
        <v>3188</v>
      </c>
      <c r="L1634" t="n">
        <v>0.731119485221907</v>
      </c>
      <c r="M1634" t="n">
        <v>0.729862475442043</v>
      </c>
      <c r="N1634" t="n">
        <v>0.139716970273094</v>
      </c>
    </row>
    <row r="1635">
      <c r="A1635" t="n">
        <v>2018</v>
      </c>
      <c r="B1635" t="s">
        <v>3198</v>
      </c>
      <c r="C1635" t="n">
        <v>1.26486775749657</v>
      </c>
      <c r="D1635" t="s">
        <v>3194</v>
      </c>
      <c r="E1635" t="n">
        <v>813.309968070292</v>
      </c>
      <c r="F1635" t="n">
        <v>1</v>
      </c>
      <c r="G1635" t="n">
        <v>9999</v>
      </c>
      <c r="H1635" t="n">
        <v>3</v>
      </c>
      <c r="I1635" t="s">
        <v>3196</v>
      </c>
      <c r="J1635" t="n">
        <v>1</v>
      </c>
      <c r="K1635" t="s">
        <v>3188</v>
      </c>
      <c r="L1635" t="n">
        <v>0.000221566291049204</v>
      </c>
      <c r="M1635" t="n">
        <v>0.000245579567779961</v>
      </c>
      <c r="N1635" t="n">
        <v>0.0426505704430883</v>
      </c>
    </row>
    <row r="1636">
      <c r="A1636" t="n">
        <v>2018</v>
      </c>
      <c r="B1636" t="s">
        <v>3198</v>
      </c>
      <c r="C1636" t="n">
        <v>1.26486775749657</v>
      </c>
      <c r="D1636" t="s">
        <v>3196</v>
      </c>
      <c r="E1636" t="n">
        <v>986174.385016318</v>
      </c>
      <c r="F1636" t="n">
        <v>1099</v>
      </c>
      <c r="G1636" t="n">
        <v>9999</v>
      </c>
      <c r="H1636" t="n">
        <v>3</v>
      </c>
      <c r="I1636" t="s">
        <v>3196</v>
      </c>
      <c r="J1636" t="n">
        <v>1</v>
      </c>
      <c r="K1636" t="s">
        <v>3188</v>
      </c>
      <c r="L1636" t="n">
        <v>0.268658948487043</v>
      </c>
      <c r="M1636" t="n">
        <v>0.269891944990177</v>
      </c>
      <c r="N1636" t="n">
        <v>0.128168747588614</v>
      </c>
    </row>
    <row r="1637">
      <c r="A1637" t="n">
        <v>2018</v>
      </c>
      <c r="B1637" t="s">
        <v>3189</v>
      </c>
      <c r="C1637" t="n">
        <v>1.29344447242856</v>
      </c>
      <c r="D1637" t="s">
        <v>3192</v>
      </c>
      <c r="E1637" t="n">
        <v>446503.4991047</v>
      </c>
      <c r="F1637" t="n">
        <v>378</v>
      </c>
      <c r="G1637" t="n">
        <v>9999</v>
      </c>
      <c r="H1637" t="n">
        <v>4</v>
      </c>
      <c r="I1637" t="s">
        <v>3196</v>
      </c>
      <c r="J1637" t="n">
        <v>1</v>
      </c>
      <c r="K1637" t="s">
        <v>3188</v>
      </c>
      <c r="L1637" t="n">
        <v>0.888544835858391</v>
      </c>
      <c r="M1637" t="n">
        <v>0.885245901639344</v>
      </c>
      <c r="N1637" t="n">
        <v>0.118234252501139</v>
      </c>
    </row>
    <row r="1638">
      <c r="A1638" t="n">
        <v>2018</v>
      </c>
      <c r="B1638" t="s">
        <v>3189</v>
      </c>
      <c r="C1638" t="n">
        <v>1.29344447242856</v>
      </c>
      <c r="D1638" t="s">
        <v>3194</v>
      </c>
      <c r="E1638" t="n">
        <v>966.203020904132</v>
      </c>
      <c r="F1638" t="n">
        <v>1</v>
      </c>
      <c r="G1638" t="n">
        <v>9999</v>
      </c>
      <c r="H1638" t="n">
        <v>4</v>
      </c>
      <c r="I1638" t="s">
        <v>3196</v>
      </c>
      <c r="J1638" t="n">
        <v>1</v>
      </c>
      <c r="K1638" t="s">
        <v>3188</v>
      </c>
      <c r="L1638" t="n">
        <v>0.00192275022779571</v>
      </c>
      <c r="M1638" t="n">
        <v>0.00234192037470726</v>
      </c>
      <c r="N1638" t="n">
        <v>0.0808091735179576</v>
      </c>
    </row>
    <row r="1639">
      <c r="A1639" t="n">
        <v>2018</v>
      </c>
      <c r="B1639" t="s">
        <v>3189</v>
      </c>
      <c r="C1639" t="n">
        <v>1.29344447242856</v>
      </c>
      <c r="D1639" t="s">
        <v>3196</v>
      </c>
      <c r="E1639" t="n">
        <v>55041.2360797248</v>
      </c>
      <c r="F1639" t="n">
        <v>48</v>
      </c>
      <c r="G1639" t="n">
        <v>9999</v>
      </c>
      <c r="H1639" t="n">
        <v>4</v>
      </c>
      <c r="I1639" t="s">
        <v>3196</v>
      </c>
      <c r="J1639" t="n">
        <v>1</v>
      </c>
      <c r="K1639" t="s">
        <v>3188</v>
      </c>
      <c r="L1639" t="n">
        <v>0.109532413913813</v>
      </c>
      <c r="M1639" t="n">
        <v>0.112412177985948</v>
      </c>
      <c r="N1639" t="n">
        <v>0.037693632279369</v>
      </c>
    </row>
    <row r="1640">
      <c r="A1640" t="n">
        <v>2018</v>
      </c>
      <c r="B1640" t="s">
        <v>3190</v>
      </c>
      <c r="C1640" t="n">
        <v>1.2427798990339</v>
      </c>
      <c r="D1640" t="s">
        <v>3192</v>
      </c>
      <c r="E1640" t="n">
        <v>1180.64090408221</v>
      </c>
      <c r="F1640" t="n">
        <v>1</v>
      </c>
      <c r="G1640" t="n">
        <v>9999</v>
      </c>
      <c r="H1640" t="n">
        <v>4</v>
      </c>
      <c r="I1640" t="s">
        <v>3196</v>
      </c>
      <c r="J1640" t="n">
        <v>1</v>
      </c>
      <c r="K1640" t="s">
        <v>3188</v>
      </c>
      <c r="L1640" t="n">
        <v>1</v>
      </c>
      <c r="M1640" t="n">
        <v>1</v>
      </c>
      <c r="N1640" t="n">
        <v>0.208928964152188</v>
      </c>
    </row>
    <row r="1641">
      <c r="A1641" t="n">
        <v>2018</v>
      </c>
      <c r="B1641" t="s">
        <v>3194</v>
      </c>
      <c r="C1641" t="n">
        <v>1.35102419567054</v>
      </c>
      <c r="D1641" t="s">
        <v>3192</v>
      </c>
      <c r="E1641" t="n">
        <v>12014.6581720981</v>
      </c>
      <c r="F1641" t="n">
        <v>8</v>
      </c>
      <c r="G1641" t="n">
        <v>9999</v>
      </c>
      <c r="H1641" t="n">
        <v>4</v>
      </c>
      <c r="I1641" t="s">
        <v>3196</v>
      </c>
      <c r="J1641" t="n">
        <v>1</v>
      </c>
      <c r="K1641" t="s">
        <v>3188</v>
      </c>
      <c r="L1641" t="n">
        <v>0.857239251976094</v>
      </c>
      <c r="M1641" t="n">
        <v>0.8</v>
      </c>
      <c r="N1641" t="n">
        <v>0.180818185515026</v>
      </c>
    </row>
    <row r="1642">
      <c r="A1642" t="n">
        <v>2018</v>
      </c>
      <c r="B1642" t="s">
        <v>3194</v>
      </c>
      <c r="C1642" t="n">
        <v>1.35102419567054</v>
      </c>
      <c r="D1642" t="s">
        <v>3196</v>
      </c>
      <c r="E1642" t="n">
        <v>2000.86683378807</v>
      </c>
      <c r="F1642" t="n">
        <v>2</v>
      </c>
      <c r="G1642" t="n">
        <v>9999</v>
      </c>
      <c r="H1642" t="n">
        <v>4</v>
      </c>
      <c r="I1642" t="s">
        <v>3196</v>
      </c>
      <c r="J1642" t="n">
        <v>1</v>
      </c>
      <c r="K1642" t="s">
        <v>3188</v>
      </c>
      <c r="L1642" t="n">
        <v>0.142760748023906</v>
      </c>
      <c r="M1642" t="n">
        <v>0.2</v>
      </c>
      <c r="N1642" t="n">
        <v>0.0845947335351574</v>
      </c>
    </row>
    <row r="1643">
      <c r="A1643" t="n">
        <v>2018</v>
      </c>
      <c r="B1643" t="s">
        <v>3198</v>
      </c>
      <c r="C1643" t="n">
        <v>1.26486775749657</v>
      </c>
      <c r="D1643" t="s">
        <v>3192</v>
      </c>
      <c r="E1643" t="n">
        <v>2517585.19531462</v>
      </c>
      <c r="F1643" t="n">
        <v>2955</v>
      </c>
      <c r="G1643" t="n">
        <v>9999</v>
      </c>
      <c r="H1643" t="n">
        <v>4</v>
      </c>
      <c r="I1643" t="s">
        <v>3196</v>
      </c>
      <c r="J1643" t="n">
        <v>1</v>
      </c>
      <c r="K1643" t="s">
        <v>3188</v>
      </c>
      <c r="L1643" t="n">
        <v>0.875780015928121</v>
      </c>
      <c r="M1643" t="n">
        <v>0.879726108961</v>
      </c>
      <c r="N1643" t="n">
        <v>0.131066761806251</v>
      </c>
    </row>
    <row r="1644">
      <c r="A1644" t="n">
        <v>2018</v>
      </c>
      <c r="B1644" t="s">
        <v>3198</v>
      </c>
      <c r="C1644" t="n">
        <v>1.26486775749657</v>
      </c>
      <c r="D1644" t="s">
        <v>3196</v>
      </c>
      <c r="E1644" t="n">
        <v>357092.405825401</v>
      </c>
      <c r="F1644" t="n">
        <v>404</v>
      </c>
      <c r="G1644" t="n">
        <v>9999</v>
      </c>
      <c r="H1644" t="n">
        <v>4</v>
      </c>
      <c r="I1644" t="s">
        <v>3196</v>
      </c>
      <c r="J1644" t="n">
        <v>1</v>
      </c>
      <c r="K1644" t="s">
        <v>3188</v>
      </c>
      <c r="L1644" t="n">
        <v>0.124219984071879</v>
      </c>
      <c r="M1644" t="n">
        <v>0.120273891039</v>
      </c>
      <c r="N1644" t="n">
        <v>0.0464097294793248</v>
      </c>
    </row>
    <row r="1645">
      <c r="A1645" t="n">
        <v>2018</v>
      </c>
      <c r="B1645" t="s">
        <v>3189</v>
      </c>
      <c r="C1645" t="n">
        <v>1.29344447242856</v>
      </c>
      <c r="D1645" t="s">
        <v>3192</v>
      </c>
      <c r="E1645" t="n">
        <v>238540.909938692</v>
      </c>
      <c r="F1645" t="n">
        <v>200</v>
      </c>
      <c r="G1645" t="n">
        <v>9999</v>
      </c>
      <c r="H1645" t="n">
        <v>5</v>
      </c>
      <c r="I1645" t="s">
        <v>3196</v>
      </c>
      <c r="J1645" t="n">
        <v>1</v>
      </c>
      <c r="K1645" t="s">
        <v>3188</v>
      </c>
      <c r="L1645" t="n">
        <v>0.712451276187239</v>
      </c>
      <c r="M1645" t="n">
        <v>0.72463768115942</v>
      </c>
      <c r="N1645" t="n">
        <v>0.0631657002332455</v>
      </c>
    </row>
    <row r="1646">
      <c r="A1646" t="n">
        <v>2018</v>
      </c>
      <c r="B1646" t="s">
        <v>3189</v>
      </c>
      <c r="C1646" t="n">
        <v>1.29344447242856</v>
      </c>
      <c r="D1646" t="s">
        <v>3194</v>
      </c>
      <c r="E1646" t="n">
        <v>1546.95958902455</v>
      </c>
      <c r="F1646" t="n">
        <v>1</v>
      </c>
      <c r="G1646" t="n">
        <v>9999</v>
      </c>
      <c r="H1646" t="n">
        <v>5</v>
      </c>
      <c r="I1646" t="s">
        <v>3196</v>
      </c>
      <c r="J1646" t="n">
        <v>1</v>
      </c>
      <c r="K1646" t="s">
        <v>3188</v>
      </c>
      <c r="L1646" t="n">
        <v>0.00462031160061347</v>
      </c>
      <c r="M1646" t="n">
        <v>0.0036231884057971</v>
      </c>
      <c r="N1646" t="n">
        <v>0.129381220250974</v>
      </c>
    </row>
    <row r="1647">
      <c r="A1647" t="n">
        <v>2018</v>
      </c>
      <c r="B1647" t="s">
        <v>3189</v>
      </c>
      <c r="C1647" t="n">
        <v>1.29344447242856</v>
      </c>
      <c r="D1647" t="s">
        <v>3196</v>
      </c>
      <c r="E1647" t="n">
        <v>94729.2862717227</v>
      </c>
      <c r="F1647" t="n">
        <v>75</v>
      </c>
      <c r="G1647" t="n">
        <v>9999</v>
      </c>
      <c r="H1647" t="n">
        <v>5</v>
      </c>
      <c r="I1647" t="s">
        <v>3196</v>
      </c>
      <c r="J1647" t="n">
        <v>1</v>
      </c>
      <c r="K1647" t="s">
        <v>3188</v>
      </c>
      <c r="L1647" t="n">
        <v>0.282928412212148</v>
      </c>
      <c r="M1647" t="n">
        <v>0.271739130434783</v>
      </c>
      <c r="N1647" t="n">
        <v>0.0648730140733287</v>
      </c>
    </row>
    <row r="1648">
      <c r="A1648" t="n">
        <v>2018</v>
      </c>
      <c r="B1648" t="s">
        <v>3190</v>
      </c>
      <c r="C1648" t="n">
        <v>1.2427798990339</v>
      </c>
      <c r="D1648" t="s">
        <v>3192</v>
      </c>
      <c r="E1648" t="n">
        <v>714.598441944494</v>
      </c>
      <c r="F1648" t="n">
        <v>1</v>
      </c>
      <c r="G1648" t="n">
        <v>9999</v>
      </c>
      <c r="H1648" t="n">
        <v>5</v>
      </c>
      <c r="I1648" t="s">
        <v>3196</v>
      </c>
      <c r="J1648" t="n">
        <v>1</v>
      </c>
      <c r="K1648" t="s">
        <v>3188</v>
      </c>
      <c r="L1648" t="n">
        <v>1</v>
      </c>
      <c r="M1648" t="n">
        <v>1</v>
      </c>
      <c r="N1648" t="n">
        <v>0.12645700461843</v>
      </c>
    </row>
    <row r="1649">
      <c r="A1649" t="n">
        <v>2018</v>
      </c>
      <c r="B1649" t="s">
        <v>3194</v>
      </c>
      <c r="C1649" t="n">
        <v>1.35102419567054</v>
      </c>
      <c r="D1649" t="s">
        <v>3192</v>
      </c>
      <c r="E1649" t="n">
        <v>11558.0119939615</v>
      </c>
      <c r="F1649" t="n">
        <v>12</v>
      </c>
      <c r="G1649" t="n">
        <v>9999</v>
      </c>
      <c r="H1649" t="n">
        <v>5</v>
      </c>
      <c r="I1649" t="s">
        <v>3196</v>
      </c>
      <c r="J1649" t="n">
        <v>1</v>
      </c>
      <c r="K1649" t="s">
        <v>3188</v>
      </c>
      <c r="L1649" t="n">
        <v>1</v>
      </c>
      <c r="M1649" t="n">
        <v>1</v>
      </c>
      <c r="N1649" t="n">
        <v>0.173945752511081</v>
      </c>
    </row>
    <row r="1650">
      <c r="A1650" t="n">
        <v>2018</v>
      </c>
      <c r="B1650" t="s">
        <v>3198</v>
      </c>
      <c r="C1650" t="n">
        <v>1.26486775749657</v>
      </c>
      <c r="D1650" t="s">
        <v>3192</v>
      </c>
      <c r="E1650" t="n">
        <v>2167927.68216779</v>
      </c>
      <c r="F1650" t="n">
        <v>2402</v>
      </c>
      <c r="G1650" t="n">
        <v>9999</v>
      </c>
      <c r="H1650" t="n">
        <v>5</v>
      </c>
      <c r="I1650" t="s">
        <v>3196</v>
      </c>
      <c r="J1650" t="n">
        <v>1</v>
      </c>
      <c r="K1650" t="s">
        <v>3188</v>
      </c>
      <c r="L1650" t="n">
        <v>0.766964376409288</v>
      </c>
      <c r="M1650" t="n">
        <v>0.764968152866242</v>
      </c>
      <c r="N1650" t="n">
        <v>0.112863414378457</v>
      </c>
    </row>
    <row r="1651">
      <c r="A1651" t="n">
        <v>2018</v>
      </c>
      <c r="B1651" t="s">
        <v>3198</v>
      </c>
      <c r="C1651" t="n">
        <v>1.26486775749657</v>
      </c>
      <c r="D1651" t="s">
        <v>3194</v>
      </c>
      <c r="E1651" t="n">
        <v>4852.03271775683</v>
      </c>
      <c r="F1651" t="n">
        <v>5</v>
      </c>
      <c r="G1651" t="n">
        <v>9999</v>
      </c>
      <c r="H1651" t="n">
        <v>5</v>
      </c>
      <c r="I1651" t="s">
        <v>3196</v>
      </c>
      <c r="J1651" t="n">
        <v>1</v>
      </c>
      <c r="K1651" t="s">
        <v>3188</v>
      </c>
      <c r="L1651" t="n">
        <v>0.00171654076761949</v>
      </c>
      <c r="M1651" t="n">
        <v>0.00159235668789809</v>
      </c>
      <c r="N1651" t="n">
        <v>0.254444149641815</v>
      </c>
    </row>
    <row r="1652">
      <c r="A1652" t="n">
        <v>2018</v>
      </c>
      <c r="B1652" t="s">
        <v>3198</v>
      </c>
      <c r="C1652" t="n">
        <v>1.26486775749657</v>
      </c>
      <c r="D1652" t="s">
        <v>3196</v>
      </c>
      <c r="E1652" t="n">
        <v>653854.414221488</v>
      </c>
      <c r="F1652" t="n">
        <v>733</v>
      </c>
      <c r="G1652" t="n">
        <v>9999</v>
      </c>
      <c r="H1652" t="n">
        <v>5</v>
      </c>
      <c r="I1652" t="s">
        <v>3196</v>
      </c>
      <c r="J1652" t="n">
        <v>1</v>
      </c>
      <c r="K1652" t="s">
        <v>3188</v>
      </c>
      <c r="L1652" t="n">
        <v>0.231319082823092</v>
      </c>
      <c r="M1652" t="n">
        <v>0.23343949044586</v>
      </c>
      <c r="N1652" t="n">
        <v>0.0849785825401139</v>
      </c>
    </row>
    <row r="1653">
      <c r="A1653" t="n">
        <v>2018</v>
      </c>
      <c r="B1653" t="s">
        <v>3189</v>
      </c>
      <c r="C1653" t="n">
        <v>1.29344447242856</v>
      </c>
      <c r="D1653" t="s">
        <v>3192</v>
      </c>
      <c r="E1653" t="n">
        <v>248738.426159319</v>
      </c>
      <c r="F1653" t="n">
        <v>211</v>
      </c>
      <c r="G1653" t="n">
        <v>9999</v>
      </c>
      <c r="H1653" t="n">
        <v>6</v>
      </c>
      <c r="I1653" t="s">
        <v>3196</v>
      </c>
      <c r="J1653" t="n">
        <v>1</v>
      </c>
      <c r="K1653" t="s">
        <v>3188</v>
      </c>
      <c r="L1653" t="n">
        <v>0.653074739187133</v>
      </c>
      <c r="M1653" t="n">
        <v>0.647239263803681</v>
      </c>
      <c r="N1653" t="n">
        <v>0.0658660054047204</v>
      </c>
    </row>
    <row r="1654">
      <c r="A1654" t="n">
        <v>2018</v>
      </c>
      <c r="B1654" t="s">
        <v>3189</v>
      </c>
      <c r="C1654" t="n">
        <v>1.29344447242856</v>
      </c>
      <c r="D1654" t="s">
        <v>3196</v>
      </c>
      <c r="E1654" t="n">
        <v>132134.406969884</v>
      </c>
      <c r="F1654" t="n">
        <v>115</v>
      </c>
      <c r="G1654" t="n">
        <v>9999</v>
      </c>
      <c r="H1654" t="n">
        <v>6</v>
      </c>
      <c r="I1654" t="s">
        <v>3196</v>
      </c>
      <c r="J1654" t="n">
        <v>1</v>
      </c>
      <c r="K1654" t="s">
        <v>3188</v>
      </c>
      <c r="L1654" t="n">
        <v>0.346925260812867</v>
      </c>
      <c r="M1654" t="n">
        <v>0.352760736196319</v>
      </c>
      <c r="N1654" t="n">
        <v>0.0904889879391715</v>
      </c>
    </row>
    <row r="1655">
      <c r="A1655" t="n">
        <v>2018</v>
      </c>
      <c r="B1655" t="s">
        <v>3190</v>
      </c>
      <c r="C1655" t="n">
        <v>1.2427798990339</v>
      </c>
      <c r="D1655" t="s">
        <v>3192</v>
      </c>
      <c r="E1655" t="n">
        <v>932.084924275427</v>
      </c>
      <c r="F1655" t="n">
        <v>1</v>
      </c>
      <c r="G1655" t="n">
        <v>9999</v>
      </c>
      <c r="H1655" t="n">
        <v>6</v>
      </c>
      <c r="I1655" t="s">
        <v>3196</v>
      </c>
      <c r="J1655" t="n">
        <v>1</v>
      </c>
      <c r="K1655" t="s">
        <v>3188</v>
      </c>
      <c r="L1655" t="n">
        <v>0.459840588595953</v>
      </c>
      <c r="M1655" t="n">
        <v>0.5</v>
      </c>
      <c r="N1655" t="n">
        <v>0.164943919067517</v>
      </c>
    </row>
    <row r="1656">
      <c r="A1656" t="n">
        <v>2018</v>
      </c>
      <c r="B1656" t="s">
        <v>3190</v>
      </c>
      <c r="C1656" t="n">
        <v>1.2427798990339</v>
      </c>
      <c r="D1656" t="s">
        <v>3196</v>
      </c>
      <c r="E1656" t="n">
        <v>1094.88909104887</v>
      </c>
      <c r="F1656" t="n">
        <v>1</v>
      </c>
      <c r="G1656" t="n">
        <v>9999</v>
      </c>
      <c r="H1656" t="n">
        <v>6</v>
      </c>
      <c r="I1656" t="s">
        <v>3196</v>
      </c>
      <c r="J1656" t="n">
        <v>1</v>
      </c>
      <c r="K1656" t="s">
        <v>3188</v>
      </c>
      <c r="L1656" t="n">
        <v>0.540159411404047</v>
      </c>
      <c r="M1656" t="n">
        <v>0.5</v>
      </c>
      <c r="N1656" t="n">
        <v>0.294550317619525</v>
      </c>
    </row>
    <row r="1657">
      <c r="A1657" t="n">
        <v>2018</v>
      </c>
      <c r="B1657" t="s">
        <v>3194</v>
      </c>
      <c r="C1657" t="n">
        <v>1.35102419567054</v>
      </c>
      <c r="D1657" t="s">
        <v>3192</v>
      </c>
      <c r="E1657" t="n">
        <v>3603.18152985333</v>
      </c>
      <c r="F1657" t="n">
        <v>4</v>
      </c>
      <c r="G1657" t="n">
        <v>9999</v>
      </c>
      <c r="H1657" t="n">
        <v>6</v>
      </c>
      <c r="I1657" t="s">
        <v>3196</v>
      </c>
      <c r="J1657" t="n">
        <v>1</v>
      </c>
      <c r="K1657" t="s">
        <v>3188</v>
      </c>
      <c r="L1657" t="n">
        <v>0.555972482801751</v>
      </c>
      <c r="M1657" t="n">
        <v>0.571428571428571</v>
      </c>
      <c r="N1657" t="n">
        <v>0.0542271562766866</v>
      </c>
    </row>
    <row r="1658">
      <c r="A1658" t="n">
        <v>2018</v>
      </c>
      <c r="B1658" t="s">
        <v>3194</v>
      </c>
      <c r="C1658" t="n">
        <v>1.35102419567054</v>
      </c>
      <c r="D1658" t="s">
        <v>3194</v>
      </c>
      <c r="E1658" t="n">
        <v>663.352880074235</v>
      </c>
      <c r="F1658" t="n">
        <v>1</v>
      </c>
      <c r="G1658" t="n">
        <v>9999</v>
      </c>
      <c r="H1658" t="n">
        <v>6</v>
      </c>
      <c r="I1658" t="s">
        <v>3196</v>
      </c>
      <c r="J1658" t="n">
        <v>1</v>
      </c>
      <c r="K1658" t="s">
        <v>3188</v>
      </c>
      <c r="L1658" t="n">
        <v>0.102355638941005</v>
      </c>
      <c r="M1658" t="n">
        <v>0.142857142857143</v>
      </c>
      <c r="N1658" t="n">
        <v>0.0890460645629307</v>
      </c>
    </row>
    <row r="1659">
      <c r="A1659" t="n">
        <v>2018</v>
      </c>
      <c r="B1659" t="s">
        <v>3194</v>
      </c>
      <c r="C1659" t="n">
        <v>1.35102419567054</v>
      </c>
      <c r="D1659" t="s">
        <v>3196</v>
      </c>
      <c r="E1659" t="n">
        <v>2214.32865670401</v>
      </c>
      <c r="F1659" t="n">
        <v>2</v>
      </c>
      <c r="G1659" t="n">
        <v>9999</v>
      </c>
      <c r="H1659" t="n">
        <v>6</v>
      </c>
      <c r="I1659" t="s">
        <v>3196</v>
      </c>
      <c r="J1659" t="n">
        <v>1</v>
      </c>
      <c r="K1659" t="s">
        <v>3188</v>
      </c>
      <c r="L1659" t="n">
        <v>0.341671878257244</v>
      </c>
      <c r="M1659" t="n">
        <v>0.285714285714286</v>
      </c>
      <c r="N1659" t="n">
        <v>0.0936196949791512</v>
      </c>
    </row>
    <row r="1660">
      <c r="A1660" t="n">
        <v>2018</v>
      </c>
      <c r="B1660" t="s">
        <v>3198</v>
      </c>
      <c r="C1660" t="n">
        <v>1.26486775749657</v>
      </c>
      <c r="D1660" t="s">
        <v>3192</v>
      </c>
      <c r="E1660" t="n">
        <v>1618434.97688182</v>
      </c>
      <c r="F1660" t="n">
        <v>1861</v>
      </c>
      <c r="G1660" t="n">
        <v>9999</v>
      </c>
      <c r="H1660" t="n">
        <v>6</v>
      </c>
      <c r="I1660" t="s">
        <v>3196</v>
      </c>
      <c r="J1660" t="n">
        <v>1</v>
      </c>
      <c r="K1660" t="s">
        <v>3188</v>
      </c>
      <c r="L1660" t="n">
        <v>0.632568089133967</v>
      </c>
      <c r="M1660" t="n">
        <v>0.634936881610372</v>
      </c>
      <c r="N1660" t="n">
        <v>0.084256545521736</v>
      </c>
    </row>
    <row r="1661">
      <c r="A1661" t="n">
        <v>2018</v>
      </c>
      <c r="B1661" t="s">
        <v>3198</v>
      </c>
      <c r="C1661" t="n">
        <v>1.26486775749657</v>
      </c>
      <c r="D1661" t="s">
        <v>3194</v>
      </c>
      <c r="E1661" t="n">
        <v>1750.57697637525</v>
      </c>
      <c r="F1661" t="n">
        <v>2</v>
      </c>
      <c r="G1661" t="n">
        <v>9999</v>
      </c>
      <c r="H1661" t="n">
        <v>6</v>
      </c>
      <c r="I1661" t="s">
        <v>3196</v>
      </c>
      <c r="J1661" t="n">
        <v>1</v>
      </c>
      <c r="K1661" t="s">
        <v>3188</v>
      </c>
      <c r="L1661" t="n">
        <v>0.000684216016488419</v>
      </c>
      <c r="M1661" t="n">
        <v>0.000682360968952576</v>
      </c>
      <c r="N1661" t="n">
        <v>0.0918015388697267</v>
      </c>
    </row>
    <row r="1662">
      <c r="A1662" t="n">
        <v>2018</v>
      </c>
      <c r="B1662" t="s">
        <v>3198</v>
      </c>
      <c r="C1662" t="n">
        <v>1.26486775749657</v>
      </c>
      <c r="D1662" t="s">
        <v>3196</v>
      </c>
      <c r="E1662" t="n">
        <v>938329.497221253</v>
      </c>
      <c r="F1662" t="n">
        <v>1068</v>
      </c>
      <c r="G1662" t="n">
        <v>9999</v>
      </c>
      <c r="H1662" t="n">
        <v>6</v>
      </c>
      <c r="I1662" t="s">
        <v>3196</v>
      </c>
      <c r="J1662" t="n">
        <v>1</v>
      </c>
      <c r="K1662" t="s">
        <v>3188</v>
      </c>
      <c r="L1662" t="n">
        <v>0.366747694849544</v>
      </c>
      <c r="M1662" t="n">
        <v>0.364380757420676</v>
      </c>
      <c r="N1662" t="n">
        <v>0.121950557945502</v>
      </c>
    </row>
    <row r="1663">
      <c r="A1663" t="n">
        <v>2018</v>
      </c>
      <c r="B1663" t="s">
        <v>3189</v>
      </c>
      <c r="C1663" t="n">
        <v>1.29344447242856</v>
      </c>
      <c r="D1663" t="s">
        <v>3192</v>
      </c>
      <c r="E1663" t="n">
        <v>181208.983698296</v>
      </c>
      <c r="F1663" t="n">
        <v>154</v>
      </c>
      <c r="G1663" t="n">
        <v>9999</v>
      </c>
      <c r="H1663" t="n">
        <v>7</v>
      </c>
      <c r="I1663" t="s">
        <v>3196</v>
      </c>
      <c r="J1663" t="n">
        <v>1</v>
      </c>
      <c r="K1663" t="s">
        <v>3188</v>
      </c>
      <c r="L1663" t="n">
        <v>0.653332462832733</v>
      </c>
      <c r="M1663" t="n">
        <v>0.669565217391304</v>
      </c>
      <c r="N1663" t="n">
        <v>0.0479841899940747</v>
      </c>
    </row>
    <row r="1664">
      <c r="A1664" t="n">
        <v>2018</v>
      </c>
      <c r="B1664" t="s">
        <v>3189</v>
      </c>
      <c r="C1664" t="n">
        <v>1.29344447242856</v>
      </c>
      <c r="D1664" t="s">
        <v>3196</v>
      </c>
      <c r="E1664" t="n">
        <v>96152.0751913941</v>
      </c>
      <c r="F1664" t="n">
        <v>76</v>
      </c>
      <c r="G1664" t="n">
        <v>9999</v>
      </c>
      <c r="H1664" t="n">
        <v>7</v>
      </c>
      <c r="I1664" t="s">
        <v>3196</v>
      </c>
      <c r="J1664" t="n">
        <v>1</v>
      </c>
      <c r="K1664" t="s">
        <v>3188</v>
      </c>
      <c r="L1664" t="n">
        <v>0.346667537167267</v>
      </c>
      <c r="M1664" t="n">
        <v>0.330434782608696</v>
      </c>
      <c r="N1664" t="n">
        <v>0.0658473759548747</v>
      </c>
    </row>
    <row r="1665">
      <c r="A1665" t="n">
        <v>2018</v>
      </c>
      <c r="B1665" t="s">
        <v>3190</v>
      </c>
      <c r="C1665" t="n">
        <v>1.2427798990339</v>
      </c>
      <c r="D1665" t="s">
        <v>3192</v>
      </c>
      <c r="E1665" t="n">
        <v>944.512723265766</v>
      </c>
      <c r="F1665" t="n">
        <v>1</v>
      </c>
      <c r="G1665" t="n">
        <v>9999</v>
      </c>
      <c r="H1665" t="n">
        <v>7</v>
      </c>
      <c r="I1665" t="s">
        <v>3196</v>
      </c>
      <c r="J1665" t="n">
        <v>1</v>
      </c>
      <c r="K1665" t="s">
        <v>3188</v>
      </c>
      <c r="L1665" t="n">
        <v>1</v>
      </c>
      <c r="M1665" t="n">
        <v>1</v>
      </c>
      <c r="N1665" t="n">
        <v>0.167143171321751</v>
      </c>
    </row>
    <row r="1666">
      <c r="A1666" t="n">
        <v>2018</v>
      </c>
      <c r="B1666" t="s">
        <v>3194</v>
      </c>
      <c r="C1666" t="n">
        <v>1.35102419567054</v>
      </c>
      <c r="D1666" t="s">
        <v>3196</v>
      </c>
      <c r="E1666" t="n">
        <v>1137.56237275459</v>
      </c>
      <c r="F1666" t="n">
        <v>1</v>
      </c>
      <c r="G1666" t="n">
        <v>9999</v>
      </c>
      <c r="H1666" t="n">
        <v>7</v>
      </c>
      <c r="I1666" t="s">
        <v>3196</v>
      </c>
      <c r="J1666" t="n">
        <v>1</v>
      </c>
      <c r="K1666" t="s">
        <v>3188</v>
      </c>
      <c r="L1666" t="n">
        <v>1</v>
      </c>
      <c r="M1666" t="n">
        <v>1</v>
      </c>
      <c r="N1666" t="n">
        <v>0.0480950476952076</v>
      </c>
    </row>
    <row r="1667">
      <c r="A1667" t="n">
        <v>2018</v>
      </c>
      <c r="B1667" t="s">
        <v>3198</v>
      </c>
      <c r="C1667" t="n">
        <v>1.26486775749657</v>
      </c>
      <c r="D1667" t="s">
        <v>3190</v>
      </c>
      <c r="E1667" t="n">
        <v>1325.5814098564</v>
      </c>
      <c r="F1667" t="n">
        <v>1</v>
      </c>
      <c r="G1667" t="n">
        <v>9999</v>
      </c>
      <c r="H1667" t="n">
        <v>7</v>
      </c>
      <c r="I1667" t="s">
        <v>3196</v>
      </c>
      <c r="J1667" t="n">
        <v>1</v>
      </c>
      <c r="K1667" t="s">
        <v>3188</v>
      </c>
      <c r="L1667" t="n">
        <v>0.00062241649641279</v>
      </c>
      <c r="M1667" t="n">
        <v>0.000423728813559322</v>
      </c>
      <c r="N1667" t="n">
        <v>0.282708389533315</v>
      </c>
    </row>
    <row r="1668">
      <c r="A1668" t="n">
        <v>2018</v>
      </c>
      <c r="B1668" t="s">
        <v>3198</v>
      </c>
      <c r="C1668" t="n">
        <v>1.26486775749657</v>
      </c>
      <c r="D1668" t="s">
        <v>3192</v>
      </c>
      <c r="E1668" t="n">
        <v>1437130.09739002</v>
      </c>
      <c r="F1668" t="n">
        <v>1613</v>
      </c>
      <c r="G1668" t="n">
        <v>9999</v>
      </c>
      <c r="H1668" t="n">
        <v>7</v>
      </c>
      <c r="I1668" t="s">
        <v>3196</v>
      </c>
      <c r="J1668" t="n">
        <v>1</v>
      </c>
      <c r="K1668" t="s">
        <v>3188</v>
      </c>
      <c r="L1668" t="n">
        <v>0.674793319713023</v>
      </c>
      <c r="M1668" t="n">
        <v>0.683474576271186</v>
      </c>
      <c r="N1668" t="n">
        <v>0.0748177215649987</v>
      </c>
    </row>
    <row r="1669">
      <c r="A1669" t="n">
        <v>2018</v>
      </c>
      <c r="B1669" t="s">
        <v>3198</v>
      </c>
      <c r="C1669" t="n">
        <v>1.26486775749657</v>
      </c>
      <c r="D1669" t="s">
        <v>3194</v>
      </c>
      <c r="E1669" t="n">
        <v>1186.44595653178</v>
      </c>
      <c r="F1669" t="n">
        <v>2</v>
      </c>
      <c r="G1669" t="n">
        <v>9999</v>
      </c>
      <c r="H1669" t="n">
        <v>7</v>
      </c>
      <c r="I1669" t="s">
        <v>3196</v>
      </c>
      <c r="J1669" t="n">
        <v>1</v>
      </c>
      <c r="K1669" t="s">
        <v>3188</v>
      </c>
      <c r="L1669" t="n">
        <v>0.000557086520644272</v>
      </c>
      <c r="M1669" t="n">
        <v>0.000847457627118644</v>
      </c>
      <c r="N1669" t="n">
        <v>0.0622180949854073</v>
      </c>
    </row>
    <row r="1670">
      <c r="A1670" t="n">
        <v>2018</v>
      </c>
      <c r="B1670" t="s">
        <v>3198</v>
      </c>
      <c r="C1670" t="n">
        <v>1.26486775749657</v>
      </c>
      <c r="D1670" t="s">
        <v>3196</v>
      </c>
      <c r="E1670" t="n">
        <v>690091.610606007</v>
      </c>
      <c r="F1670" t="n">
        <v>744</v>
      </c>
      <c r="G1670" t="n">
        <v>9999</v>
      </c>
      <c r="H1670" t="n">
        <v>7</v>
      </c>
      <c r="I1670" t="s">
        <v>3196</v>
      </c>
      <c r="J1670" t="n">
        <v>1</v>
      </c>
      <c r="K1670" t="s">
        <v>3188</v>
      </c>
      <c r="L1670" t="n">
        <v>0.32402717726992</v>
      </c>
      <c r="M1670" t="n">
        <v>0.315254237288136</v>
      </c>
      <c r="N1670" t="n">
        <v>0.0896881715816601</v>
      </c>
    </row>
    <row r="1671">
      <c r="A1671" t="n">
        <v>2018</v>
      </c>
      <c r="B1671" t="s">
        <v>3189</v>
      </c>
      <c r="C1671" t="n">
        <v>1.29344447242856</v>
      </c>
      <c r="D1671" t="s">
        <v>3192</v>
      </c>
      <c r="E1671" t="n">
        <v>107358.478100515</v>
      </c>
      <c r="F1671" t="n">
        <v>93</v>
      </c>
      <c r="G1671" t="n">
        <v>9999</v>
      </c>
      <c r="H1671" t="n">
        <v>8</v>
      </c>
      <c r="I1671" t="s">
        <v>3196</v>
      </c>
      <c r="J1671" t="n">
        <v>1</v>
      </c>
      <c r="K1671" t="s">
        <v>3188</v>
      </c>
      <c r="L1671" t="n">
        <v>0.520777257013069</v>
      </c>
      <c r="M1671" t="n">
        <v>0.516666666666667</v>
      </c>
      <c r="N1671" t="n">
        <v>0.0284285552819325</v>
      </c>
    </row>
    <row r="1672">
      <c r="A1672" t="n">
        <v>2018</v>
      </c>
      <c r="B1672" t="s">
        <v>3189</v>
      </c>
      <c r="C1672" t="n">
        <v>1.29344447242856</v>
      </c>
      <c r="D1672" t="s">
        <v>3194</v>
      </c>
      <c r="E1672" t="n">
        <v>1618.09903500813</v>
      </c>
      <c r="F1672" t="n">
        <v>1</v>
      </c>
      <c r="G1672" t="n">
        <v>9999</v>
      </c>
      <c r="H1672" t="n">
        <v>8</v>
      </c>
      <c r="I1672" t="s">
        <v>3196</v>
      </c>
      <c r="J1672" t="n">
        <v>1</v>
      </c>
      <c r="K1672" t="s">
        <v>3188</v>
      </c>
      <c r="L1672" t="n">
        <v>0.00784911626856401</v>
      </c>
      <c r="M1672" t="n">
        <v>0.00555555555555556</v>
      </c>
      <c r="N1672" t="n">
        <v>0.135331025530074</v>
      </c>
    </row>
    <row r="1673">
      <c r="A1673" t="n">
        <v>2018</v>
      </c>
      <c r="B1673" t="s">
        <v>3189</v>
      </c>
      <c r="C1673" t="n">
        <v>1.29344447242856</v>
      </c>
      <c r="D1673" t="s">
        <v>3196</v>
      </c>
      <c r="E1673" t="n">
        <v>97173.8963246127</v>
      </c>
      <c r="F1673" t="n">
        <v>86</v>
      </c>
      <c r="G1673" t="n">
        <v>9999</v>
      </c>
      <c r="H1673" t="n">
        <v>8</v>
      </c>
      <c r="I1673" t="s">
        <v>3196</v>
      </c>
      <c r="J1673" t="n">
        <v>1</v>
      </c>
      <c r="K1673" t="s">
        <v>3188</v>
      </c>
      <c r="L1673" t="n">
        <v>0.471373626718367</v>
      </c>
      <c r="M1673" t="n">
        <v>0.477777777777778</v>
      </c>
      <c r="N1673" t="n">
        <v>0.0665471449425304</v>
      </c>
    </row>
    <row r="1674">
      <c r="A1674" t="n">
        <v>2018</v>
      </c>
      <c r="B1674" t="s">
        <v>3194</v>
      </c>
      <c r="C1674" t="n">
        <v>1.35102419567054</v>
      </c>
      <c r="D1674" t="s">
        <v>3192</v>
      </c>
      <c r="E1674" t="n">
        <v>4207.08934531806</v>
      </c>
      <c r="F1674" t="n">
        <v>4</v>
      </c>
      <c r="G1674" t="n">
        <v>9999</v>
      </c>
      <c r="H1674" t="n">
        <v>8</v>
      </c>
      <c r="I1674" t="s">
        <v>3196</v>
      </c>
      <c r="J1674" t="n">
        <v>1</v>
      </c>
      <c r="K1674" t="s">
        <v>3188</v>
      </c>
      <c r="L1674" t="n">
        <v>0.720166512488437</v>
      </c>
      <c r="M1674" t="n">
        <v>0.666666666666667</v>
      </c>
      <c r="N1674" t="n">
        <v>0.0633158472611931</v>
      </c>
    </row>
    <row r="1675">
      <c r="A1675" t="n">
        <v>2018</v>
      </c>
      <c r="B1675" t="s">
        <v>3194</v>
      </c>
      <c r="C1675" t="n">
        <v>1.35102419567054</v>
      </c>
      <c r="D1675" t="s">
        <v>3196</v>
      </c>
      <c r="E1675" t="n">
        <v>1634.73927676135</v>
      </c>
      <c r="F1675" t="n">
        <v>2</v>
      </c>
      <c r="G1675" t="n">
        <v>9999</v>
      </c>
      <c r="H1675" t="n">
        <v>8</v>
      </c>
      <c r="I1675" t="s">
        <v>3196</v>
      </c>
      <c r="J1675" t="n">
        <v>1</v>
      </c>
      <c r="K1675" t="s">
        <v>3188</v>
      </c>
      <c r="L1675" t="n">
        <v>0.279833487511563</v>
      </c>
      <c r="M1675" t="n">
        <v>0.333333333333333</v>
      </c>
      <c r="N1675" t="n">
        <v>0.0691152110584338</v>
      </c>
    </row>
    <row r="1676">
      <c r="A1676" t="n">
        <v>2018</v>
      </c>
      <c r="B1676" t="s">
        <v>3198</v>
      </c>
      <c r="C1676" t="n">
        <v>1.26486775749657</v>
      </c>
      <c r="D1676" t="s">
        <v>3190</v>
      </c>
      <c r="E1676" t="n">
        <v>1545.6683996608</v>
      </c>
      <c r="F1676" t="n">
        <v>1</v>
      </c>
      <c r="G1676" t="n">
        <v>9999</v>
      </c>
      <c r="H1676" t="n">
        <v>8</v>
      </c>
      <c r="I1676" t="s">
        <v>3196</v>
      </c>
      <c r="J1676" t="n">
        <v>1</v>
      </c>
      <c r="K1676" t="s">
        <v>3188</v>
      </c>
      <c r="L1676" t="n">
        <v>0.000845037891858662</v>
      </c>
      <c r="M1676" t="n">
        <v>0.000479846449136276</v>
      </c>
      <c r="N1676" t="n">
        <v>0.329646614513083</v>
      </c>
    </row>
    <row r="1677">
      <c r="A1677" t="n">
        <v>2018</v>
      </c>
      <c r="B1677" t="s">
        <v>3198</v>
      </c>
      <c r="C1677" t="n">
        <v>1.26486775749657</v>
      </c>
      <c r="D1677" t="s">
        <v>3192</v>
      </c>
      <c r="E1677" t="n">
        <v>1090711.91057014</v>
      </c>
      <c r="F1677" t="n">
        <v>1262</v>
      </c>
      <c r="G1677" t="n">
        <v>9999</v>
      </c>
      <c r="H1677" t="n">
        <v>8</v>
      </c>
      <c r="I1677" t="s">
        <v>3196</v>
      </c>
      <c r="J1677" t="n">
        <v>1</v>
      </c>
      <c r="K1677" t="s">
        <v>3188</v>
      </c>
      <c r="L1677" t="n">
        <v>0.596307004617281</v>
      </c>
      <c r="M1677" t="n">
        <v>0.605566218809981</v>
      </c>
      <c r="N1677" t="n">
        <v>0.0567830151082819</v>
      </c>
    </row>
    <row r="1678">
      <c r="A1678" t="n">
        <v>2018</v>
      </c>
      <c r="B1678" t="s">
        <v>3198</v>
      </c>
      <c r="C1678" t="n">
        <v>1.26486775749657</v>
      </c>
      <c r="D1678" t="s">
        <v>3194</v>
      </c>
      <c r="E1678" t="n">
        <v>1925.12872690977</v>
      </c>
      <c r="F1678" t="n">
        <v>2</v>
      </c>
      <c r="G1678" t="n">
        <v>9999</v>
      </c>
      <c r="H1678" t="n">
        <v>8</v>
      </c>
      <c r="I1678" t="s">
        <v>3196</v>
      </c>
      <c r="J1678" t="n">
        <v>1</v>
      </c>
      <c r="K1678" t="s">
        <v>3188</v>
      </c>
      <c r="L1678" t="n">
        <v>0.00105249400278959</v>
      </c>
      <c r="M1678" t="n">
        <v>0.000959692898272553</v>
      </c>
      <c r="N1678" t="n">
        <v>0.100955160520032</v>
      </c>
    </row>
    <row r="1679">
      <c r="A1679" t="n">
        <v>2018</v>
      </c>
      <c r="B1679" t="s">
        <v>3198</v>
      </c>
      <c r="C1679" t="n">
        <v>1.26486775749657</v>
      </c>
      <c r="D1679" t="s">
        <v>3196</v>
      </c>
      <c r="E1679" t="n">
        <v>734928.642873745</v>
      </c>
      <c r="F1679" t="n">
        <v>819</v>
      </c>
      <c r="G1679" t="n">
        <v>9999</v>
      </c>
      <c r="H1679" t="n">
        <v>8</v>
      </c>
      <c r="I1679" t="s">
        <v>3196</v>
      </c>
      <c r="J1679" t="n">
        <v>1</v>
      </c>
      <c r="K1679" t="s">
        <v>3188</v>
      </c>
      <c r="L1679" t="n">
        <v>0.40179546348807</v>
      </c>
      <c r="M1679" t="n">
        <v>0.39299424184261</v>
      </c>
      <c r="N1679" t="n">
        <v>0.0955154434705474</v>
      </c>
    </row>
    <row r="1680">
      <c r="A1680" t="n">
        <v>2018</v>
      </c>
      <c r="B1680" t="s">
        <v>3189</v>
      </c>
      <c r="C1680" t="n">
        <v>1.29344447242856</v>
      </c>
      <c r="D1680" t="s">
        <v>3192</v>
      </c>
      <c r="E1680" t="n">
        <v>239038.886060577</v>
      </c>
      <c r="F1680" t="n">
        <v>197</v>
      </c>
      <c r="G1680" t="n">
        <v>9999</v>
      </c>
      <c r="H1680" t="n">
        <v>9</v>
      </c>
      <c r="I1680" t="s">
        <v>3196</v>
      </c>
      <c r="J1680" t="n">
        <v>1</v>
      </c>
      <c r="K1680" t="s">
        <v>3188</v>
      </c>
      <c r="L1680" t="n">
        <v>0.595977967828902</v>
      </c>
      <c r="M1680" t="n">
        <v>0.613707165109034</v>
      </c>
      <c r="N1680" t="n">
        <v>0.063297564450777</v>
      </c>
    </row>
    <row r="1681">
      <c r="A1681" t="n">
        <v>2018</v>
      </c>
      <c r="B1681" t="s">
        <v>3189</v>
      </c>
      <c r="C1681" t="n">
        <v>1.29344447242856</v>
      </c>
      <c r="D1681" t="s">
        <v>3196</v>
      </c>
      <c r="E1681" t="n">
        <v>162047.897283739</v>
      </c>
      <c r="F1681" t="n">
        <v>124</v>
      </c>
      <c r="G1681" t="n">
        <v>9999</v>
      </c>
      <c r="H1681" t="n">
        <v>9</v>
      </c>
      <c r="I1681" t="s">
        <v>3196</v>
      </c>
      <c r="J1681" t="n">
        <v>1</v>
      </c>
      <c r="K1681" t="s">
        <v>3188</v>
      </c>
      <c r="L1681" t="n">
        <v>0.404022032171098</v>
      </c>
      <c r="M1681" t="n">
        <v>0.386292834890966</v>
      </c>
      <c r="N1681" t="n">
        <v>0.110974503606911</v>
      </c>
    </row>
    <row r="1682">
      <c r="A1682" t="n">
        <v>2018</v>
      </c>
      <c r="B1682" t="s">
        <v>3190</v>
      </c>
      <c r="C1682" t="n">
        <v>1.2427798990339</v>
      </c>
      <c r="D1682" t="s">
        <v>3192</v>
      </c>
      <c r="E1682" t="n">
        <v>1879.08320733926</v>
      </c>
      <c r="F1682" t="n">
        <v>2</v>
      </c>
      <c r="G1682" t="n">
        <v>9999</v>
      </c>
      <c r="H1682" t="n">
        <v>9</v>
      </c>
      <c r="I1682" t="s">
        <v>3196</v>
      </c>
      <c r="J1682" t="n">
        <v>1</v>
      </c>
      <c r="K1682" t="s">
        <v>3188</v>
      </c>
      <c r="L1682" t="n">
        <v>0.529226461323066</v>
      </c>
      <c r="M1682" t="n">
        <v>0.5</v>
      </c>
      <c r="N1682" t="n">
        <v>0.332526940840114</v>
      </c>
    </row>
    <row r="1683">
      <c r="A1683" t="n">
        <v>2018</v>
      </c>
      <c r="B1683" t="s">
        <v>3190</v>
      </c>
      <c r="C1683" t="n">
        <v>1.2427798990339</v>
      </c>
      <c r="D1683" t="s">
        <v>3196</v>
      </c>
      <c r="E1683" t="n">
        <v>1671.5389642006</v>
      </c>
      <c r="F1683" t="n">
        <v>2</v>
      </c>
      <c r="G1683" t="n">
        <v>9999</v>
      </c>
      <c r="H1683" t="n">
        <v>9</v>
      </c>
      <c r="I1683" t="s">
        <v>3196</v>
      </c>
      <c r="J1683" t="n">
        <v>1</v>
      </c>
      <c r="K1683" t="s">
        <v>3188</v>
      </c>
      <c r="L1683" t="n">
        <v>0.470773538676934</v>
      </c>
      <c r="M1683" t="n">
        <v>0.5</v>
      </c>
      <c r="N1683" t="n">
        <v>0.449682380474758</v>
      </c>
    </row>
    <row r="1684">
      <c r="A1684" t="n">
        <v>2018</v>
      </c>
      <c r="B1684" t="s">
        <v>3194</v>
      </c>
      <c r="C1684" t="n">
        <v>1.35102419567054</v>
      </c>
      <c r="D1684" t="s">
        <v>3192</v>
      </c>
      <c r="E1684" t="n">
        <v>7013.16659972577</v>
      </c>
      <c r="F1684" t="n">
        <v>7</v>
      </c>
      <c r="G1684" t="n">
        <v>9999</v>
      </c>
      <c r="H1684" t="n">
        <v>9</v>
      </c>
      <c r="I1684" t="s">
        <v>3196</v>
      </c>
      <c r="J1684" t="n">
        <v>1</v>
      </c>
      <c r="K1684" t="s">
        <v>3188</v>
      </c>
      <c r="L1684" t="n">
        <v>0.525777372632432</v>
      </c>
      <c r="M1684" t="n">
        <v>0.538461538461538</v>
      </c>
      <c r="N1684" t="n">
        <v>0.105546744744012</v>
      </c>
    </row>
    <row r="1685">
      <c r="A1685" t="n">
        <v>2018</v>
      </c>
      <c r="B1685" t="s">
        <v>3194</v>
      </c>
      <c r="C1685" t="n">
        <v>1.35102419567054</v>
      </c>
      <c r="D1685" t="s">
        <v>3194</v>
      </c>
      <c r="E1685" t="n">
        <v>1303.73834882207</v>
      </c>
      <c r="F1685" t="n">
        <v>1</v>
      </c>
      <c r="G1685" t="n">
        <v>9999</v>
      </c>
      <c r="H1685" t="n">
        <v>9</v>
      </c>
      <c r="I1685" t="s">
        <v>3196</v>
      </c>
      <c r="J1685" t="n">
        <v>1</v>
      </c>
      <c r="K1685" t="s">
        <v>3188</v>
      </c>
      <c r="L1685" t="n">
        <v>0.0977413146966474</v>
      </c>
      <c r="M1685" t="n">
        <v>0.0769230769230769</v>
      </c>
      <c r="N1685" t="n">
        <v>0.175009067827349</v>
      </c>
    </row>
    <row r="1686">
      <c r="A1686" t="n">
        <v>2018</v>
      </c>
      <c r="B1686" t="s">
        <v>3194</v>
      </c>
      <c r="C1686" t="n">
        <v>1.35102419567054</v>
      </c>
      <c r="D1686" t="s">
        <v>3196</v>
      </c>
      <c r="E1686" t="n">
        <v>5021.7569353074</v>
      </c>
      <c r="F1686" t="n">
        <v>5</v>
      </c>
      <c r="G1686" t="n">
        <v>9999</v>
      </c>
      <c r="H1686" t="n">
        <v>9</v>
      </c>
      <c r="I1686" t="s">
        <v>3196</v>
      </c>
      <c r="J1686" t="n">
        <v>1</v>
      </c>
      <c r="K1686" t="s">
        <v>3188</v>
      </c>
      <c r="L1686" t="n">
        <v>0.376481312670921</v>
      </c>
      <c r="M1686" t="n">
        <v>0.384615384615385</v>
      </c>
      <c r="N1686" t="n">
        <v>0.212315073970412</v>
      </c>
    </row>
    <row r="1687">
      <c r="A1687" t="n">
        <v>2018</v>
      </c>
      <c r="B1687" t="s">
        <v>3198</v>
      </c>
      <c r="C1687" t="n">
        <v>1.26486775749657</v>
      </c>
      <c r="D1687" t="s">
        <v>3192</v>
      </c>
      <c r="E1687" t="n">
        <v>1813577.50964064</v>
      </c>
      <c r="F1687" t="n">
        <v>2077</v>
      </c>
      <c r="G1687" t="n">
        <v>9999</v>
      </c>
      <c r="H1687" t="n">
        <v>9</v>
      </c>
      <c r="I1687" t="s">
        <v>3196</v>
      </c>
      <c r="J1687" t="n">
        <v>1</v>
      </c>
      <c r="K1687" t="s">
        <v>3188</v>
      </c>
      <c r="L1687" t="n">
        <v>0.616566443285492</v>
      </c>
      <c r="M1687" t="n">
        <v>0.636921189819074</v>
      </c>
      <c r="N1687" t="n">
        <v>0.0944157647239174</v>
      </c>
    </row>
    <row r="1688">
      <c r="A1688" t="n">
        <v>2018</v>
      </c>
      <c r="B1688" t="s">
        <v>3198</v>
      </c>
      <c r="C1688" t="n">
        <v>1.26486775749657</v>
      </c>
      <c r="D1688" t="s">
        <v>3194</v>
      </c>
      <c r="E1688" t="n">
        <v>2013.66946993453</v>
      </c>
      <c r="F1688" t="n">
        <v>3</v>
      </c>
      <c r="G1688" t="n">
        <v>9999</v>
      </c>
      <c r="H1688" t="n">
        <v>9</v>
      </c>
      <c r="I1688" t="s">
        <v>3196</v>
      </c>
      <c r="J1688" t="n">
        <v>1</v>
      </c>
      <c r="K1688" t="s">
        <v>3188</v>
      </c>
      <c r="L1688" t="n">
        <v>0.000684592203217239</v>
      </c>
      <c r="M1688" t="n">
        <v>0.000919963201471941</v>
      </c>
      <c r="N1688" t="n">
        <v>0.105598301936853</v>
      </c>
    </row>
    <row r="1689">
      <c r="A1689" t="n">
        <v>2018</v>
      </c>
      <c r="B1689" t="s">
        <v>3198</v>
      </c>
      <c r="C1689" t="n">
        <v>1.26486775749657</v>
      </c>
      <c r="D1689" t="s">
        <v>3196</v>
      </c>
      <c r="E1689" t="n">
        <v>1125823.37465048</v>
      </c>
      <c r="F1689" t="n">
        <v>1181</v>
      </c>
      <c r="G1689" t="n">
        <v>9999</v>
      </c>
      <c r="H1689" t="n">
        <v>9</v>
      </c>
      <c r="I1689" t="s">
        <v>3196</v>
      </c>
      <c r="J1689" t="n">
        <v>1</v>
      </c>
      <c r="K1689" t="s">
        <v>3188</v>
      </c>
      <c r="L1689" t="n">
        <v>0.382748964511291</v>
      </c>
      <c r="M1689" t="n">
        <v>0.362158846979454</v>
      </c>
      <c r="N1689" t="n">
        <v>0.14631831258987</v>
      </c>
    </row>
    <row r="1690">
      <c r="A1690" t="n">
        <v>2019</v>
      </c>
      <c r="B1690" t="s">
        <v>3190</v>
      </c>
      <c r="C1690"/>
      <c r="D1690" t="s">
        <v>3190</v>
      </c>
      <c r="E1690"/>
      <c r="F1690" t="n">
        <v>8479</v>
      </c>
      <c r="G1690" t="n">
        <v>9999</v>
      </c>
      <c r="H1690" t="n">
        <v>9999</v>
      </c>
      <c r="I1690" t="s">
        <v>3190</v>
      </c>
      <c r="J1690" t="n">
        <v>3</v>
      </c>
      <c r="K1690" t="s">
        <v>3188</v>
      </c>
      <c r="L1690"/>
      <c r="M1690" t="n">
        <v>1</v>
      </c>
      <c r="N1690"/>
    </row>
    <row r="1691">
      <c r="A1691" t="n">
        <v>2019</v>
      </c>
      <c r="B1691" t="s">
        <v>3190</v>
      </c>
      <c r="C1691"/>
      <c r="D1691" t="s">
        <v>3190</v>
      </c>
      <c r="E1691"/>
      <c r="F1691" t="n">
        <v>14509</v>
      </c>
      <c r="G1691" t="n">
        <v>9999</v>
      </c>
      <c r="H1691" t="n">
        <v>9999</v>
      </c>
      <c r="I1691" t="s">
        <v>3190</v>
      </c>
      <c r="J1691" t="n">
        <v>4</v>
      </c>
      <c r="K1691" t="s">
        <v>3188</v>
      </c>
      <c r="L1691"/>
      <c r="M1691" t="n">
        <v>1</v>
      </c>
      <c r="N1691"/>
    </row>
    <row r="1692">
      <c r="A1692" t="n">
        <v>2019</v>
      </c>
      <c r="B1692" t="s">
        <v>3189</v>
      </c>
      <c r="C1692" t="n">
        <v>1.30117911048601</v>
      </c>
      <c r="D1692" t="s">
        <v>3190</v>
      </c>
      <c r="E1692" t="n">
        <v>1577043.39487926</v>
      </c>
      <c r="F1692" t="n">
        <v>1071</v>
      </c>
      <c r="G1692" t="n">
        <v>9999</v>
      </c>
      <c r="H1692" t="n">
        <v>9999</v>
      </c>
      <c r="I1692" t="s">
        <v>3192</v>
      </c>
      <c r="J1692" t="n">
        <v>1</v>
      </c>
      <c r="K1692" t="s">
        <v>3188</v>
      </c>
      <c r="L1692" t="n">
        <v>1</v>
      </c>
      <c r="M1692" t="n">
        <v>1</v>
      </c>
      <c r="N1692" t="n">
        <v>1</v>
      </c>
    </row>
    <row r="1693">
      <c r="A1693" t="n">
        <v>2019</v>
      </c>
      <c r="B1693" t="s">
        <v>3190</v>
      </c>
      <c r="C1693" t="n">
        <v>1.23105261594224</v>
      </c>
      <c r="D1693" t="s">
        <v>3190</v>
      </c>
      <c r="E1693" t="n">
        <v>9573.89619418283</v>
      </c>
      <c r="F1693" t="n">
        <v>11</v>
      </c>
      <c r="G1693" t="n">
        <v>9999</v>
      </c>
      <c r="H1693" t="n">
        <v>9999</v>
      </c>
      <c r="I1693" t="s">
        <v>3192</v>
      </c>
      <c r="J1693" t="n">
        <v>1</v>
      </c>
      <c r="K1693" t="s">
        <v>3188</v>
      </c>
      <c r="L1693" t="n">
        <v>1</v>
      </c>
      <c r="M1693" t="n">
        <v>1</v>
      </c>
      <c r="N1693" t="n">
        <v>1</v>
      </c>
    </row>
    <row r="1694">
      <c r="A1694" t="n">
        <v>2019</v>
      </c>
      <c r="B1694" t="s">
        <v>3194</v>
      </c>
      <c r="C1694" t="n">
        <v>1.3520397868224</v>
      </c>
      <c r="D1694" t="s">
        <v>3190</v>
      </c>
      <c r="E1694" t="n">
        <v>39613.4137141094</v>
      </c>
      <c r="F1694" t="n">
        <v>32</v>
      </c>
      <c r="G1694" t="n">
        <v>9999</v>
      </c>
      <c r="H1694" t="n">
        <v>9999</v>
      </c>
      <c r="I1694" t="s">
        <v>3192</v>
      </c>
      <c r="J1694" t="n">
        <v>1</v>
      </c>
      <c r="K1694" t="s">
        <v>3188</v>
      </c>
      <c r="L1694" t="n">
        <v>0.987862031761017</v>
      </c>
      <c r="M1694" t="n">
        <v>0.96969696969697</v>
      </c>
      <c r="N1694" t="n">
        <v>1</v>
      </c>
    </row>
    <row r="1695">
      <c r="A1695" t="n">
        <v>2019</v>
      </c>
      <c r="B1695" t="s">
        <v>3194</v>
      </c>
      <c r="C1695" t="n">
        <v>1.3520397868224</v>
      </c>
      <c r="D1695" t="s">
        <v>3192</v>
      </c>
      <c r="E1695" t="n">
        <v>486.734323256062</v>
      </c>
      <c r="F1695" t="n">
        <v>1</v>
      </c>
      <c r="G1695" t="n">
        <v>9999</v>
      </c>
      <c r="H1695" t="n">
        <v>9999</v>
      </c>
      <c r="I1695" t="s">
        <v>3192</v>
      </c>
      <c r="J1695" t="n">
        <v>1</v>
      </c>
      <c r="K1695" t="s">
        <v>3188</v>
      </c>
      <c r="L1695" t="n">
        <v>0.0121379682389831</v>
      </c>
      <c r="M1695" t="n">
        <v>0.0303030303030303</v>
      </c>
      <c r="N1695" t="n">
        <v>1</v>
      </c>
    </row>
    <row r="1696">
      <c r="A1696" t="n">
        <v>2019</v>
      </c>
      <c r="B1696" t="s">
        <v>3198</v>
      </c>
      <c r="C1696" t="n">
        <v>1.27066254222987</v>
      </c>
      <c r="D1696" t="s">
        <v>3190</v>
      </c>
      <c r="E1696" t="n">
        <v>7328382.29684283</v>
      </c>
      <c r="F1696" t="n">
        <v>7388</v>
      </c>
      <c r="G1696" t="n">
        <v>9999</v>
      </c>
      <c r="H1696" t="n">
        <v>9999</v>
      </c>
      <c r="I1696" t="s">
        <v>3192</v>
      </c>
      <c r="J1696" t="n">
        <v>1</v>
      </c>
      <c r="K1696" t="s">
        <v>3188</v>
      </c>
      <c r="L1696" t="n">
        <v>0.989605945283991</v>
      </c>
      <c r="M1696" t="n">
        <v>0.97172168880705</v>
      </c>
      <c r="N1696" t="n">
        <v>1</v>
      </c>
    </row>
    <row r="1697">
      <c r="A1697" t="n">
        <v>2019</v>
      </c>
      <c r="B1697" t="s">
        <v>3198</v>
      </c>
      <c r="C1697" t="n">
        <v>1.27066254222987</v>
      </c>
      <c r="D1697" t="s">
        <v>3192</v>
      </c>
      <c r="E1697" t="n">
        <v>70576.4095830737</v>
      </c>
      <c r="F1697" t="n">
        <v>199</v>
      </c>
      <c r="G1697" t="n">
        <v>9999</v>
      </c>
      <c r="H1697" t="n">
        <v>9999</v>
      </c>
      <c r="I1697" t="s">
        <v>3192</v>
      </c>
      <c r="J1697" t="n">
        <v>1</v>
      </c>
      <c r="K1697" t="s">
        <v>3188</v>
      </c>
      <c r="L1697" t="n">
        <v>0.0095304572948244</v>
      </c>
      <c r="M1697" t="n">
        <v>0.0261738787320794</v>
      </c>
      <c r="N1697" t="n">
        <v>1</v>
      </c>
    </row>
    <row r="1698">
      <c r="A1698" t="n">
        <v>2019</v>
      </c>
      <c r="B1698" t="s">
        <v>3198</v>
      </c>
      <c r="C1698" t="n">
        <v>1.27066254222987</v>
      </c>
      <c r="D1698" t="s">
        <v>3196</v>
      </c>
      <c r="E1698" t="n">
        <v>6395.24457504294</v>
      </c>
      <c r="F1698" t="n">
        <v>16</v>
      </c>
      <c r="G1698" t="n">
        <v>9999</v>
      </c>
      <c r="H1698" t="n">
        <v>9999</v>
      </c>
      <c r="I1698" t="s">
        <v>3192</v>
      </c>
      <c r="J1698" t="n">
        <v>1</v>
      </c>
      <c r="K1698" t="s">
        <v>3188</v>
      </c>
      <c r="L1698" t="n">
        <v>0.00086359742118451</v>
      </c>
      <c r="M1698" t="n">
        <v>0.00210443246087071</v>
      </c>
      <c r="N1698" t="n">
        <v>1</v>
      </c>
    </row>
    <row r="1699">
      <c r="A1699" t="n">
        <v>2019</v>
      </c>
      <c r="B1699" t="s">
        <v>3190</v>
      </c>
      <c r="C1699"/>
      <c r="D1699" t="s">
        <v>3190</v>
      </c>
      <c r="E1699"/>
      <c r="F1699" t="n">
        <v>381</v>
      </c>
      <c r="G1699" t="n">
        <v>9999</v>
      </c>
      <c r="H1699" t="n">
        <v>9999</v>
      </c>
      <c r="I1699" t="s">
        <v>3192</v>
      </c>
      <c r="J1699" t="n">
        <v>2</v>
      </c>
      <c r="K1699" t="s">
        <v>3188</v>
      </c>
      <c r="L1699"/>
      <c r="M1699" t="n">
        <v>1</v>
      </c>
      <c r="N1699"/>
    </row>
    <row r="1700">
      <c r="A1700" t="n">
        <v>2019</v>
      </c>
      <c r="B1700" t="s">
        <v>3190</v>
      </c>
      <c r="C1700"/>
      <c r="D1700" t="s">
        <v>3190</v>
      </c>
      <c r="E1700"/>
      <c r="F1700" t="n">
        <v>2615</v>
      </c>
      <c r="G1700" t="n">
        <v>9999</v>
      </c>
      <c r="H1700" t="n">
        <v>9999</v>
      </c>
      <c r="I1700" t="s">
        <v>3192</v>
      </c>
      <c r="J1700" t="n">
        <v>3</v>
      </c>
      <c r="K1700" t="s">
        <v>3188</v>
      </c>
      <c r="L1700"/>
      <c r="M1700" t="n">
        <v>1</v>
      </c>
      <c r="N1700"/>
    </row>
    <row r="1701">
      <c r="A1701" t="n">
        <v>2019</v>
      </c>
      <c r="B1701" t="s">
        <v>3190</v>
      </c>
      <c r="C1701"/>
      <c r="D1701" t="s">
        <v>3190</v>
      </c>
      <c r="E1701"/>
      <c r="F1701" t="n">
        <v>3891</v>
      </c>
      <c r="G1701" t="n">
        <v>9999</v>
      </c>
      <c r="H1701" t="n">
        <v>9999</v>
      </c>
      <c r="I1701" t="s">
        <v>3192</v>
      </c>
      <c r="J1701" t="n">
        <v>4</v>
      </c>
      <c r="K1701" t="s">
        <v>3188</v>
      </c>
      <c r="L1701"/>
      <c r="M1701" t="n">
        <v>1</v>
      </c>
      <c r="N1701"/>
    </row>
    <row r="1702">
      <c r="A1702" t="n">
        <v>2019</v>
      </c>
      <c r="B1702" t="s">
        <v>3189</v>
      </c>
      <c r="C1702" t="n">
        <v>1.30117911048601</v>
      </c>
      <c r="D1702" t="s">
        <v>3190</v>
      </c>
      <c r="E1702" t="n">
        <v>2460.52969792904</v>
      </c>
      <c r="F1702" t="n">
        <v>2</v>
      </c>
      <c r="G1702" t="n">
        <v>9999</v>
      </c>
      <c r="H1702" t="n">
        <v>9999</v>
      </c>
      <c r="I1702" t="s">
        <v>3196</v>
      </c>
      <c r="J1702" t="n">
        <v>1</v>
      </c>
      <c r="K1702" t="s">
        <v>3188</v>
      </c>
      <c r="L1702" t="n">
        <v>0.000469904726878749</v>
      </c>
      <c r="M1702" t="n">
        <v>0.000525072197427146</v>
      </c>
      <c r="N1702" t="n">
        <v>1</v>
      </c>
    </row>
    <row r="1703">
      <c r="A1703" t="n">
        <v>2019</v>
      </c>
      <c r="B1703" t="s">
        <v>3189</v>
      </c>
      <c r="C1703" t="n">
        <v>1.30117911048601</v>
      </c>
      <c r="D1703" t="s">
        <v>3192</v>
      </c>
      <c r="E1703" t="n">
        <v>3699077.85311091</v>
      </c>
      <c r="F1703" t="n">
        <v>2705</v>
      </c>
      <c r="G1703" t="n">
        <v>9999</v>
      </c>
      <c r="H1703" t="n">
        <v>9999</v>
      </c>
      <c r="I1703" t="s">
        <v>3196</v>
      </c>
      <c r="J1703" t="n">
        <v>1</v>
      </c>
      <c r="K1703" t="s">
        <v>3188</v>
      </c>
      <c r="L1703" t="n">
        <v>0.70643901178365</v>
      </c>
      <c r="M1703" t="n">
        <v>0.710160147020215</v>
      </c>
      <c r="N1703" t="n">
        <v>1</v>
      </c>
    </row>
    <row r="1704">
      <c r="A1704" t="n">
        <v>2019</v>
      </c>
      <c r="B1704" t="s">
        <v>3189</v>
      </c>
      <c r="C1704" t="n">
        <v>1.30117911048601</v>
      </c>
      <c r="D1704" t="s">
        <v>3194</v>
      </c>
      <c r="E1704" t="n">
        <v>9572.77471584555</v>
      </c>
      <c r="F1704" t="n">
        <v>7</v>
      </c>
      <c r="G1704" t="n">
        <v>9999</v>
      </c>
      <c r="H1704" t="n">
        <v>9999</v>
      </c>
      <c r="I1704" t="s">
        <v>3196</v>
      </c>
      <c r="J1704" t="n">
        <v>1</v>
      </c>
      <c r="K1704" t="s">
        <v>3188</v>
      </c>
      <c r="L1704" t="n">
        <v>0.00182818036787253</v>
      </c>
      <c r="M1704" t="n">
        <v>0.00183775269099501</v>
      </c>
      <c r="N1704" t="n">
        <v>1</v>
      </c>
    </row>
    <row r="1705">
      <c r="A1705" t="n">
        <v>2019</v>
      </c>
      <c r="B1705" t="s">
        <v>3189</v>
      </c>
      <c r="C1705" t="n">
        <v>1.30117911048601</v>
      </c>
      <c r="D1705" t="s">
        <v>3196</v>
      </c>
      <c r="E1705" t="n">
        <v>1525119.84247531</v>
      </c>
      <c r="F1705" t="n">
        <v>1095</v>
      </c>
      <c r="G1705" t="n">
        <v>9999</v>
      </c>
      <c r="H1705" t="n">
        <v>9999</v>
      </c>
      <c r="I1705" t="s">
        <v>3196</v>
      </c>
      <c r="J1705" t="n">
        <v>1</v>
      </c>
      <c r="K1705" t="s">
        <v>3188</v>
      </c>
      <c r="L1705" t="n">
        <v>0.291262903121599</v>
      </c>
      <c r="M1705" t="n">
        <v>0.287477028091363</v>
      </c>
      <c r="N1705" t="n">
        <v>1</v>
      </c>
    </row>
    <row r="1706">
      <c r="A1706" t="n">
        <v>2019</v>
      </c>
      <c r="B1706" t="s">
        <v>3190</v>
      </c>
      <c r="C1706" t="n">
        <v>1.23105261594224</v>
      </c>
      <c r="D1706" t="s">
        <v>3190</v>
      </c>
      <c r="E1706" t="n">
        <v>31847.3311744259</v>
      </c>
      <c r="F1706" t="n">
        <v>34</v>
      </c>
      <c r="G1706" t="n">
        <v>9999</v>
      </c>
      <c r="H1706" t="n">
        <v>9999</v>
      </c>
      <c r="I1706" t="s">
        <v>3196</v>
      </c>
      <c r="J1706" t="n">
        <v>1</v>
      </c>
      <c r="K1706" t="s">
        <v>3188</v>
      </c>
      <c r="L1706" t="n">
        <v>0.76859086722719</v>
      </c>
      <c r="M1706" t="n">
        <v>0.755555555555556</v>
      </c>
      <c r="N1706" t="n">
        <v>1</v>
      </c>
    </row>
    <row r="1707">
      <c r="A1707" t="n">
        <v>2019</v>
      </c>
      <c r="B1707" t="s">
        <v>3190</v>
      </c>
      <c r="C1707" t="n">
        <v>1.23105261594224</v>
      </c>
      <c r="D1707" t="s">
        <v>3192</v>
      </c>
      <c r="E1707" t="n">
        <v>9588.66882557414</v>
      </c>
      <c r="F1707" t="n">
        <v>11</v>
      </c>
      <c r="G1707" t="n">
        <v>9999</v>
      </c>
      <c r="H1707" t="n">
        <v>9999</v>
      </c>
      <c r="I1707" t="s">
        <v>3196</v>
      </c>
      <c r="J1707" t="n">
        <v>1</v>
      </c>
      <c r="K1707" t="s">
        <v>3188</v>
      </c>
      <c r="L1707" t="n">
        <v>0.23140913277281</v>
      </c>
      <c r="M1707" t="n">
        <v>0.244444444444444</v>
      </c>
      <c r="N1707" t="n">
        <v>1</v>
      </c>
    </row>
    <row r="1708">
      <c r="A1708" t="n">
        <v>2019</v>
      </c>
      <c r="B1708" t="s">
        <v>3194</v>
      </c>
      <c r="C1708" t="n">
        <v>1.3520397868224</v>
      </c>
      <c r="D1708" t="s">
        <v>3192</v>
      </c>
      <c r="E1708" t="n">
        <v>81377.9227290532</v>
      </c>
      <c r="F1708" t="n">
        <v>78</v>
      </c>
      <c r="G1708" t="n">
        <v>9999</v>
      </c>
      <c r="H1708" t="n">
        <v>9999</v>
      </c>
      <c r="I1708" t="s">
        <v>3196</v>
      </c>
      <c r="J1708" t="n">
        <v>1</v>
      </c>
      <c r="K1708" t="s">
        <v>3188</v>
      </c>
      <c r="L1708" t="n">
        <v>0.71441797528754</v>
      </c>
      <c r="M1708" t="n">
        <v>0.75</v>
      </c>
      <c r="N1708" t="n">
        <v>1</v>
      </c>
    </row>
    <row r="1709">
      <c r="A1709" t="n">
        <v>2019</v>
      </c>
      <c r="B1709" t="s">
        <v>3194</v>
      </c>
      <c r="C1709" t="n">
        <v>1.3520397868224</v>
      </c>
      <c r="D1709" t="s">
        <v>3194</v>
      </c>
      <c r="E1709" t="n">
        <v>6447.877743356</v>
      </c>
      <c r="F1709" t="n">
        <v>5</v>
      </c>
      <c r="G1709" t="n">
        <v>9999</v>
      </c>
      <c r="H1709" t="n">
        <v>9999</v>
      </c>
      <c r="I1709" t="s">
        <v>3196</v>
      </c>
      <c r="J1709" t="n">
        <v>1</v>
      </c>
      <c r="K1709" t="s">
        <v>3188</v>
      </c>
      <c r="L1709" t="n">
        <v>0.0566060131277523</v>
      </c>
      <c r="M1709" t="n">
        <v>0.0480769230769231</v>
      </c>
      <c r="N1709" t="n">
        <v>1</v>
      </c>
    </row>
    <row r="1710">
      <c r="A1710" t="n">
        <v>2019</v>
      </c>
      <c r="B1710" t="s">
        <v>3194</v>
      </c>
      <c r="C1710" t="n">
        <v>1.3520397868224</v>
      </c>
      <c r="D1710" t="s">
        <v>3196</v>
      </c>
      <c r="E1710" t="n">
        <v>26082.1995275908</v>
      </c>
      <c r="F1710" t="n">
        <v>21</v>
      </c>
      <c r="G1710" t="n">
        <v>9999</v>
      </c>
      <c r="H1710" t="n">
        <v>9999</v>
      </c>
      <c r="I1710" t="s">
        <v>3196</v>
      </c>
      <c r="J1710" t="n">
        <v>1</v>
      </c>
      <c r="K1710" t="s">
        <v>3188</v>
      </c>
      <c r="L1710" t="n">
        <v>0.228976011584707</v>
      </c>
      <c r="M1710" t="n">
        <v>0.201923076923077</v>
      </c>
      <c r="N1710" t="n">
        <v>1</v>
      </c>
    </row>
    <row r="1711">
      <c r="A1711" t="n">
        <v>2019</v>
      </c>
      <c r="B1711" t="s">
        <v>3198</v>
      </c>
      <c r="C1711" t="n">
        <v>1.27066254222987</v>
      </c>
      <c r="D1711" t="s">
        <v>3190</v>
      </c>
      <c r="E1711" t="n">
        <v>13366.099281716</v>
      </c>
      <c r="F1711" t="n">
        <v>15</v>
      </c>
      <c r="G1711" t="n">
        <v>9999</v>
      </c>
      <c r="H1711" t="n">
        <v>9999</v>
      </c>
      <c r="I1711" t="s">
        <v>3196</v>
      </c>
      <c r="J1711" t="n">
        <v>1</v>
      </c>
      <c r="K1711" t="s">
        <v>3188</v>
      </c>
      <c r="L1711" t="n">
        <v>0.000488525252840496</v>
      </c>
      <c r="M1711" t="n">
        <v>0.000502950643776824</v>
      </c>
      <c r="N1711" t="n">
        <v>1</v>
      </c>
    </row>
    <row r="1712">
      <c r="A1712" t="n">
        <v>2019</v>
      </c>
      <c r="B1712" t="s">
        <v>3198</v>
      </c>
      <c r="C1712" t="n">
        <v>1.27066254222987</v>
      </c>
      <c r="D1712" t="s">
        <v>3192</v>
      </c>
      <c r="E1712" t="n">
        <v>19564705.0163613</v>
      </c>
      <c r="F1712" t="n">
        <v>21452</v>
      </c>
      <c r="G1712" t="n">
        <v>9999</v>
      </c>
      <c r="H1712" t="n">
        <v>9999</v>
      </c>
      <c r="I1712" t="s">
        <v>3196</v>
      </c>
      <c r="J1712" t="n">
        <v>1</v>
      </c>
      <c r="K1712" t="s">
        <v>3188</v>
      </c>
      <c r="L1712" t="n">
        <v>0.715081660207489</v>
      </c>
      <c r="M1712" t="n">
        <v>0.719286480686695</v>
      </c>
      <c r="N1712" t="n">
        <v>1</v>
      </c>
    </row>
    <row r="1713">
      <c r="A1713" t="n">
        <v>2019</v>
      </c>
      <c r="B1713" t="s">
        <v>3198</v>
      </c>
      <c r="C1713" t="n">
        <v>1.27066254222987</v>
      </c>
      <c r="D1713" t="s">
        <v>3194</v>
      </c>
      <c r="E1713" t="n">
        <v>21464.031663347</v>
      </c>
      <c r="F1713" t="n">
        <v>25</v>
      </c>
      <c r="G1713" t="n">
        <v>9999</v>
      </c>
      <c r="H1713" t="n">
        <v>9999</v>
      </c>
      <c r="I1713" t="s">
        <v>3196</v>
      </c>
      <c r="J1713" t="n">
        <v>1</v>
      </c>
      <c r="K1713" t="s">
        <v>3188</v>
      </c>
      <c r="L1713" t="n">
        <v>0.00078450124260687</v>
      </c>
      <c r="M1713" t="n">
        <v>0.000838251072961373</v>
      </c>
      <c r="N1713" t="n">
        <v>1</v>
      </c>
    </row>
    <row r="1714">
      <c r="A1714" t="n">
        <v>2019</v>
      </c>
      <c r="B1714" t="s">
        <v>3198</v>
      </c>
      <c r="C1714" t="n">
        <v>1.27066254222987</v>
      </c>
      <c r="D1714" t="s">
        <v>3196</v>
      </c>
      <c r="E1714" t="n">
        <v>7760563.85269368</v>
      </c>
      <c r="F1714" t="n">
        <v>8332</v>
      </c>
      <c r="G1714" t="n">
        <v>9999</v>
      </c>
      <c r="H1714" t="n">
        <v>9999</v>
      </c>
      <c r="I1714" t="s">
        <v>3196</v>
      </c>
      <c r="J1714" t="n">
        <v>1</v>
      </c>
      <c r="K1714" t="s">
        <v>3188</v>
      </c>
      <c r="L1714" t="n">
        <v>0.283645313297064</v>
      </c>
      <c r="M1714" t="n">
        <v>0.279372317596566</v>
      </c>
      <c r="N1714" t="n">
        <v>1</v>
      </c>
    </row>
    <row r="1715">
      <c r="A1715" t="n">
        <v>2019</v>
      </c>
      <c r="B1715" t="s">
        <v>3190</v>
      </c>
      <c r="C1715"/>
      <c r="D1715" t="s">
        <v>3190</v>
      </c>
      <c r="E1715"/>
      <c r="F1715" t="n">
        <v>1170</v>
      </c>
      <c r="G1715" t="n">
        <v>9999</v>
      </c>
      <c r="H1715" t="n">
        <v>9999</v>
      </c>
      <c r="I1715" t="s">
        <v>3196</v>
      </c>
      <c r="J1715" t="n">
        <v>2</v>
      </c>
      <c r="K1715" t="s">
        <v>3188</v>
      </c>
      <c r="L1715"/>
      <c r="M1715" t="n">
        <v>1</v>
      </c>
      <c r="N1715"/>
    </row>
    <row r="1716">
      <c r="A1716" t="n">
        <v>2019</v>
      </c>
      <c r="B1716" t="s">
        <v>3190</v>
      </c>
      <c r="C1716"/>
      <c r="D1716" t="s">
        <v>3190</v>
      </c>
      <c r="E1716"/>
      <c r="F1716" t="n">
        <v>13002</v>
      </c>
      <c r="G1716" t="n">
        <v>9999</v>
      </c>
      <c r="H1716" t="n">
        <v>9999</v>
      </c>
      <c r="I1716" t="s">
        <v>3196</v>
      </c>
      <c r="J1716" t="n">
        <v>3</v>
      </c>
      <c r="K1716" t="s">
        <v>3188</v>
      </c>
      <c r="L1716"/>
      <c r="M1716" t="n">
        <v>1</v>
      </c>
      <c r="N1716"/>
    </row>
    <row r="1717">
      <c r="A1717" t="n">
        <v>2019</v>
      </c>
      <c r="B1717" t="s">
        <v>3194</v>
      </c>
      <c r="C1717"/>
      <c r="D1717" t="s">
        <v>3190</v>
      </c>
      <c r="E1717"/>
      <c r="F1717" t="n">
        <v>1</v>
      </c>
      <c r="G1717" t="n">
        <v>9999</v>
      </c>
      <c r="H1717" t="n">
        <v>9999</v>
      </c>
      <c r="I1717" t="s">
        <v>3196</v>
      </c>
      <c r="J1717" t="n">
        <v>3</v>
      </c>
      <c r="K1717" t="s">
        <v>3188</v>
      </c>
      <c r="L1717"/>
      <c r="M1717" t="n">
        <v>1</v>
      </c>
      <c r="N1717"/>
    </row>
    <row r="1718">
      <c r="A1718" t="n">
        <v>2019</v>
      </c>
      <c r="B1718" t="s">
        <v>3190</v>
      </c>
      <c r="C1718"/>
      <c r="D1718" t="s">
        <v>3190</v>
      </c>
      <c r="E1718"/>
      <c r="F1718" t="n">
        <v>8479</v>
      </c>
      <c r="G1718" t="n">
        <v>-9</v>
      </c>
      <c r="H1718" t="n">
        <v>9999</v>
      </c>
      <c r="I1718" t="s">
        <v>3190</v>
      </c>
      <c r="J1718" t="n">
        <v>3</v>
      </c>
      <c r="K1718" t="s">
        <v>3188</v>
      </c>
      <c r="L1718"/>
      <c r="M1718" t="n">
        <v>1</v>
      </c>
      <c r="N1718"/>
    </row>
    <row r="1719">
      <c r="A1719" t="n">
        <v>2019</v>
      </c>
      <c r="B1719" t="s">
        <v>3190</v>
      </c>
      <c r="C1719"/>
      <c r="D1719" t="s">
        <v>3190</v>
      </c>
      <c r="E1719"/>
      <c r="F1719" t="n">
        <v>14508</v>
      </c>
      <c r="G1719" t="n">
        <v>-9</v>
      </c>
      <c r="H1719" t="n">
        <v>9999</v>
      </c>
      <c r="I1719" t="s">
        <v>3190</v>
      </c>
      <c r="J1719" t="n">
        <v>4</v>
      </c>
      <c r="K1719" t="s">
        <v>3188</v>
      </c>
      <c r="L1719"/>
      <c r="M1719" t="n">
        <v>1</v>
      </c>
      <c r="N1719"/>
    </row>
    <row r="1720">
      <c r="A1720" t="n">
        <v>2019</v>
      </c>
      <c r="B1720" t="s">
        <v>3190</v>
      </c>
      <c r="C1720"/>
      <c r="D1720" t="s">
        <v>3190</v>
      </c>
      <c r="E1720"/>
      <c r="F1720" t="n">
        <v>1</v>
      </c>
      <c r="G1720" t="n">
        <v>11</v>
      </c>
      <c r="H1720" t="n">
        <v>9999</v>
      </c>
      <c r="I1720" t="s">
        <v>3190</v>
      </c>
      <c r="J1720" t="n">
        <v>4</v>
      </c>
      <c r="K1720" t="s">
        <v>3188</v>
      </c>
      <c r="L1720"/>
      <c r="M1720" t="n">
        <v>1</v>
      </c>
      <c r="N1720"/>
    </row>
    <row r="1721">
      <c r="A1721" t="n">
        <v>2019</v>
      </c>
      <c r="B1721" t="s">
        <v>3190</v>
      </c>
      <c r="C1721" t="n">
        <v>1.23105261594224</v>
      </c>
      <c r="D1721" t="s">
        <v>3190</v>
      </c>
      <c r="E1721" t="n">
        <v>7695.30990225497</v>
      </c>
      <c r="F1721" t="n">
        <v>9</v>
      </c>
      <c r="G1721" t="n">
        <v>-9</v>
      </c>
      <c r="H1721" t="n">
        <v>9999</v>
      </c>
      <c r="I1721" t="s">
        <v>3192</v>
      </c>
      <c r="J1721" t="n">
        <v>1</v>
      </c>
      <c r="K1721" t="s">
        <v>3188</v>
      </c>
      <c r="L1721" t="n">
        <v>1</v>
      </c>
      <c r="M1721" t="n">
        <v>1</v>
      </c>
      <c r="N1721" t="n">
        <v>0.803780378037804</v>
      </c>
    </row>
    <row r="1722">
      <c r="A1722" t="n">
        <v>2019</v>
      </c>
      <c r="B1722" t="s">
        <v>3190</v>
      </c>
      <c r="C1722"/>
      <c r="D1722" t="s">
        <v>3190</v>
      </c>
      <c r="E1722"/>
      <c r="F1722" t="n">
        <v>381</v>
      </c>
      <c r="G1722" t="n">
        <v>-9</v>
      </c>
      <c r="H1722" t="n">
        <v>9999</v>
      </c>
      <c r="I1722" t="s">
        <v>3192</v>
      </c>
      <c r="J1722" t="n">
        <v>2</v>
      </c>
      <c r="K1722" t="s">
        <v>3188</v>
      </c>
      <c r="L1722"/>
      <c r="M1722" t="n">
        <v>1</v>
      </c>
      <c r="N1722"/>
    </row>
    <row r="1723">
      <c r="A1723" t="n">
        <v>2019</v>
      </c>
      <c r="B1723" t="s">
        <v>3190</v>
      </c>
      <c r="C1723"/>
      <c r="D1723" t="s">
        <v>3190</v>
      </c>
      <c r="E1723"/>
      <c r="F1723" t="n">
        <v>2606</v>
      </c>
      <c r="G1723" t="n">
        <v>-9</v>
      </c>
      <c r="H1723" t="n">
        <v>9999</v>
      </c>
      <c r="I1723" t="s">
        <v>3192</v>
      </c>
      <c r="J1723" t="n">
        <v>3</v>
      </c>
      <c r="K1723" t="s">
        <v>3188</v>
      </c>
      <c r="L1723"/>
      <c r="M1723" t="n">
        <v>1</v>
      </c>
      <c r="N1723"/>
    </row>
    <row r="1724">
      <c r="A1724" t="n">
        <v>2019</v>
      </c>
      <c r="B1724" t="s">
        <v>3190</v>
      </c>
      <c r="C1724"/>
      <c r="D1724" t="s">
        <v>3190</v>
      </c>
      <c r="E1724"/>
      <c r="F1724" t="n">
        <v>3890</v>
      </c>
      <c r="G1724" t="n">
        <v>-9</v>
      </c>
      <c r="H1724" t="n">
        <v>9999</v>
      </c>
      <c r="I1724" t="s">
        <v>3192</v>
      </c>
      <c r="J1724" t="n">
        <v>4</v>
      </c>
      <c r="K1724" t="s">
        <v>3188</v>
      </c>
      <c r="L1724"/>
      <c r="M1724" t="n">
        <v>1</v>
      </c>
      <c r="N1724"/>
    </row>
    <row r="1725">
      <c r="A1725" t="n">
        <v>2019</v>
      </c>
      <c r="B1725" t="s">
        <v>3189</v>
      </c>
      <c r="C1725" t="n">
        <v>1.30117911048601</v>
      </c>
      <c r="D1725" t="s">
        <v>3190</v>
      </c>
      <c r="E1725" t="n">
        <v>11721.021427258</v>
      </c>
      <c r="F1725" t="n">
        <v>9</v>
      </c>
      <c r="G1725" t="n">
        <v>-8</v>
      </c>
      <c r="H1725" t="n">
        <v>9999</v>
      </c>
      <c r="I1725" t="s">
        <v>3192</v>
      </c>
      <c r="J1725" t="n">
        <v>1</v>
      </c>
      <c r="K1725" t="s">
        <v>3188</v>
      </c>
      <c r="L1725" t="n">
        <v>1</v>
      </c>
      <c r="M1725" t="n">
        <v>1</v>
      </c>
      <c r="N1725" t="n">
        <v>0.00743227577967527</v>
      </c>
    </row>
    <row r="1726">
      <c r="A1726" t="n">
        <v>2019</v>
      </c>
      <c r="B1726" t="s">
        <v>3194</v>
      </c>
      <c r="C1726" t="n">
        <v>1.3520397868224</v>
      </c>
      <c r="D1726" t="s">
        <v>3190</v>
      </c>
      <c r="E1726" t="n">
        <v>3826.27259670738</v>
      </c>
      <c r="F1726" t="n">
        <v>3</v>
      </c>
      <c r="G1726" t="n">
        <v>-8</v>
      </c>
      <c r="H1726" t="n">
        <v>9999</v>
      </c>
      <c r="I1726" t="s">
        <v>3192</v>
      </c>
      <c r="J1726" t="n">
        <v>1</v>
      </c>
      <c r="K1726" t="s">
        <v>3188</v>
      </c>
      <c r="L1726" t="n">
        <v>1</v>
      </c>
      <c r="M1726" t="n">
        <v>1</v>
      </c>
      <c r="N1726" t="n">
        <v>0.0965903273149254</v>
      </c>
    </row>
    <row r="1727">
      <c r="A1727" t="n">
        <v>2019</v>
      </c>
      <c r="B1727" t="s">
        <v>3198</v>
      </c>
      <c r="C1727" t="n">
        <v>1.27066254222987</v>
      </c>
      <c r="D1727" t="s">
        <v>3190</v>
      </c>
      <c r="E1727" t="n">
        <v>57566.0958131821</v>
      </c>
      <c r="F1727" t="n">
        <v>57</v>
      </c>
      <c r="G1727" t="n">
        <v>-8</v>
      </c>
      <c r="H1727" t="n">
        <v>9999</v>
      </c>
      <c r="I1727" t="s">
        <v>3192</v>
      </c>
      <c r="J1727" t="n">
        <v>1</v>
      </c>
      <c r="K1727" t="s">
        <v>3188</v>
      </c>
      <c r="L1727" t="n">
        <v>0.872943080658214</v>
      </c>
      <c r="M1727" t="n">
        <v>0.7125</v>
      </c>
      <c r="N1727" t="n">
        <v>0.00785522554383965</v>
      </c>
    </row>
    <row r="1728">
      <c r="A1728" t="n">
        <v>2019</v>
      </c>
      <c r="B1728" t="s">
        <v>3198</v>
      </c>
      <c r="C1728" t="n">
        <v>1.27066254222987</v>
      </c>
      <c r="D1728" t="s">
        <v>3192</v>
      </c>
      <c r="E1728" t="n">
        <v>7974.67811503467</v>
      </c>
      <c r="F1728" t="n">
        <v>22</v>
      </c>
      <c r="G1728" t="n">
        <v>-8</v>
      </c>
      <c r="H1728" t="n">
        <v>9999</v>
      </c>
      <c r="I1728" t="s">
        <v>3192</v>
      </c>
      <c r="J1728" t="n">
        <v>1</v>
      </c>
      <c r="K1728" t="s">
        <v>3188</v>
      </c>
      <c r="L1728" t="n">
        <v>0.120929515588269</v>
      </c>
      <c r="M1728" t="n">
        <v>0.275</v>
      </c>
      <c r="N1728" t="n">
        <v>0.112993536539258</v>
      </c>
    </row>
    <row r="1729">
      <c r="A1729" t="n">
        <v>2019</v>
      </c>
      <c r="B1729" t="s">
        <v>3198</v>
      </c>
      <c r="C1729" t="n">
        <v>1.27066254222987</v>
      </c>
      <c r="D1729" t="s">
        <v>3196</v>
      </c>
      <c r="E1729" t="n">
        <v>404.070688429099</v>
      </c>
      <c r="F1729" t="n">
        <v>1</v>
      </c>
      <c r="G1729" t="n">
        <v>-8</v>
      </c>
      <c r="H1729" t="n">
        <v>9999</v>
      </c>
      <c r="I1729" t="s">
        <v>3192</v>
      </c>
      <c r="J1729" t="n">
        <v>1</v>
      </c>
      <c r="K1729" t="s">
        <v>3188</v>
      </c>
      <c r="L1729" t="n">
        <v>0.00612740375351651</v>
      </c>
      <c r="M1729" t="n">
        <v>0.0125</v>
      </c>
      <c r="N1729" t="n">
        <v>0.0631829922511425</v>
      </c>
    </row>
    <row r="1730">
      <c r="A1730" t="n">
        <v>2019</v>
      </c>
      <c r="B1730" t="s">
        <v>3189</v>
      </c>
      <c r="C1730" t="n">
        <v>1.30117911048601</v>
      </c>
      <c r="D1730" t="s">
        <v>3190</v>
      </c>
      <c r="E1730" t="n">
        <v>4749.30375327393</v>
      </c>
      <c r="F1730" t="n">
        <v>4</v>
      </c>
      <c r="G1730" t="n">
        <v>1</v>
      </c>
      <c r="H1730" t="n">
        <v>9999</v>
      </c>
      <c r="I1730" t="s">
        <v>3192</v>
      </c>
      <c r="J1730" t="n">
        <v>1</v>
      </c>
      <c r="K1730" t="s">
        <v>3188</v>
      </c>
      <c r="L1730" t="n">
        <v>1</v>
      </c>
      <c r="M1730" t="n">
        <v>1</v>
      </c>
      <c r="N1730" t="n">
        <v>0.00301152382280359</v>
      </c>
    </row>
    <row r="1731">
      <c r="A1731" t="n">
        <v>2019</v>
      </c>
      <c r="B1731" t="s">
        <v>3198</v>
      </c>
      <c r="C1731" t="n">
        <v>1.27066254222987</v>
      </c>
      <c r="D1731" t="s">
        <v>3190</v>
      </c>
      <c r="E1731" t="n">
        <v>72617.0936258949</v>
      </c>
      <c r="F1731" t="n">
        <v>76</v>
      </c>
      <c r="G1731" t="n">
        <v>1</v>
      </c>
      <c r="H1731" t="n">
        <v>9999</v>
      </c>
      <c r="I1731" t="s">
        <v>3192</v>
      </c>
      <c r="J1731" t="n">
        <v>1</v>
      </c>
      <c r="K1731" t="s">
        <v>3188</v>
      </c>
      <c r="L1731" t="n">
        <v>0.985820496455124</v>
      </c>
      <c r="M1731" t="n">
        <v>0.95</v>
      </c>
      <c r="N1731" t="n">
        <v>0.00990902093865645</v>
      </c>
    </row>
    <row r="1732">
      <c r="A1732" t="n">
        <v>2019</v>
      </c>
      <c r="B1732" t="s">
        <v>3198</v>
      </c>
      <c r="C1732" t="n">
        <v>1.27066254222987</v>
      </c>
      <c r="D1732" t="s">
        <v>3192</v>
      </c>
      <c r="E1732" t="n">
        <v>1044.48460971295</v>
      </c>
      <c r="F1732" t="n">
        <v>4</v>
      </c>
      <c r="G1732" t="n">
        <v>1</v>
      </c>
      <c r="H1732" t="n">
        <v>9999</v>
      </c>
      <c r="I1732" t="s">
        <v>3192</v>
      </c>
      <c r="J1732" t="n">
        <v>1</v>
      </c>
      <c r="K1732" t="s">
        <v>3188</v>
      </c>
      <c r="L1732" t="n">
        <v>0.0141795035448759</v>
      </c>
      <c r="M1732" t="n">
        <v>0.05</v>
      </c>
      <c r="N1732" t="n">
        <v>0.0147993446518913</v>
      </c>
    </row>
    <row r="1733">
      <c r="A1733" t="n">
        <v>2019</v>
      </c>
      <c r="B1733" t="s">
        <v>3189</v>
      </c>
      <c r="C1733" t="n">
        <v>1.30117911048601</v>
      </c>
      <c r="D1733" t="s">
        <v>3190</v>
      </c>
      <c r="E1733" t="n">
        <v>2404.57899617814</v>
      </c>
      <c r="F1733" t="n">
        <v>2</v>
      </c>
      <c r="G1733" t="n">
        <v>2</v>
      </c>
      <c r="H1733" t="n">
        <v>9999</v>
      </c>
      <c r="I1733" t="s">
        <v>3192</v>
      </c>
      <c r="J1733" t="n">
        <v>1</v>
      </c>
      <c r="K1733" t="s">
        <v>3188</v>
      </c>
      <c r="L1733" t="n">
        <v>1</v>
      </c>
      <c r="M1733" t="n">
        <v>1</v>
      </c>
      <c r="N1733" t="n">
        <v>0.00152473863686056</v>
      </c>
    </row>
    <row r="1734">
      <c r="A1734" t="n">
        <v>2019</v>
      </c>
      <c r="B1734" t="s">
        <v>3198</v>
      </c>
      <c r="C1734" t="n">
        <v>1.27066254222987</v>
      </c>
      <c r="D1734" t="s">
        <v>3190</v>
      </c>
      <c r="E1734" t="n">
        <v>35680.2041858148</v>
      </c>
      <c r="F1734" t="n">
        <v>37</v>
      </c>
      <c r="G1734" t="n">
        <v>2</v>
      </c>
      <c r="H1734" t="n">
        <v>9999</v>
      </c>
      <c r="I1734" t="s">
        <v>3192</v>
      </c>
      <c r="J1734" t="n">
        <v>1</v>
      </c>
      <c r="K1734" t="s">
        <v>3188</v>
      </c>
      <c r="L1734" t="n">
        <v>0.991315399279813</v>
      </c>
      <c r="M1734" t="n">
        <v>0.973684210526316</v>
      </c>
      <c r="N1734" t="n">
        <v>0.0048687694965349</v>
      </c>
    </row>
    <row r="1735">
      <c r="A1735" t="n">
        <v>2019</v>
      </c>
      <c r="B1735" t="s">
        <v>3198</v>
      </c>
      <c r="C1735" t="n">
        <v>1.27066254222987</v>
      </c>
      <c r="D1735" t="s">
        <v>3192</v>
      </c>
      <c r="E1735" t="n">
        <v>312.582985388548</v>
      </c>
      <c r="F1735" t="n">
        <v>1</v>
      </c>
      <c r="G1735" t="n">
        <v>2</v>
      </c>
      <c r="H1735" t="n">
        <v>9999</v>
      </c>
      <c r="I1735" t="s">
        <v>3192</v>
      </c>
      <c r="J1735" t="n">
        <v>1</v>
      </c>
      <c r="K1735" t="s">
        <v>3188</v>
      </c>
      <c r="L1735" t="n">
        <v>0.0086846007201864</v>
      </c>
      <c r="M1735" t="n">
        <v>0.0263157894736842</v>
      </c>
      <c r="N1735" t="n">
        <v>0.00442900095421565</v>
      </c>
    </row>
    <row r="1736">
      <c r="A1736" t="n">
        <v>2019</v>
      </c>
      <c r="B1736" t="s">
        <v>3189</v>
      </c>
      <c r="C1736" t="n">
        <v>1.30117911048601</v>
      </c>
      <c r="D1736" t="s">
        <v>3190</v>
      </c>
      <c r="E1736" t="n">
        <v>53392.5836196828</v>
      </c>
      <c r="F1736" t="n">
        <v>38</v>
      </c>
      <c r="G1736" t="n">
        <v>3</v>
      </c>
      <c r="H1736" t="n">
        <v>9999</v>
      </c>
      <c r="I1736" t="s">
        <v>3192</v>
      </c>
      <c r="J1736" t="n">
        <v>1</v>
      </c>
      <c r="K1736" t="s">
        <v>3188</v>
      </c>
      <c r="L1736" t="n">
        <v>1</v>
      </c>
      <c r="M1736" t="n">
        <v>1</v>
      </c>
      <c r="N1736" t="n">
        <v>0.0338561283684719</v>
      </c>
    </row>
    <row r="1737">
      <c r="A1737" t="n">
        <v>2019</v>
      </c>
      <c r="B1737" t="s">
        <v>3194</v>
      </c>
      <c r="C1737" t="n">
        <v>1.3520397868224</v>
      </c>
      <c r="D1737" t="s">
        <v>3190</v>
      </c>
      <c r="E1737" t="n">
        <v>2901.47738252086</v>
      </c>
      <c r="F1737" t="n">
        <v>2</v>
      </c>
      <c r="G1737" t="n">
        <v>3</v>
      </c>
      <c r="H1737" t="n">
        <v>9999</v>
      </c>
      <c r="I1737" t="s">
        <v>3192</v>
      </c>
      <c r="J1737" t="n">
        <v>1</v>
      </c>
      <c r="K1737" t="s">
        <v>3188</v>
      </c>
      <c r="L1737" t="n">
        <v>1</v>
      </c>
      <c r="M1737" t="n">
        <v>1</v>
      </c>
      <c r="N1737" t="n">
        <v>0.0732448206423427</v>
      </c>
    </row>
    <row r="1738">
      <c r="A1738" t="n">
        <v>2019</v>
      </c>
      <c r="B1738" t="s">
        <v>3198</v>
      </c>
      <c r="C1738" t="n">
        <v>1.27066254222987</v>
      </c>
      <c r="D1738" t="s">
        <v>3190</v>
      </c>
      <c r="E1738" t="n">
        <v>771633.971357392</v>
      </c>
      <c r="F1738" t="n">
        <v>775</v>
      </c>
      <c r="G1738" t="n">
        <v>3</v>
      </c>
      <c r="H1738" t="n">
        <v>9999</v>
      </c>
      <c r="I1738" t="s">
        <v>3192</v>
      </c>
      <c r="J1738" t="n">
        <v>1</v>
      </c>
      <c r="K1738" t="s">
        <v>3188</v>
      </c>
      <c r="L1738" t="n">
        <v>0.989243685980139</v>
      </c>
      <c r="M1738" t="n">
        <v>0.973618090452261</v>
      </c>
      <c r="N1738" t="n">
        <v>0.105293902542424</v>
      </c>
    </row>
    <row r="1739">
      <c r="A1739" t="n">
        <v>2019</v>
      </c>
      <c r="B1739" t="s">
        <v>3198</v>
      </c>
      <c r="C1739" t="n">
        <v>1.27066254222987</v>
      </c>
      <c r="D1739" t="s">
        <v>3192</v>
      </c>
      <c r="E1739" t="n">
        <v>7565.52477643665</v>
      </c>
      <c r="F1739" t="n">
        <v>19</v>
      </c>
      <c r="G1739" t="n">
        <v>3</v>
      </c>
      <c r="H1739" t="n">
        <v>9999</v>
      </c>
      <c r="I1739" t="s">
        <v>3192</v>
      </c>
      <c r="J1739" t="n">
        <v>1</v>
      </c>
      <c r="K1739" t="s">
        <v>3188</v>
      </c>
      <c r="L1739" t="n">
        <v>0.00969909036411499</v>
      </c>
      <c r="M1739" t="n">
        <v>0.0238693467336683</v>
      </c>
      <c r="N1739" t="n">
        <v>0.107196226347154</v>
      </c>
    </row>
    <row r="1740">
      <c r="A1740" t="n">
        <v>2019</v>
      </c>
      <c r="B1740" t="s">
        <v>3198</v>
      </c>
      <c r="C1740" t="n">
        <v>1.27066254222987</v>
      </c>
      <c r="D1740" t="s">
        <v>3196</v>
      </c>
      <c r="E1740" t="n">
        <v>824.659989907186</v>
      </c>
      <c r="F1740" t="n">
        <v>2</v>
      </c>
      <c r="G1740" t="n">
        <v>3</v>
      </c>
      <c r="H1740" t="n">
        <v>9999</v>
      </c>
      <c r="I1740" t="s">
        <v>3192</v>
      </c>
      <c r="J1740" t="n">
        <v>1</v>
      </c>
      <c r="K1740" t="s">
        <v>3188</v>
      </c>
      <c r="L1740" t="n">
        <v>0.00105722365574582</v>
      </c>
      <c r="M1740" t="n">
        <v>0.00251256281407035</v>
      </c>
      <c r="N1740" t="n">
        <v>0.128948937015696</v>
      </c>
    </row>
    <row r="1741">
      <c r="A1741" t="n">
        <v>2019</v>
      </c>
      <c r="B1741" t="s">
        <v>3190</v>
      </c>
      <c r="C1741"/>
      <c r="D1741" t="s">
        <v>3190</v>
      </c>
      <c r="E1741"/>
      <c r="F1741" t="n">
        <v>2</v>
      </c>
      <c r="G1741" t="n">
        <v>3</v>
      </c>
      <c r="H1741" t="n">
        <v>9999</v>
      </c>
      <c r="I1741" t="s">
        <v>3192</v>
      </c>
      <c r="J1741" t="n">
        <v>3</v>
      </c>
      <c r="K1741" t="s">
        <v>3188</v>
      </c>
      <c r="L1741"/>
      <c r="M1741" t="n">
        <v>1</v>
      </c>
      <c r="N1741"/>
    </row>
    <row r="1742">
      <c r="A1742" t="n">
        <v>2019</v>
      </c>
      <c r="B1742" t="s">
        <v>3189</v>
      </c>
      <c r="C1742" t="n">
        <v>1.30117911048601</v>
      </c>
      <c r="D1742" t="s">
        <v>3190</v>
      </c>
      <c r="E1742" t="n">
        <v>3053.86737231066</v>
      </c>
      <c r="F1742" t="n">
        <v>3</v>
      </c>
      <c r="G1742" t="n">
        <v>4</v>
      </c>
      <c r="H1742" t="n">
        <v>9999</v>
      </c>
      <c r="I1742" t="s">
        <v>3192</v>
      </c>
      <c r="J1742" t="n">
        <v>1</v>
      </c>
      <c r="K1742" t="s">
        <v>3188</v>
      </c>
      <c r="L1742" t="n">
        <v>1</v>
      </c>
      <c r="M1742" t="n">
        <v>1</v>
      </c>
      <c r="N1742" t="n">
        <v>0.0019364510718137</v>
      </c>
    </row>
    <row r="1743">
      <c r="A1743" t="n">
        <v>2019</v>
      </c>
      <c r="B1743" t="s">
        <v>3194</v>
      </c>
      <c r="C1743" t="n">
        <v>1.3520397868224</v>
      </c>
      <c r="D1743" t="s">
        <v>3190</v>
      </c>
      <c r="E1743" t="n">
        <v>1975.33012854752</v>
      </c>
      <c r="F1743" t="n">
        <v>2</v>
      </c>
      <c r="G1743" t="n">
        <v>4</v>
      </c>
      <c r="H1743" t="n">
        <v>9999</v>
      </c>
      <c r="I1743" t="s">
        <v>3192</v>
      </c>
      <c r="J1743" t="n">
        <v>1</v>
      </c>
      <c r="K1743" t="s">
        <v>3188</v>
      </c>
      <c r="L1743" t="n">
        <v>1</v>
      </c>
      <c r="M1743" t="n">
        <v>1</v>
      </c>
      <c r="N1743" t="n">
        <v>0.0498651831120516</v>
      </c>
    </row>
    <row r="1744">
      <c r="A1744" t="n">
        <v>2019</v>
      </c>
      <c r="B1744" t="s">
        <v>3198</v>
      </c>
      <c r="C1744" t="n">
        <v>1.27066254222987</v>
      </c>
      <c r="D1744" t="s">
        <v>3190</v>
      </c>
      <c r="E1744" t="n">
        <v>64747.8805018653</v>
      </c>
      <c r="F1744" t="n">
        <v>64</v>
      </c>
      <c r="G1744" t="n">
        <v>4</v>
      </c>
      <c r="H1744" t="n">
        <v>9999</v>
      </c>
      <c r="I1744" t="s">
        <v>3192</v>
      </c>
      <c r="J1744" t="n">
        <v>1</v>
      </c>
      <c r="K1744" t="s">
        <v>3188</v>
      </c>
      <c r="L1744" t="n">
        <v>0.995448240832991</v>
      </c>
      <c r="M1744" t="n">
        <v>0.984615384615385</v>
      </c>
      <c r="N1744" t="n">
        <v>0.00883522145532167</v>
      </c>
    </row>
    <row r="1745">
      <c r="A1745" t="n">
        <v>2019</v>
      </c>
      <c r="B1745" t="s">
        <v>3198</v>
      </c>
      <c r="C1745" t="n">
        <v>1.27066254222987</v>
      </c>
      <c r="D1745" t="s">
        <v>3192</v>
      </c>
      <c r="E1745" t="n">
        <v>296.06437233956</v>
      </c>
      <c r="F1745" t="n">
        <v>1</v>
      </c>
      <c r="G1745" t="n">
        <v>4</v>
      </c>
      <c r="H1745" t="n">
        <v>9999</v>
      </c>
      <c r="I1745" t="s">
        <v>3192</v>
      </c>
      <c r="J1745" t="n">
        <v>1</v>
      </c>
      <c r="K1745" t="s">
        <v>3188</v>
      </c>
      <c r="L1745" t="n">
        <v>0.00455175916700854</v>
      </c>
      <c r="M1745" t="n">
        <v>0.0153846153846154</v>
      </c>
      <c r="N1745" t="n">
        <v>0.00419494805826117</v>
      </c>
    </row>
    <row r="1746">
      <c r="A1746" t="n">
        <v>2019</v>
      </c>
      <c r="B1746" t="s">
        <v>3189</v>
      </c>
      <c r="C1746" t="n">
        <v>1.30117911048601</v>
      </c>
      <c r="D1746" t="s">
        <v>3190</v>
      </c>
      <c r="E1746" t="n">
        <v>9182.42098269975</v>
      </c>
      <c r="F1746" t="n">
        <v>7</v>
      </c>
      <c r="G1746" t="n">
        <v>5</v>
      </c>
      <c r="H1746" t="n">
        <v>9999</v>
      </c>
      <c r="I1746" t="s">
        <v>3192</v>
      </c>
      <c r="J1746" t="n">
        <v>1</v>
      </c>
      <c r="K1746" t="s">
        <v>3188</v>
      </c>
      <c r="L1746" t="n">
        <v>1</v>
      </c>
      <c r="M1746" t="n">
        <v>1</v>
      </c>
      <c r="N1746" t="n">
        <v>0.00582255441576025</v>
      </c>
    </row>
    <row r="1747">
      <c r="A1747" t="n">
        <v>2019</v>
      </c>
      <c r="B1747" t="s">
        <v>3198</v>
      </c>
      <c r="C1747" t="n">
        <v>1.27066254222987</v>
      </c>
      <c r="D1747" t="s">
        <v>3190</v>
      </c>
      <c r="E1747" t="n">
        <v>47792.1595383499</v>
      </c>
      <c r="F1747" t="n">
        <v>50</v>
      </c>
      <c r="G1747" t="n">
        <v>5</v>
      </c>
      <c r="H1747" t="n">
        <v>9999</v>
      </c>
      <c r="I1747" t="s">
        <v>3192</v>
      </c>
      <c r="J1747" t="n">
        <v>1</v>
      </c>
      <c r="K1747" t="s">
        <v>3188</v>
      </c>
      <c r="L1747" t="n">
        <v>0.993108546985979</v>
      </c>
      <c r="M1747" t="n">
        <v>0.980392156862745</v>
      </c>
      <c r="N1747" t="n">
        <v>0.00652151560910508</v>
      </c>
    </row>
    <row r="1748">
      <c r="A1748" t="n">
        <v>2019</v>
      </c>
      <c r="B1748" t="s">
        <v>3198</v>
      </c>
      <c r="C1748" t="n">
        <v>1.27066254222987</v>
      </c>
      <c r="D1748" t="s">
        <v>3192</v>
      </c>
      <c r="E1748" t="n">
        <v>331.642923521996</v>
      </c>
      <c r="F1748" t="n">
        <v>1</v>
      </c>
      <c r="G1748" t="n">
        <v>5</v>
      </c>
      <c r="H1748" t="n">
        <v>9999</v>
      </c>
      <c r="I1748" t="s">
        <v>3192</v>
      </c>
      <c r="J1748" t="n">
        <v>1</v>
      </c>
      <c r="K1748" t="s">
        <v>3188</v>
      </c>
      <c r="L1748" t="n">
        <v>0.00689145301402054</v>
      </c>
      <c r="M1748" t="n">
        <v>0.0196078431372549</v>
      </c>
      <c r="N1748" t="n">
        <v>0.00469906198800929</v>
      </c>
    </row>
    <row r="1749">
      <c r="A1749" t="n">
        <v>2019</v>
      </c>
      <c r="B1749" t="s">
        <v>3189</v>
      </c>
      <c r="C1749" t="n">
        <v>1.30117911048601</v>
      </c>
      <c r="D1749" t="s">
        <v>3190</v>
      </c>
      <c r="E1749" t="n">
        <v>128507.051309819</v>
      </c>
      <c r="F1749" t="n">
        <v>83</v>
      </c>
      <c r="G1749" t="n">
        <v>6</v>
      </c>
      <c r="H1749" t="n">
        <v>9999</v>
      </c>
      <c r="I1749" t="s">
        <v>3192</v>
      </c>
      <c r="J1749" t="n">
        <v>1</v>
      </c>
      <c r="K1749" t="s">
        <v>3188</v>
      </c>
      <c r="L1749" t="n">
        <v>1</v>
      </c>
      <c r="M1749" t="n">
        <v>1</v>
      </c>
      <c r="N1749" t="n">
        <v>0.0814860591199255</v>
      </c>
    </row>
    <row r="1750">
      <c r="A1750" t="n">
        <v>2019</v>
      </c>
      <c r="B1750" t="s">
        <v>3194</v>
      </c>
      <c r="C1750" t="n">
        <v>1.3520397868224</v>
      </c>
      <c r="D1750" t="s">
        <v>3190</v>
      </c>
      <c r="E1750" t="n">
        <v>3911.45110327719</v>
      </c>
      <c r="F1750" t="n">
        <v>4</v>
      </c>
      <c r="G1750" t="n">
        <v>6</v>
      </c>
      <c r="H1750" t="n">
        <v>9999</v>
      </c>
      <c r="I1750" t="s">
        <v>3192</v>
      </c>
      <c r="J1750" t="n">
        <v>1</v>
      </c>
      <c r="K1750" t="s">
        <v>3188</v>
      </c>
      <c r="L1750" t="n">
        <v>1</v>
      </c>
      <c r="M1750" t="n">
        <v>1</v>
      </c>
      <c r="N1750" t="n">
        <v>0.098740571350558</v>
      </c>
    </row>
    <row r="1751">
      <c r="A1751" t="n">
        <v>2019</v>
      </c>
      <c r="B1751" t="s">
        <v>3198</v>
      </c>
      <c r="C1751" t="n">
        <v>1.27066254222987</v>
      </c>
      <c r="D1751" t="s">
        <v>3190</v>
      </c>
      <c r="E1751" t="n">
        <v>558142.333662097</v>
      </c>
      <c r="F1751" t="n">
        <v>554</v>
      </c>
      <c r="G1751" t="n">
        <v>6</v>
      </c>
      <c r="H1751" t="n">
        <v>9999</v>
      </c>
      <c r="I1751" t="s">
        <v>3192</v>
      </c>
      <c r="J1751" t="n">
        <v>1</v>
      </c>
      <c r="K1751" t="s">
        <v>3188</v>
      </c>
      <c r="L1751" t="n">
        <v>0.990694191650935</v>
      </c>
      <c r="M1751" t="n">
        <v>0.975352112676056</v>
      </c>
      <c r="N1751" t="n">
        <v>0.0761617381645814</v>
      </c>
    </row>
    <row r="1752">
      <c r="A1752" t="n">
        <v>2019</v>
      </c>
      <c r="B1752" t="s">
        <v>3198</v>
      </c>
      <c r="C1752" t="n">
        <v>1.27066254222987</v>
      </c>
      <c r="D1752" t="s">
        <v>3192</v>
      </c>
      <c r="E1752" t="n">
        <v>5242.75364924045</v>
      </c>
      <c r="F1752" t="n">
        <v>14</v>
      </c>
      <c r="G1752" t="n">
        <v>6</v>
      </c>
      <c r="H1752" t="n">
        <v>9999</v>
      </c>
      <c r="I1752" t="s">
        <v>3192</v>
      </c>
      <c r="J1752" t="n">
        <v>1</v>
      </c>
      <c r="K1752" t="s">
        <v>3188</v>
      </c>
      <c r="L1752" t="n">
        <v>0.0093058083490648</v>
      </c>
      <c r="M1752" t="n">
        <v>0.0246478873239437</v>
      </c>
      <c r="N1752" t="n">
        <v>0.0742847883621699</v>
      </c>
    </row>
    <row r="1753">
      <c r="A1753" t="n">
        <v>2019</v>
      </c>
      <c r="B1753" t="s">
        <v>3189</v>
      </c>
      <c r="C1753" t="n">
        <v>1.30117911048601</v>
      </c>
      <c r="D1753" t="s">
        <v>3190</v>
      </c>
      <c r="E1753" t="n">
        <v>139354.981553941</v>
      </c>
      <c r="F1753" t="n">
        <v>98</v>
      </c>
      <c r="G1753" t="n">
        <v>7</v>
      </c>
      <c r="H1753" t="n">
        <v>9999</v>
      </c>
      <c r="I1753" t="s">
        <v>3192</v>
      </c>
      <c r="J1753" t="n">
        <v>1</v>
      </c>
      <c r="K1753" t="s">
        <v>3188</v>
      </c>
      <c r="L1753" t="n">
        <v>1</v>
      </c>
      <c r="M1753" t="n">
        <v>1</v>
      </c>
      <c r="N1753" t="n">
        <v>0.0883647095612169</v>
      </c>
    </row>
    <row r="1754">
      <c r="A1754" t="n">
        <v>2019</v>
      </c>
      <c r="B1754" t="s">
        <v>3190</v>
      </c>
      <c r="C1754" t="n">
        <v>1.23105261594224</v>
      </c>
      <c r="D1754" t="s">
        <v>3190</v>
      </c>
      <c r="E1754" t="n">
        <v>846.964199768264</v>
      </c>
      <c r="F1754" t="n">
        <v>1</v>
      </c>
      <c r="G1754" t="n">
        <v>7</v>
      </c>
      <c r="H1754" t="n">
        <v>9999</v>
      </c>
      <c r="I1754" t="s">
        <v>3192</v>
      </c>
      <c r="J1754" t="n">
        <v>1</v>
      </c>
      <c r="K1754" t="s">
        <v>3188</v>
      </c>
      <c r="L1754" t="n">
        <v>1</v>
      </c>
      <c r="M1754" t="n">
        <v>1</v>
      </c>
      <c r="N1754" t="n">
        <v>0.0884659894560885</v>
      </c>
    </row>
    <row r="1755">
      <c r="A1755" t="n">
        <v>2019</v>
      </c>
      <c r="B1755" t="s">
        <v>3194</v>
      </c>
      <c r="C1755" t="n">
        <v>1.3520397868224</v>
      </c>
      <c r="D1755" t="s">
        <v>3190</v>
      </c>
      <c r="E1755" t="n">
        <v>2125.40654488481</v>
      </c>
      <c r="F1755" t="n">
        <v>2</v>
      </c>
      <c r="G1755" t="n">
        <v>7</v>
      </c>
      <c r="H1755" t="n">
        <v>9999</v>
      </c>
      <c r="I1755" t="s">
        <v>3192</v>
      </c>
      <c r="J1755" t="n">
        <v>1</v>
      </c>
      <c r="K1755" t="s">
        <v>3188</v>
      </c>
      <c r="L1755" t="n">
        <v>0.813664596273292</v>
      </c>
      <c r="M1755" t="n">
        <v>0.666666666666667</v>
      </c>
      <c r="N1755" t="n">
        <v>0.05365370831769</v>
      </c>
    </row>
    <row r="1756">
      <c r="A1756" t="n">
        <v>2019</v>
      </c>
      <c r="B1756" t="s">
        <v>3194</v>
      </c>
      <c r="C1756" t="n">
        <v>1.3520397868224</v>
      </c>
      <c r="D1756" t="s">
        <v>3192</v>
      </c>
      <c r="E1756" t="n">
        <v>486.734323256062</v>
      </c>
      <c r="F1756" t="n">
        <v>1</v>
      </c>
      <c r="G1756" t="n">
        <v>7</v>
      </c>
      <c r="H1756" t="n">
        <v>9999</v>
      </c>
      <c r="I1756" t="s">
        <v>3192</v>
      </c>
      <c r="J1756" t="n">
        <v>1</v>
      </c>
      <c r="K1756" t="s">
        <v>3188</v>
      </c>
      <c r="L1756" t="n">
        <v>0.186335403726708</v>
      </c>
      <c r="M1756" t="n">
        <v>0.333333333333333</v>
      </c>
      <c r="N1756" t="n">
        <v>1</v>
      </c>
    </row>
    <row r="1757">
      <c r="A1757" t="n">
        <v>2019</v>
      </c>
      <c r="B1757" t="s">
        <v>3198</v>
      </c>
      <c r="C1757" t="n">
        <v>1.27066254222987</v>
      </c>
      <c r="D1757" t="s">
        <v>3190</v>
      </c>
      <c r="E1757" t="n">
        <v>958289.216160791</v>
      </c>
      <c r="F1757" t="n">
        <v>938</v>
      </c>
      <c r="G1757" t="n">
        <v>7</v>
      </c>
      <c r="H1757" t="n">
        <v>9999</v>
      </c>
      <c r="I1757" t="s">
        <v>3192</v>
      </c>
      <c r="J1757" t="n">
        <v>1</v>
      </c>
      <c r="K1757" t="s">
        <v>3188</v>
      </c>
      <c r="L1757" t="n">
        <v>0.990108953799335</v>
      </c>
      <c r="M1757" t="n">
        <v>0.973029045643154</v>
      </c>
      <c r="N1757" t="n">
        <v>0.13076408644424</v>
      </c>
    </row>
    <row r="1758">
      <c r="A1758" t="n">
        <v>2019</v>
      </c>
      <c r="B1758" t="s">
        <v>3198</v>
      </c>
      <c r="C1758" t="n">
        <v>1.27066254222987</v>
      </c>
      <c r="D1758" t="s">
        <v>3192</v>
      </c>
      <c r="E1758" t="n">
        <v>8274.55447500092</v>
      </c>
      <c r="F1758" t="n">
        <v>23</v>
      </c>
      <c r="G1758" t="n">
        <v>7</v>
      </c>
      <c r="H1758" t="n">
        <v>9999</v>
      </c>
      <c r="I1758" t="s">
        <v>3192</v>
      </c>
      <c r="J1758" t="n">
        <v>1</v>
      </c>
      <c r="K1758" t="s">
        <v>3188</v>
      </c>
      <c r="L1758" t="n">
        <v>0.00854930884772069</v>
      </c>
      <c r="M1758" t="n">
        <v>0.0238589211618257</v>
      </c>
      <c r="N1758" t="n">
        <v>0.117242496804278</v>
      </c>
    </row>
    <row r="1759">
      <c r="A1759" t="n">
        <v>2019</v>
      </c>
      <c r="B1759" t="s">
        <v>3198</v>
      </c>
      <c r="C1759" t="n">
        <v>1.27066254222987</v>
      </c>
      <c r="D1759" t="s">
        <v>3196</v>
      </c>
      <c r="E1759" t="n">
        <v>1298.61711815893</v>
      </c>
      <c r="F1759" t="n">
        <v>3</v>
      </c>
      <c r="G1759" t="n">
        <v>7</v>
      </c>
      <c r="H1759" t="n">
        <v>9999</v>
      </c>
      <c r="I1759" t="s">
        <v>3192</v>
      </c>
      <c r="J1759" t="n">
        <v>1</v>
      </c>
      <c r="K1759" t="s">
        <v>3188</v>
      </c>
      <c r="L1759" t="n">
        <v>0.00134173735294388</v>
      </c>
      <c r="M1759" t="n">
        <v>0.00311203319502075</v>
      </c>
      <c r="N1759" t="n">
        <v>0.203059805285118</v>
      </c>
    </row>
    <row r="1760">
      <c r="A1760" t="n">
        <v>2019</v>
      </c>
      <c r="B1760" t="s">
        <v>3190</v>
      </c>
      <c r="C1760"/>
      <c r="D1760" t="s">
        <v>3190</v>
      </c>
      <c r="E1760"/>
      <c r="F1760" t="n">
        <v>2</v>
      </c>
      <c r="G1760" t="n">
        <v>7</v>
      </c>
      <c r="H1760" t="n">
        <v>9999</v>
      </c>
      <c r="I1760" t="s">
        <v>3192</v>
      </c>
      <c r="J1760" t="n">
        <v>3</v>
      </c>
      <c r="K1760" t="s">
        <v>3188</v>
      </c>
      <c r="L1760"/>
      <c r="M1760" t="n">
        <v>1</v>
      </c>
      <c r="N1760"/>
    </row>
    <row r="1761">
      <c r="A1761" t="n">
        <v>2019</v>
      </c>
      <c r="B1761" t="s">
        <v>3190</v>
      </c>
      <c r="C1761"/>
      <c r="D1761" t="s">
        <v>3190</v>
      </c>
      <c r="E1761"/>
      <c r="F1761" t="n">
        <v>1</v>
      </c>
      <c r="G1761" t="n">
        <v>7</v>
      </c>
      <c r="H1761" t="n">
        <v>9999</v>
      </c>
      <c r="I1761" t="s">
        <v>3192</v>
      </c>
      <c r="J1761" t="n">
        <v>4</v>
      </c>
      <c r="K1761" t="s">
        <v>3188</v>
      </c>
      <c r="L1761"/>
      <c r="M1761" t="n">
        <v>1</v>
      </c>
      <c r="N1761"/>
    </row>
    <row r="1762">
      <c r="A1762" t="n">
        <v>2019</v>
      </c>
      <c r="B1762" t="s">
        <v>3189</v>
      </c>
      <c r="C1762" t="n">
        <v>1.30117911048601</v>
      </c>
      <c r="D1762" t="s">
        <v>3190</v>
      </c>
      <c r="E1762" t="n">
        <v>85197.3046172923</v>
      </c>
      <c r="F1762" t="n">
        <v>57</v>
      </c>
      <c r="G1762" t="n">
        <v>8</v>
      </c>
      <c r="H1762" t="n">
        <v>9999</v>
      </c>
      <c r="I1762" t="s">
        <v>3192</v>
      </c>
      <c r="J1762" t="n">
        <v>1</v>
      </c>
      <c r="K1762" t="s">
        <v>3188</v>
      </c>
      <c r="L1762" t="n">
        <v>1</v>
      </c>
      <c r="M1762" t="n">
        <v>1</v>
      </c>
      <c r="N1762" t="n">
        <v>0.0540234370810166</v>
      </c>
    </row>
    <row r="1763">
      <c r="A1763" t="n">
        <v>2019</v>
      </c>
      <c r="B1763" t="s">
        <v>3194</v>
      </c>
      <c r="C1763" t="n">
        <v>1.3520397868224</v>
      </c>
      <c r="D1763" t="s">
        <v>3190</v>
      </c>
      <c r="E1763" t="n">
        <v>965.35640779119</v>
      </c>
      <c r="F1763" t="n">
        <v>1</v>
      </c>
      <c r="G1763" t="n">
        <v>8</v>
      </c>
      <c r="H1763" t="n">
        <v>9999</v>
      </c>
      <c r="I1763" t="s">
        <v>3192</v>
      </c>
      <c r="J1763" t="n">
        <v>1</v>
      </c>
      <c r="K1763" t="s">
        <v>3188</v>
      </c>
      <c r="L1763" t="n">
        <v>1</v>
      </c>
      <c r="M1763" t="n">
        <v>1</v>
      </c>
      <c r="N1763" t="n">
        <v>0.0243694324038363</v>
      </c>
    </row>
    <row r="1764">
      <c r="A1764" t="n">
        <v>2019</v>
      </c>
      <c r="B1764" t="s">
        <v>3198</v>
      </c>
      <c r="C1764" t="n">
        <v>1.27066254222987</v>
      </c>
      <c r="D1764" t="s">
        <v>3190</v>
      </c>
      <c r="E1764" t="n">
        <v>327423.053219251</v>
      </c>
      <c r="F1764" t="n">
        <v>326</v>
      </c>
      <c r="G1764" t="n">
        <v>8</v>
      </c>
      <c r="H1764" t="n">
        <v>9999</v>
      </c>
      <c r="I1764" t="s">
        <v>3192</v>
      </c>
      <c r="J1764" t="n">
        <v>1</v>
      </c>
      <c r="K1764" t="s">
        <v>3188</v>
      </c>
      <c r="L1764" t="n">
        <v>0.98942910241445</v>
      </c>
      <c r="M1764" t="n">
        <v>0.973134328358209</v>
      </c>
      <c r="N1764" t="n">
        <v>0.0446787626459265</v>
      </c>
    </row>
    <row r="1765">
      <c r="A1765" t="n">
        <v>2019</v>
      </c>
      <c r="B1765" t="s">
        <v>3198</v>
      </c>
      <c r="C1765" t="n">
        <v>1.27066254222987</v>
      </c>
      <c r="D1765" t="s">
        <v>3192</v>
      </c>
      <c r="E1765" t="n">
        <v>3498.13397875883</v>
      </c>
      <c r="F1765" t="n">
        <v>9</v>
      </c>
      <c r="G1765" t="n">
        <v>8</v>
      </c>
      <c r="H1765" t="n">
        <v>9999</v>
      </c>
      <c r="I1765" t="s">
        <v>3192</v>
      </c>
      <c r="J1765" t="n">
        <v>1</v>
      </c>
      <c r="K1765" t="s">
        <v>3188</v>
      </c>
      <c r="L1765" t="n">
        <v>0.0105708975855502</v>
      </c>
      <c r="M1765" t="n">
        <v>0.026865671641791</v>
      </c>
      <c r="N1765" t="n">
        <v>0.0495652017355923</v>
      </c>
    </row>
    <row r="1766">
      <c r="A1766" t="n">
        <v>2019</v>
      </c>
      <c r="B1766" t="s">
        <v>3190</v>
      </c>
      <c r="C1766"/>
      <c r="D1766" t="s">
        <v>3190</v>
      </c>
      <c r="E1766"/>
      <c r="F1766" t="n">
        <v>1</v>
      </c>
      <c r="G1766" t="n">
        <v>8</v>
      </c>
      <c r="H1766" t="n">
        <v>9999</v>
      </c>
      <c r="I1766" t="s">
        <v>3192</v>
      </c>
      <c r="J1766" t="n">
        <v>3</v>
      </c>
      <c r="K1766" t="s">
        <v>3188</v>
      </c>
      <c r="L1766"/>
      <c r="M1766" t="n">
        <v>1</v>
      </c>
      <c r="N1766"/>
    </row>
    <row r="1767">
      <c r="A1767" t="n">
        <v>2019</v>
      </c>
      <c r="B1767" t="s">
        <v>3189</v>
      </c>
      <c r="C1767" t="n">
        <v>1.30117911048601</v>
      </c>
      <c r="D1767" t="s">
        <v>3190</v>
      </c>
      <c r="E1767" t="n">
        <v>105299.220695191</v>
      </c>
      <c r="F1767" t="n">
        <v>70</v>
      </c>
      <c r="G1767" t="n">
        <v>9</v>
      </c>
      <c r="H1767" t="n">
        <v>9999</v>
      </c>
      <c r="I1767" t="s">
        <v>3192</v>
      </c>
      <c r="J1767" t="n">
        <v>1</v>
      </c>
      <c r="K1767" t="s">
        <v>3188</v>
      </c>
      <c r="L1767" t="n">
        <v>1</v>
      </c>
      <c r="M1767" t="n">
        <v>1</v>
      </c>
      <c r="N1767" t="n">
        <v>0.0667700210641653</v>
      </c>
    </row>
    <row r="1768">
      <c r="A1768" t="n">
        <v>2019</v>
      </c>
      <c r="B1768" t="s">
        <v>3194</v>
      </c>
      <c r="C1768" t="n">
        <v>1.3520397868224</v>
      </c>
      <c r="D1768" t="s">
        <v>3190</v>
      </c>
      <c r="E1768" t="n">
        <v>2420.15121841209</v>
      </c>
      <c r="F1768" t="n">
        <v>2</v>
      </c>
      <c r="G1768" t="n">
        <v>9</v>
      </c>
      <c r="H1768" t="n">
        <v>9999</v>
      </c>
      <c r="I1768" t="s">
        <v>3192</v>
      </c>
      <c r="J1768" t="n">
        <v>1</v>
      </c>
      <c r="K1768" t="s">
        <v>3188</v>
      </c>
      <c r="L1768" t="n">
        <v>1</v>
      </c>
      <c r="M1768" t="n">
        <v>1</v>
      </c>
      <c r="N1768" t="n">
        <v>0.061094235298133</v>
      </c>
    </row>
    <row r="1769">
      <c r="A1769" t="n">
        <v>2019</v>
      </c>
      <c r="B1769" t="s">
        <v>3198</v>
      </c>
      <c r="C1769" t="n">
        <v>1.27066254222987</v>
      </c>
      <c r="D1769" t="s">
        <v>3190</v>
      </c>
      <c r="E1769" t="n">
        <v>450175.408111368</v>
      </c>
      <c r="F1769" t="n">
        <v>420</v>
      </c>
      <c r="G1769" t="n">
        <v>9</v>
      </c>
      <c r="H1769" t="n">
        <v>9999</v>
      </c>
      <c r="I1769" t="s">
        <v>3192</v>
      </c>
      <c r="J1769" t="n">
        <v>1</v>
      </c>
      <c r="K1769" t="s">
        <v>3188</v>
      </c>
      <c r="L1769" t="n">
        <v>0.990635651631701</v>
      </c>
      <c r="M1769" t="n">
        <v>0.972222222222222</v>
      </c>
      <c r="N1769" t="n">
        <v>0.061429028928432</v>
      </c>
    </row>
    <row r="1770">
      <c r="A1770" t="n">
        <v>2019</v>
      </c>
      <c r="B1770" t="s">
        <v>3198</v>
      </c>
      <c r="C1770" t="n">
        <v>1.27066254222987</v>
      </c>
      <c r="D1770" t="s">
        <v>3192</v>
      </c>
      <c r="E1770" t="n">
        <v>3169.0323803213</v>
      </c>
      <c r="F1770" t="n">
        <v>9</v>
      </c>
      <c r="G1770" t="n">
        <v>9</v>
      </c>
      <c r="H1770" t="n">
        <v>9999</v>
      </c>
      <c r="I1770" t="s">
        <v>3192</v>
      </c>
      <c r="J1770" t="n">
        <v>1</v>
      </c>
      <c r="K1770" t="s">
        <v>3188</v>
      </c>
      <c r="L1770" t="n">
        <v>0.00697362939102376</v>
      </c>
      <c r="M1770" t="n">
        <v>0.0208333333333333</v>
      </c>
      <c r="N1770" t="n">
        <v>0.0449021478854221</v>
      </c>
    </row>
    <row r="1771">
      <c r="A1771" t="n">
        <v>2019</v>
      </c>
      <c r="B1771" t="s">
        <v>3198</v>
      </c>
      <c r="C1771" t="n">
        <v>1.27066254222987</v>
      </c>
      <c r="D1771" t="s">
        <v>3196</v>
      </c>
      <c r="E1771" t="n">
        <v>1086.41647360654</v>
      </c>
      <c r="F1771" t="n">
        <v>3</v>
      </c>
      <c r="G1771" t="n">
        <v>9</v>
      </c>
      <c r="H1771" t="n">
        <v>9999</v>
      </c>
      <c r="I1771" t="s">
        <v>3192</v>
      </c>
      <c r="J1771" t="n">
        <v>1</v>
      </c>
      <c r="K1771" t="s">
        <v>3188</v>
      </c>
      <c r="L1771" t="n">
        <v>0.00239071897727559</v>
      </c>
      <c r="M1771" t="n">
        <v>0.00694444444444444</v>
      </c>
      <c r="N1771" t="n">
        <v>0.169878799920525</v>
      </c>
    </row>
    <row r="1772">
      <c r="A1772" t="n">
        <v>2019</v>
      </c>
      <c r="B1772" t="s">
        <v>3190</v>
      </c>
      <c r="C1772"/>
      <c r="D1772" t="s">
        <v>3190</v>
      </c>
      <c r="E1772"/>
      <c r="F1772" t="n">
        <v>1</v>
      </c>
      <c r="G1772" t="n">
        <v>9</v>
      </c>
      <c r="H1772" t="n">
        <v>9999</v>
      </c>
      <c r="I1772" t="s">
        <v>3192</v>
      </c>
      <c r="J1772" t="n">
        <v>3</v>
      </c>
      <c r="K1772" t="s">
        <v>3188</v>
      </c>
      <c r="L1772"/>
      <c r="M1772" t="n">
        <v>1</v>
      </c>
      <c r="N1772"/>
    </row>
    <row r="1773">
      <c r="A1773" t="n">
        <v>2019</v>
      </c>
      <c r="B1773" t="s">
        <v>3189</v>
      </c>
      <c r="C1773" t="n">
        <v>1.30117911048601</v>
      </c>
      <c r="D1773" t="s">
        <v>3190</v>
      </c>
      <c r="E1773" t="n">
        <v>115343.022249032</v>
      </c>
      <c r="F1773" t="n">
        <v>73</v>
      </c>
      <c r="G1773" t="n">
        <v>10</v>
      </c>
      <c r="H1773" t="n">
        <v>9999</v>
      </c>
      <c r="I1773" t="s">
        <v>3192</v>
      </c>
      <c r="J1773" t="n">
        <v>1</v>
      </c>
      <c r="K1773" t="s">
        <v>3188</v>
      </c>
      <c r="L1773" t="n">
        <v>1</v>
      </c>
      <c r="M1773" t="n">
        <v>1</v>
      </c>
      <c r="N1773" t="n">
        <v>0.0731387751431299</v>
      </c>
    </row>
    <row r="1774">
      <c r="A1774" t="n">
        <v>2019</v>
      </c>
      <c r="B1774" t="s">
        <v>3198</v>
      </c>
      <c r="C1774" t="n">
        <v>1.27066254222987</v>
      </c>
      <c r="D1774" t="s">
        <v>3190</v>
      </c>
      <c r="E1774" t="n">
        <v>223461.25600163</v>
      </c>
      <c r="F1774" t="n">
        <v>220</v>
      </c>
      <c r="G1774" t="n">
        <v>10</v>
      </c>
      <c r="H1774" t="n">
        <v>9999</v>
      </c>
      <c r="I1774" t="s">
        <v>3192</v>
      </c>
      <c r="J1774" t="n">
        <v>1</v>
      </c>
      <c r="K1774" t="s">
        <v>3188</v>
      </c>
      <c r="L1774" t="n">
        <v>0.997046200597563</v>
      </c>
      <c r="M1774" t="n">
        <v>0.990990990990991</v>
      </c>
      <c r="N1774" t="n">
        <v>0.0304925762535478</v>
      </c>
    </row>
    <row r="1775">
      <c r="A1775" t="n">
        <v>2019</v>
      </c>
      <c r="B1775" t="s">
        <v>3198</v>
      </c>
      <c r="C1775" t="n">
        <v>1.27066254222987</v>
      </c>
      <c r="D1775" t="s">
        <v>3192</v>
      </c>
      <c r="E1775" t="n">
        <v>345.620211486525</v>
      </c>
      <c r="F1775" t="n">
        <v>1</v>
      </c>
      <c r="G1775" t="n">
        <v>10</v>
      </c>
      <c r="H1775" t="n">
        <v>9999</v>
      </c>
      <c r="I1775" t="s">
        <v>3192</v>
      </c>
      <c r="J1775" t="n">
        <v>1</v>
      </c>
      <c r="K1775" t="s">
        <v>3188</v>
      </c>
      <c r="L1775" t="n">
        <v>0.0015420987283355</v>
      </c>
      <c r="M1775" t="n">
        <v>0.0045045045045045</v>
      </c>
      <c r="N1775" t="n">
        <v>0.00489710674612462</v>
      </c>
    </row>
    <row r="1776">
      <c r="A1776" t="n">
        <v>2019</v>
      </c>
      <c r="B1776" t="s">
        <v>3198</v>
      </c>
      <c r="C1776" t="n">
        <v>1.27066254222987</v>
      </c>
      <c r="D1776" t="s">
        <v>3196</v>
      </c>
      <c r="E1776" t="n">
        <v>316.394973015238</v>
      </c>
      <c r="F1776" t="n">
        <v>1</v>
      </c>
      <c r="G1776" t="n">
        <v>10</v>
      </c>
      <c r="H1776" t="n">
        <v>9999</v>
      </c>
      <c r="I1776" t="s">
        <v>3192</v>
      </c>
      <c r="J1776" t="n">
        <v>1</v>
      </c>
      <c r="K1776" t="s">
        <v>3188</v>
      </c>
      <c r="L1776" t="n">
        <v>0.00141170067410125</v>
      </c>
      <c r="M1776" t="n">
        <v>0.0045045045045045</v>
      </c>
      <c r="N1776" t="n">
        <v>0.0494734750645738</v>
      </c>
    </row>
    <row r="1777">
      <c r="A1777" t="n">
        <v>2019</v>
      </c>
      <c r="B1777" t="s">
        <v>3189</v>
      </c>
      <c r="C1777" t="n">
        <v>1.30117911048601</v>
      </c>
      <c r="D1777" t="s">
        <v>3190</v>
      </c>
      <c r="E1777" t="n">
        <v>113821.943868874</v>
      </c>
      <c r="F1777" t="n">
        <v>74</v>
      </c>
      <c r="G1777" t="n">
        <v>11</v>
      </c>
      <c r="H1777" t="n">
        <v>9999</v>
      </c>
      <c r="I1777" t="s">
        <v>3192</v>
      </c>
      <c r="J1777" t="n">
        <v>1</v>
      </c>
      <c r="K1777" t="s">
        <v>3188</v>
      </c>
      <c r="L1777" t="n">
        <v>1</v>
      </c>
      <c r="M1777" t="n">
        <v>1</v>
      </c>
      <c r="N1777" t="n">
        <v>0.0721742624448128</v>
      </c>
    </row>
    <row r="1778">
      <c r="A1778" t="n">
        <v>2019</v>
      </c>
      <c r="B1778" t="s">
        <v>3194</v>
      </c>
      <c r="C1778" t="n">
        <v>1.3520397868224</v>
      </c>
      <c r="D1778" t="s">
        <v>3190</v>
      </c>
      <c r="E1778" t="n">
        <v>2336.3247516291</v>
      </c>
      <c r="F1778" t="n">
        <v>1</v>
      </c>
      <c r="G1778" t="n">
        <v>11</v>
      </c>
      <c r="H1778" t="n">
        <v>9999</v>
      </c>
      <c r="I1778" t="s">
        <v>3192</v>
      </c>
      <c r="J1778" t="n">
        <v>1</v>
      </c>
      <c r="K1778" t="s">
        <v>3188</v>
      </c>
      <c r="L1778" t="n">
        <v>1</v>
      </c>
      <c r="M1778" t="n">
        <v>1</v>
      </c>
      <c r="N1778" t="n">
        <v>0.0589781221202089</v>
      </c>
    </row>
    <row r="1779">
      <c r="A1779" t="n">
        <v>2019</v>
      </c>
      <c r="B1779" t="s">
        <v>3198</v>
      </c>
      <c r="C1779" t="n">
        <v>1.27066254222987</v>
      </c>
      <c r="D1779" t="s">
        <v>3190</v>
      </c>
      <c r="E1779" t="n">
        <v>223110.553139974</v>
      </c>
      <c r="F1779" t="n">
        <v>222</v>
      </c>
      <c r="G1779" t="n">
        <v>11</v>
      </c>
      <c r="H1779" t="n">
        <v>9999</v>
      </c>
      <c r="I1779" t="s">
        <v>3192</v>
      </c>
      <c r="J1779" t="n">
        <v>1</v>
      </c>
      <c r="K1779" t="s">
        <v>3188</v>
      </c>
      <c r="L1779" t="n">
        <v>0.992162646279376</v>
      </c>
      <c r="M1779" t="n">
        <v>0.977973568281938</v>
      </c>
      <c r="N1779" t="n">
        <v>0.0304447208268724</v>
      </c>
    </row>
    <row r="1780">
      <c r="A1780" t="n">
        <v>2019</v>
      </c>
      <c r="B1780" t="s">
        <v>3198</v>
      </c>
      <c r="C1780" t="n">
        <v>1.27066254222987</v>
      </c>
      <c r="D1780" t="s">
        <v>3192</v>
      </c>
      <c r="E1780" t="n">
        <v>1762.40894607283</v>
      </c>
      <c r="F1780" t="n">
        <v>5</v>
      </c>
      <c r="G1780" t="n">
        <v>11</v>
      </c>
      <c r="H1780" t="n">
        <v>9999</v>
      </c>
      <c r="I1780" t="s">
        <v>3192</v>
      </c>
      <c r="J1780" t="n">
        <v>1</v>
      </c>
      <c r="K1780" t="s">
        <v>3188</v>
      </c>
      <c r="L1780" t="n">
        <v>0.00783735372062405</v>
      </c>
      <c r="M1780" t="n">
        <v>0.0220264317180617</v>
      </c>
      <c r="N1780" t="n">
        <v>0.0249716435914517</v>
      </c>
    </row>
    <row r="1781">
      <c r="A1781" t="n">
        <v>2019</v>
      </c>
      <c r="B1781" t="s">
        <v>3189</v>
      </c>
      <c r="C1781" t="n">
        <v>1.30117911048601</v>
      </c>
      <c r="D1781" t="s">
        <v>3190</v>
      </c>
      <c r="E1781" t="n">
        <v>19254.8484769719</v>
      </c>
      <c r="F1781" t="n">
        <v>14</v>
      </c>
      <c r="G1781" t="n">
        <v>12</v>
      </c>
      <c r="H1781" t="n">
        <v>9999</v>
      </c>
      <c r="I1781" t="s">
        <v>3192</v>
      </c>
      <c r="J1781" t="n">
        <v>1</v>
      </c>
      <c r="K1781" t="s">
        <v>3188</v>
      </c>
      <c r="L1781" t="n">
        <v>1</v>
      </c>
      <c r="M1781" t="n">
        <v>1</v>
      </c>
      <c r="N1781" t="n">
        <v>0.0122094601451637</v>
      </c>
    </row>
    <row r="1782">
      <c r="A1782" t="n">
        <v>2019</v>
      </c>
      <c r="B1782" t="s">
        <v>3198</v>
      </c>
      <c r="C1782" t="n">
        <v>1.27066254222987</v>
      </c>
      <c r="D1782" t="s">
        <v>3190</v>
      </c>
      <c r="E1782" t="n">
        <v>77098.7204123397</v>
      </c>
      <c r="F1782" t="n">
        <v>78</v>
      </c>
      <c r="G1782" t="n">
        <v>12</v>
      </c>
      <c r="H1782" t="n">
        <v>9999</v>
      </c>
      <c r="I1782" t="s">
        <v>3192</v>
      </c>
      <c r="J1782" t="n">
        <v>1</v>
      </c>
      <c r="K1782" t="s">
        <v>3188</v>
      </c>
      <c r="L1782" t="n">
        <v>1</v>
      </c>
      <c r="M1782" t="n">
        <v>1</v>
      </c>
      <c r="N1782" t="n">
        <v>0.0105205647425838</v>
      </c>
    </row>
    <row r="1783">
      <c r="A1783" t="n">
        <v>2019</v>
      </c>
      <c r="B1783" t="s">
        <v>3189</v>
      </c>
      <c r="C1783" t="n">
        <v>1.30117911048601</v>
      </c>
      <c r="D1783" t="s">
        <v>3190</v>
      </c>
      <c r="E1783" t="n">
        <v>190633.149119084</v>
      </c>
      <c r="F1783" t="n">
        <v>131</v>
      </c>
      <c r="G1783" t="n">
        <v>13</v>
      </c>
      <c r="H1783" t="n">
        <v>9999</v>
      </c>
      <c r="I1783" t="s">
        <v>3192</v>
      </c>
      <c r="J1783" t="n">
        <v>1</v>
      </c>
      <c r="K1783" t="s">
        <v>3188</v>
      </c>
      <c r="L1783" t="n">
        <v>1</v>
      </c>
      <c r="M1783" t="n">
        <v>1</v>
      </c>
      <c r="N1783" t="n">
        <v>0.120880091022276</v>
      </c>
    </row>
    <row r="1784">
      <c r="A1784" t="n">
        <v>2019</v>
      </c>
      <c r="B1784" t="s">
        <v>3198</v>
      </c>
      <c r="C1784" t="n">
        <v>1.27066254222987</v>
      </c>
      <c r="D1784" t="s">
        <v>3190</v>
      </c>
      <c r="E1784" t="n">
        <v>473284.947766902</v>
      </c>
      <c r="F1784" t="n">
        <v>483</v>
      </c>
      <c r="G1784" t="n">
        <v>13</v>
      </c>
      <c r="H1784" t="n">
        <v>9999</v>
      </c>
      <c r="I1784" t="s">
        <v>3192</v>
      </c>
      <c r="J1784" t="n">
        <v>1</v>
      </c>
      <c r="K1784" t="s">
        <v>3188</v>
      </c>
      <c r="L1784" t="n">
        <v>0.990838354415227</v>
      </c>
      <c r="M1784" t="n">
        <v>0.975757575757576</v>
      </c>
      <c r="N1784" t="n">
        <v>0.0645824588014192</v>
      </c>
    </row>
    <row r="1785">
      <c r="A1785" t="n">
        <v>2019</v>
      </c>
      <c r="B1785" t="s">
        <v>3198</v>
      </c>
      <c r="C1785" t="n">
        <v>1.27066254222987</v>
      </c>
      <c r="D1785" t="s">
        <v>3192</v>
      </c>
      <c r="E1785" t="n">
        <v>4376.16179543968</v>
      </c>
      <c r="F1785" t="n">
        <v>12</v>
      </c>
      <c r="G1785" t="n">
        <v>13</v>
      </c>
      <c r="H1785" t="n">
        <v>9999</v>
      </c>
      <c r="I1785" t="s">
        <v>3192</v>
      </c>
      <c r="J1785" t="n">
        <v>1</v>
      </c>
      <c r="K1785" t="s">
        <v>3188</v>
      </c>
      <c r="L1785" t="n">
        <v>0.00916164558477315</v>
      </c>
      <c r="M1785" t="n">
        <v>0.0242424242424242</v>
      </c>
      <c r="N1785" t="n">
        <v>0.0620060133590191</v>
      </c>
    </row>
    <row r="1786">
      <c r="A1786" t="n">
        <v>2019</v>
      </c>
      <c r="B1786" t="s">
        <v>3190</v>
      </c>
      <c r="C1786"/>
      <c r="D1786" t="s">
        <v>3190</v>
      </c>
      <c r="E1786"/>
      <c r="F1786" t="n">
        <v>1</v>
      </c>
      <c r="G1786" t="n">
        <v>13</v>
      </c>
      <c r="H1786" t="n">
        <v>9999</v>
      </c>
      <c r="I1786" t="s">
        <v>3192</v>
      </c>
      <c r="J1786" t="n">
        <v>3</v>
      </c>
      <c r="K1786" t="s">
        <v>3188</v>
      </c>
      <c r="L1786"/>
      <c r="M1786" t="n">
        <v>1</v>
      </c>
      <c r="N1786"/>
    </row>
    <row r="1787">
      <c r="A1787" t="n">
        <v>2019</v>
      </c>
      <c r="B1787" t="s">
        <v>3189</v>
      </c>
      <c r="C1787" t="n">
        <v>1.30117911048601</v>
      </c>
      <c r="D1787" t="s">
        <v>3190</v>
      </c>
      <c r="E1787" t="n">
        <v>94870.2701246453</v>
      </c>
      <c r="F1787" t="n">
        <v>62</v>
      </c>
      <c r="G1787" t="n">
        <v>14</v>
      </c>
      <c r="H1787" t="n">
        <v>9999</v>
      </c>
      <c r="I1787" t="s">
        <v>3192</v>
      </c>
      <c r="J1787" t="n">
        <v>1</v>
      </c>
      <c r="K1787" t="s">
        <v>3188</v>
      </c>
      <c r="L1787" t="n">
        <v>1</v>
      </c>
      <c r="M1787" t="n">
        <v>1</v>
      </c>
      <c r="N1787" t="n">
        <v>0.0601570447792966</v>
      </c>
    </row>
    <row r="1788">
      <c r="A1788" t="n">
        <v>2019</v>
      </c>
      <c r="B1788" t="s">
        <v>3194</v>
      </c>
      <c r="C1788" t="n">
        <v>1.3520397868224</v>
      </c>
      <c r="D1788" t="s">
        <v>3190</v>
      </c>
      <c r="E1788" t="n">
        <v>1980.73828769481</v>
      </c>
      <c r="F1788" t="n">
        <v>2</v>
      </c>
      <c r="G1788" t="n">
        <v>14</v>
      </c>
      <c r="H1788" t="n">
        <v>9999</v>
      </c>
      <c r="I1788" t="s">
        <v>3192</v>
      </c>
      <c r="J1788" t="n">
        <v>1</v>
      </c>
      <c r="K1788" t="s">
        <v>3188</v>
      </c>
      <c r="L1788" t="n">
        <v>1</v>
      </c>
      <c r="M1788" t="n">
        <v>1</v>
      </c>
      <c r="N1788" t="n">
        <v>0.0500017065428854</v>
      </c>
    </row>
    <row r="1789">
      <c r="A1789" t="n">
        <v>2019</v>
      </c>
      <c r="B1789" t="s">
        <v>3198</v>
      </c>
      <c r="C1789" t="n">
        <v>1.27066254222987</v>
      </c>
      <c r="D1789" t="s">
        <v>3190</v>
      </c>
      <c r="E1789" t="n">
        <v>353650.798753418</v>
      </c>
      <c r="F1789" t="n">
        <v>349</v>
      </c>
      <c r="G1789" t="n">
        <v>14</v>
      </c>
      <c r="H1789" t="n">
        <v>9999</v>
      </c>
      <c r="I1789" t="s">
        <v>3192</v>
      </c>
      <c r="J1789" t="n">
        <v>1</v>
      </c>
      <c r="K1789" t="s">
        <v>3188</v>
      </c>
      <c r="L1789" t="n">
        <v>0.997005258708392</v>
      </c>
      <c r="M1789" t="n">
        <v>0.991477272727273</v>
      </c>
      <c r="N1789" t="n">
        <v>0.0482576896821793</v>
      </c>
    </row>
    <row r="1790">
      <c r="A1790" t="n">
        <v>2019</v>
      </c>
      <c r="B1790" t="s">
        <v>3198</v>
      </c>
      <c r="C1790" t="n">
        <v>1.27066254222987</v>
      </c>
      <c r="D1790" t="s">
        <v>3192</v>
      </c>
      <c r="E1790" t="n">
        <v>1062.27388530417</v>
      </c>
      <c r="F1790" t="n">
        <v>3</v>
      </c>
      <c r="G1790" t="n">
        <v>14</v>
      </c>
      <c r="H1790" t="n">
        <v>9999</v>
      </c>
      <c r="I1790" t="s">
        <v>3192</v>
      </c>
      <c r="J1790" t="n">
        <v>1</v>
      </c>
      <c r="K1790" t="s">
        <v>3188</v>
      </c>
      <c r="L1790" t="n">
        <v>0.00299474129160756</v>
      </c>
      <c r="M1790" t="n">
        <v>0.00852272727272727</v>
      </c>
      <c r="N1790" t="n">
        <v>0.0150514016167654</v>
      </c>
    </row>
    <row r="1791">
      <c r="A1791" t="n">
        <v>2019</v>
      </c>
      <c r="B1791" t="s">
        <v>3190</v>
      </c>
      <c r="C1791"/>
      <c r="D1791" t="s">
        <v>3190</v>
      </c>
      <c r="E1791"/>
      <c r="F1791" t="n">
        <v>1</v>
      </c>
      <c r="G1791" t="n">
        <v>14</v>
      </c>
      <c r="H1791" t="n">
        <v>9999</v>
      </c>
      <c r="I1791" t="s">
        <v>3192</v>
      </c>
      <c r="J1791" t="n">
        <v>3</v>
      </c>
      <c r="K1791" t="s">
        <v>3188</v>
      </c>
      <c r="L1791"/>
      <c r="M1791" t="n">
        <v>1</v>
      </c>
      <c r="N1791"/>
    </row>
    <row r="1792">
      <c r="A1792" t="n">
        <v>2019</v>
      </c>
      <c r="B1792" t="s">
        <v>3189</v>
      </c>
      <c r="C1792" t="n">
        <v>1.30117911048601</v>
      </c>
      <c r="D1792" t="s">
        <v>3190</v>
      </c>
      <c r="E1792" t="n">
        <v>87634.4130912326</v>
      </c>
      <c r="F1792" t="n">
        <v>61</v>
      </c>
      <c r="G1792" t="n">
        <v>15</v>
      </c>
      <c r="H1792" t="n">
        <v>9999</v>
      </c>
      <c r="I1792" t="s">
        <v>3192</v>
      </c>
      <c r="J1792" t="n">
        <v>1</v>
      </c>
      <c r="K1792" t="s">
        <v>3188</v>
      </c>
      <c r="L1792" t="n">
        <v>1</v>
      </c>
      <c r="M1792" t="n">
        <v>1</v>
      </c>
      <c r="N1792" t="n">
        <v>0.0555688025933758</v>
      </c>
    </row>
    <row r="1793">
      <c r="A1793" t="n">
        <v>2019</v>
      </c>
      <c r="B1793" t="s">
        <v>3190</v>
      </c>
      <c r="C1793" t="n">
        <v>1.23105261594224</v>
      </c>
      <c r="D1793" t="s">
        <v>3190</v>
      </c>
      <c r="E1793" t="n">
        <v>1031.6220921596</v>
      </c>
      <c r="F1793" t="n">
        <v>1</v>
      </c>
      <c r="G1793" t="n">
        <v>15</v>
      </c>
      <c r="H1793" t="n">
        <v>9999</v>
      </c>
      <c r="I1793" t="s">
        <v>3192</v>
      </c>
      <c r="J1793" t="n">
        <v>1</v>
      </c>
      <c r="K1793" t="s">
        <v>3188</v>
      </c>
      <c r="L1793" t="n">
        <v>1</v>
      </c>
      <c r="M1793" t="n">
        <v>1</v>
      </c>
      <c r="N1793" t="n">
        <v>0.107753632506108</v>
      </c>
    </row>
    <row r="1794">
      <c r="A1794" t="n">
        <v>2019</v>
      </c>
      <c r="B1794" t="s">
        <v>3194</v>
      </c>
      <c r="C1794" t="n">
        <v>1.3520397868224</v>
      </c>
      <c r="D1794" t="s">
        <v>3190</v>
      </c>
      <c r="E1794" t="n">
        <v>5182.36850289024</v>
      </c>
      <c r="F1794" t="n">
        <v>4</v>
      </c>
      <c r="G1794" t="n">
        <v>15</v>
      </c>
      <c r="H1794" t="n">
        <v>9999</v>
      </c>
      <c r="I1794" t="s">
        <v>3192</v>
      </c>
      <c r="J1794" t="n">
        <v>1</v>
      </c>
      <c r="K1794" t="s">
        <v>3188</v>
      </c>
      <c r="L1794" t="n">
        <v>1</v>
      </c>
      <c r="M1794" t="n">
        <v>1</v>
      </c>
      <c r="N1794" t="n">
        <v>0.130823577596505</v>
      </c>
    </row>
    <row r="1795">
      <c r="A1795" t="n">
        <v>2019</v>
      </c>
      <c r="B1795" t="s">
        <v>3198</v>
      </c>
      <c r="C1795" t="n">
        <v>1.27066254222987</v>
      </c>
      <c r="D1795" t="s">
        <v>3190</v>
      </c>
      <c r="E1795" t="n">
        <v>407470.981392106</v>
      </c>
      <c r="F1795" t="n">
        <v>418</v>
      </c>
      <c r="G1795" t="n">
        <v>15</v>
      </c>
      <c r="H1795" t="n">
        <v>9999</v>
      </c>
      <c r="I1795" t="s">
        <v>3192</v>
      </c>
      <c r="J1795" t="n">
        <v>1</v>
      </c>
      <c r="K1795" t="s">
        <v>3188</v>
      </c>
      <c r="L1795" t="n">
        <v>0.980906527019008</v>
      </c>
      <c r="M1795" t="n">
        <v>0.947845804988662</v>
      </c>
      <c r="N1795" t="n">
        <v>0.0556017637845736</v>
      </c>
    </row>
    <row r="1796">
      <c r="A1796" t="n">
        <v>2019</v>
      </c>
      <c r="B1796" t="s">
        <v>3198</v>
      </c>
      <c r="C1796" t="n">
        <v>1.27066254222987</v>
      </c>
      <c r="D1796" t="s">
        <v>3192</v>
      </c>
      <c r="E1796" t="n">
        <v>6639.21178315108</v>
      </c>
      <c r="F1796" t="n">
        <v>20</v>
      </c>
      <c r="G1796" t="n">
        <v>15</v>
      </c>
      <c r="H1796" t="n">
        <v>9999</v>
      </c>
      <c r="I1796" t="s">
        <v>3192</v>
      </c>
      <c r="J1796" t="n">
        <v>1</v>
      </c>
      <c r="K1796" t="s">
        <v>3188</v>
      </c>
      <c r="L1796" t="n">
        <v>0.0159826011415707</v>
      </c>
      <c r="M1796" t="n">
        <v>0.0453514739229025</v>
      </c>
      <c r="N1796" t="n">
        <v>0.0940712601047837</v>
      </c>
    </row>
    <row r="1797">
      <c r="A1797" t="n">
        <v>2019</v>
      </c>
      <c r="B1797" t="s">
        <v>3198</v>
      </c>
      <c r="C1797" t="n">
        <v>1.27066254222987</v>
      </c>
      <c r="D1797" t="s">
        <v>3196</v>
      </c>
      <c r="E1797" t="n">
        <v>1292.26380544778</v>
      </c>
      <c r="F1797" t="n">
        <v>3</v>
      </c>
      <c r="G1797" t="n">
        <v>15</v>
      </c>
      <c r="H1797" t="n">
        <v>9999</v>
      </c>
      <c r="I1797" t="s">
        <v>3192</v>
      </c>
      <c r="J1797" t="n">
        <v>1</v>
      </c>
      <c r="K1797" t="s">
        <v>3188</v>
      </c>
      <c r="L1797" t="n">
        <v>0.00311087183942151</v>
      </c>
      <c r="M1797" t="n">
        <v>0.00680272108843537</v>
      </c>
      <c r="N1797" t="n">
        <v>0.202066362010729</v>
      </c>
    </row>
    <row r="1798">
      <c r="A1798" t="n">
        <v>2019</v>
      </c>
      <c r="B1798" t="s">
        <v>3189</v>
      </c>
      <c r="C1798" t="n">
        <v>1.30117911048601</v>
      </c>
      <c r="D1798" t="s">
        <v>3190</v>
      </c>
      <c r="E1798" t="n">
        <v>103508.798239162</v>
      </c>
      <c r="F1798" t="n">
        <v>75</v>
      </c>
      <c r="G1798" t="n">
        <v>16</v>
      </c>
      <c r="H1798" t="n">
        <v>9999</v>
      </c>
      <c r="I1798" t="s">
        <v>3192</v>
      </c>
      <c r="J1798" t="n">
        <v>1</v>
      </c>
      <c r="K1798" t="s">
        <v>3188</v>
      </c>
      <c r="L1798" t="n">
        <v>1</v>
      </c>
      <c r="M1798" t="n">
        <v>1</v>
      </c>
      <c r="N1798" t="n">
        <v>0.0656347178367193</v>
      </c>
    </row>
    <row r="1799">
      <c r="A1799" t="n">
        <v>2019</v>
      </c>
      <c r="B1799" t="s">
        <v>3194</v>
      </c>
      <c r="C1799" t="n">
        <v>1.3520397868224</v>
      </c>
      <c r="D1799" t="s">
        <v>3190</v>
      </c>
      <c r="E1799" t="n">
        <v>4736.19537323885</v>
      </c>
      <c r="F1799" t="n">
        <v>3</v>
      </c>
      <c r="G1799" t="n">
        <v>16</v>
      </c>
      <c r="H1799" t="n">
        <v>9999</v>
      </c>
      <c r="I1799" t="s">
        <v>3192</v>
      </c>
      <c r="J1799" t="n">
        <v>1</v>
      </c>
      <c r="K1799" t="s">
        <v>3188</v>
      </c>
      <c r="L1799" t="n">
        <v>1</v>
      </c>
      <c r="M1799" t="n">
        <v>1</v>
      </c>
      <c r="N1799" t="n">
        <v>0.119560394552715</v>
      </c>
    </row>
    <row r="1800">
      <c r="A1800" t="n">
        <v>2019</v>
      </c>
      <c r="B1800" t="s">
        <v>3198</v>
      </c>
      <c r="C1800" t="n">
        <v>1.27066254222987</v>
      </c>
      <c r="D1800" t="s">
        <v>3190</v>
      </c>
      <c r="E1800" t="n">
        <v>738496.362918579</v>
      </c>
      <c r="F1800" t="n">
        <v>779</v>
      </c>
      <c r="G1800" t="n">
        <v>16</v>
      </c>
      <c r="H1800" t="n">
        <v>9999</v>
      </c>
      <c r="I1800" t="s">
        <v>3192</v>
      </c>
      <c r="J1800" t="n">
        <v>1</v>
      </c>
      <c r="K1800" t="s">
        <v>3188</v>
      </c>
      <c r="L1800" t="n">
        <v>0.991983095716409</v>
      </c>
      <c r="M1800" t="n">
        <v>0.97741530740276</v>
      </c>
      <c r="N1800" t="n">
        <v>0.100772084889285</v>
      </c>
    </row>
    <row r="1801">
      <c r="A1801" t="n">
        <v>2019</v>
      </c>
      <c r="B1801" t="s">
        <v>3198</v>
      </c>
      <c r="C1801" t="n">
        <v>1.27066254222987</v>
      </c>
      <c r="D1801" t="s">
        <v>3192</v>
      </c>
      <c r="E1801" t="n">
        <v>5214.79907331139</v>
      </c>
      <c r="F1801" t="n">
        <v>16</v>
      </c>
      <c r="G1801" t="n">
        <v>16</v>
      </c>
      <c r="H1801" t="n">
        <v>9999</v>
      </c>
      <c r="I1801" t="s">
        <v>3192</v>
      </c>
      <c r="J1801" t="n">
        <v>1</v>
      </c>
      <c r="K1801" t="s">
        <v>3188</v>
      </c>
      <c r="L1801" t="n">
        <v>0.00700476371723558</v>
      </c>
      <c r="M1801" t="n">
        <v>0.0200752823086575</v>
      </c>
      <c r="N1801" t="n">
        <v>0.0738886988459392</v>
      </c>
    </row>
    <row r="1802">
      <c r="A1802" t="n">
        <v>2019</v>
      </c>
      <c r="B1802" t="s">
        <v>3198</v>
      </c>
      <c r="C1802" t="n">
        <v>1.27066254222987</v>
      </c>
      <c r="D1802" t="s">
        <v>3196</v>
      </c>
      <c r="E1802" t="n">
        <v>753.502887542313</v>
      </c>
      <c r="F1802" t="n">
        <v>2</v>
      </c>
      <c r="G1802" t="n">
        <v>16</v>
      </c>
      <c r="H1802" t="n">
        <v>9999</v>
      </c>
      <c r="I1802" t="s">
        <v>3192</v>
      </c>
      <c r="J1802" t="n">
        <v>1</v>
      </c>
      <c r="K1802" t="s">
        <v>3188</v>
      </c>
      <c r="L1802" t="n">
        <v>0.00101214056635495</v>
      </c>
      <c r="M1802" t="n">
        <v>0.00250941028858218</v>
      </c>
      <c r="N1802" t="n">
        <v>0.117822372342539</v>
      </c>
    </row>
    <row r="1803">
      <c r="A1803" t="n">
        <v>2019</v>
      </c>
      <c r="B1803" t="s">
        <v>3189</v>
      </c>
      <c r="C1803" t="n">
        <v>1.30117911048601</v>
      </c>
      <c r="D1803" t="s">
        <v>3190</v>
      </c>
      <c r="E1803" t="n">
        <v>154699.786803902</v>
      </c>
      <c r="F1803" t="n">
        <v>112</v>
      </c>
      <c r="G1803" t="n">
        <v>17</v>
      </c>
      <c r="H1803" t="n">
        <v>9999</v>
      </c>
      <c r="I1803" t="s">
        <v>3192</v>
      </c>
      <c r="J1803" t="n">
        <v>1</v>
      </c>
      <c r="K1803" t="s">
        <v>3188</v>
      </c>
      <c r="L1803" t="n">
        <v>1</v>
      </c>
      <c r="M1803" t="n">
        <v>1</v>
      </c>
      <c r="N1803" t="n">
        <v>0.0980948192714423</v>
      </c>
    </row>
    <row r="1804">
      <c r="A1804" t="n">
        <v>2019</v>
      </c>
      <c r="B1804" t="s">
        <v>3198</v>
      </c>
      <c r="C1804" t="n">
        <v>1.27066254222987</v>
      </c>
      <c r="D1804" t="s">
        <v>3190</v>
      </c>
      <c r="E1804" t="n">
        <v>1040723.44858795</v>
      </c>
      <c r="F1804" t="n">
        <v>1091</v>
      </c>
      <c r="G1804" t="n">
        <v>17</v>
      </c>
      <c r="H1804" t="n">
        <v>9999</v>
      </c>
      <c r="I1804" t="s">
        <v>3192</v>
      </c>
      <c r="J1804" t="n">
        <v>1</v>
      </c>
      <c r="K1804" t="s">
        <v>3188</v>
      </c>
      <c r="L1804" t="n">
        <v>0.991883663420293</v>
      </c>
      <c r="M1804" t="n">
        <v>0.977598566308244</v>
      </c>
      <c r="N1804" t="n">
        <v>0.142012712551351</v>
      </c>
    </row>
    <row r="1805">
      <c r="A1805" t="n">
        <v>2019</v>
      </c>
      <c r="B1805" t="s">
        <v>3198</v>
      </c>
      <c r="C1805" t="n">
        <v>1.27066254222987</v>
      </c>
      <c r="D1805" t="s">
        <v>3192</v>
      </c>
      <c r="E1805" t="n">
        <v>8096.66171908874</v>
      </c>
      <c r="F1805" t="n">
        <v>24</v>
      </c>
      <c r="G1805" t="n">
        <v>17</v>
      </c>
      <c r="H1805" t="n">
        <v>9999</v>
      </c>
      <c r="I1805" t="s">
        <v>3192</v>
      </c>
      <c r="J1805" t="n">
        <v>1</v>
      </c>
      <c r="K1805" t="s">
        <v>3188</v>
      </c>
      <c r="L1805" t="n">
        <v>0.00771669601400922</v>
      </c>
      <c r="M1805" t="n">
        <v>0.021505376344086</v>
      </c>
      <c r="N1805" t="n">
        <v>0.114721927155537</v>
      </c>
    </row>
    <row r="1806">
      <c r="A1806" t="n">
        <v>2019</v>
      </c>
      <c r="B1806" t="s">
        <v>3198</v>
      </c>
      <c r="C1806" t="n">
        <v>1.27066254222987</v>
      </c>
      <c r="D1806" t="s">
        <v>3196</v>
      </c>
      <c r="E1806" t="n">
        <v>419.318638935857</v>
      </c>
      <c r="F1806" t="n">
        <v>1</v>
      </c>
      <c r="G1806" t="n">
        <v>17</v>
      </c>
      <c r="H1806" t="n">
        <v>9999</v>
      </c>
      <c r="I1806" t="s">
        <v>3192</v>
      </c>
      <c r="J1806" t="n">
        <v>1</v>
      </c>
      <c r="K1806" t="s">
        <v>3188</v>
      </c>
      <c r="L1806" t="n">
        <v>0.000399640565697276</v>
      </c>
      <c r="M1806" t="n">
        <v>0.000896057347670251</v>
      </c>
      <c r="N1806" t="n">
        <v>0.0655672561096761</v>
      </c>
    </row>
    <row r="1807">
      <c r="A1807" t="n">
        <v>2019</v>
      </c>
      <c r="B1807" t="s">
        <v>3190</v>
      </c>
      <c r="C1807"/>
      <c r="D1807" t="s">
        <v>3190</v>
      </c>
      <c r="E1807"/>
      <c r="F1807" t="n">
        <v>1</v>
      </c>
      <c r="G1807" t="n">
        <v>17</v>
      </c>
      <c r="H1807" t="n">
        <v>9999</v>
      </c>
      <c r="I1807" t="s">
        <v>3192</v>
      </c>
      <c r="J1807" t="n">
        <v>3</v>
      </c>
      <c r="K1807" t="s">
        <v>3188</v>
      </c>
      <c r="L1807"/>
      <c r="M1807" t="n">
        <v>1</v>
      </c>
      <c r="N1807"/>
    </row>
    <row r="1808">
      <c r="A1808" t="n">
        <v>2019</v>
      </c>
      <c r="B1808" t="s">
        <v>3189</v>
      </c>
      <c r="C1808" t="n">
        <v>1.30117911048601</v>
      </c>
      <c r="D1808" t="s">
        <v>3190</v>
      </c>
      <c r="E1808" t="n">
        <v>139060.915074971</v>
      </c>
      <c r="F1808" t="n">
        <v>88</v>
      </c>
      <c r="G1808" t="n">
        <v>18</v>
      </c>
      <c r="H1808" t="n">
        <v>9999</v>
      </c>
      <c r="I1808" t="s">
        <v>3192</v>
      </c>
      <c r="J1808" t="n">
        <v>1</v>
      </c>
      <c r="K1808" t="s">
        <v>3188</v>
      </c>
      <c r="L1808" t="n">
        <v>1</v>
      </c>
      <c r="M1808" t="n">
        <v>1</v>
      </c>
      <c r="N1808" t="n">
        <v>0.088178242606709</v>
      </c>
    </row>
    <row r="1809">
      <c r="A1809" t="n">
        <v>2019</v>
      </c>
      <c r="B1809" t="s">
        <v>3194</v>
      </c>
      <c r="C1809" t="n">
        <v>1.3520397868224</v>
      </c>
      <c r="D1809" t="s">
        <v>3190</v>
      </c>
      <c r="E1809" t="n">
        <v>7252.34141651533</v>
      </c>
      <c r="F1809" t="n">
        <v>6</v>
      </c>
      <c r="G1809" t="n">
        <v>18</v>
      </c>
      <c r="H1809" t="n">
        <v>9999</v>
      </c>
      <c r="I1809" t="s">
        <v>3192</v>
      </c>
      <c r="J1809" t="n">
        <v>1</v>
      </c>
      <c r="K1809" t="s">
        <v>3188</v>
      </c>
      <c r="L1809" t="n">
        <v>1</v>
      </c>
      <c r="M1809" t="n">
        <v>1</v>
      </c>
      <c r="N1809" t="n">
        <v>0.183077920748148</v>
      </c>
    </row>
    <row r="1810">
      <c r="A1810" t="n">
        <v>2019</v>
      </c>
      <c r="B1810" t="s">
        <v>3198</v>
      </c>
      <c r="C1810" t="n">
        <v>1.27066254222987</v>
      </c>
      <c r="D1810" t="s">
        <v>3190</v>
      </c>
      <c r="E1810" t="n">
        <v>430880.397407607</v>
      </c>
      <c r="F1810" t="n">
        <v>435</v>
      </c>
      <c r="G1810" t="n">
        <v>18</v>
      </c>
      <c r="H1810" t="n">
        <v>9999</v>
      </c>
      <c r="I1810" t="s">
        <v>3192</v>
      </c>
      <c r="J1810" t="n">
        <v>1</v>
      </c>
      <c r="K1810" t="s">
        <v>3188</v>
      </c>
      <c r="L1810" t="n">
        <v>0.987690963372897</v>
      </c>
      <c r="M1810" t="n">
        <v>0.966666666666667</v>
      </c>
      <c r="N1810" t="n">
        <v>0.0587961135151527</v>
      </c>
    </row>
    <row r="1811">
      <c r="A1811" t="n">
        <v>2019</v>
      </c>
      <c r="B1811" t="s">
        <v>3198</v>
      </c>
      <c r="C1811" t="n">
        <v>1.27066254222987</v>
      </c>
      <c r="D1811" t="s">
        <v>3192</v>
      </c>
      <c r="E1811" t="n">
        <v>5369.81990346343</v>
      </c>
      <c r="F1811" t="n">
        <v>15</v>
      </c>
      <c r="G1811" t="n">
        <v>18</v>
      </c>
      <c r="H1811" t="n">
        <v>9999</v>
      </c>
      <c r="I1811" t="s">
        <v>3192</v>
      </c>
      <c r="J1811" t="n">
        <v>1</v>
      </c>
      <c r="K1811" t="s">
        <v>3188</v>
      </c>
      <c r="L1811" t="n">
        <v>0.0123090366271026</v>
      </c>
      <c r="M1811" t="n">
        <v>0.0333333333333333</v>
      </c>
      <c r="N1811" t="n">
        <v>0.0760851952541274</v>
      </c>
    </row>
    <row r="1812">
      <c r="A1812" t="n">
        <v>2019</v>
      </c>
      <c r="B1812" t="s">
        <v>3189</v>
      </c>
      <c r="C1812" t="n">
        <v>1.30117911048601</v>
      </c>
      <c r="D1812" t="s">
        <v>3190</v>
      </c>
      <c r="E1812" t="n">
        <v>7742.01570739174</v>
      </c>
      <c r="F1812" t="n">
        <v>5</v>
      </c>
      <c r="G1812" t="n">
        <v>20</v>
      </c>
      <c r="H1812" t="n">
        <v>9999</v>
      </c>
      <c r="I1812" t="s">
        <v>3192</v>
      </c>
      <c r="J1812" t="n">
        <v>1</v>
      </c>
      <c r="K1812" t="s">
        <v>3188</v>
      </c>
      <c r="L1812" t="n">
        <v>1</v>
      </c>
      <c r="M1812" t="n">
        <v>1</v>
      </c>
      <c r="N1812" t="n">
        <v>0.00490919636867982</v>
      </c>
    </row>
    <row r="1813">
      <c r="A1813" t="n">
        <v>2019</v>
      </c>
      <c r="B1813" t="s">
        <v>3198</v>
      </c>
      <c r="C1813" t="n">
        <v>1.27066254222987</v>
      </c>
      <c r="D1813" t="s">
        <v>3190</v>
      </c>
      <c r="E1813" t="n">
        <v>7480.39038610725</v>
      </c>
      <c r="F1813" t="n">
        <v>8</v>
      </c>
      <c r="G1813" t="n">
        <v>20</v>
      </c>
      <c r="H1813" t="n">
        <v>9999</v>
      </c>
      <c r="I1813" t="s">
        <v>3192</v>
      </c>
      <c r="J1813" t="n">
        <v>1</v>
      </c>
      <c r="K1813" t="s">
        <v>3188</v>
      </c>
      <c r="L1813" t="n">
        <v>1</v>
      </c>
      <c r="M1813" t="n">
        <v>1</v>
      </c>
      <c r="N1813" t="n">
        <v>0.0010207423798469</v>
      </c>
    </row>
    <row r="1814">
      <c r="A1814" t="n">
        <v>2019</v>
      </c>
      <c r="B1814" t="s">
        <v>3189</v>
      </c>
      <c r="C1814" t="n">
        <v>1.30117911048601</v>
      </c>
      <c r="D1814" t="s">
        <v>3190</v>
      </c>
      <c r="E1814" t="n">
        <v>7611.89779634314</v>
      </c>
      <c r="F1814" t="n">
        <v>5</v>
      </c>
      <c r="G1814" t="n">
        <v>21</v>
      </c>
      <c r="H1814" t="n">
        <v>9999</v>
      </c>
      <c r="I1814" t="s">
        <v>3192</v>
      </c>
      <c r="J1814" t="n">
        <v>1</v>
      </c>
      <c r="K1814" t="s">
        <v>3188</v>
      </c>
      <c r="L1814" t="n">
        <v>1</v>
      </c>
      <c r="M1814" t="n">
        <v>1</v>
      </c>
      <c r="N1814" t="n">
        <v>0.0048266888666852</v>
      </c>
    </row>
    <row r="1815">
      <c r="A1815" t="n">
        <v>2019</v>
      </c>
      <c r="B1815" t="s">
        <v>3198</v>
      </c>
      <c r="C1815" t="n">
        <v>1.27066254222987</v>
      </c>
      <c r="D1815" t="s">
        <v>3190</v>
      </c>
      <c r="E1815" t="n">
        <v>8657.02390021211</v>
      </c>
      <c r="F1815" t="n">
        <v>8</v>
      </c>
      <c r="G1815" t="n">
        <v>21</v>
      </c>
      <c r="H1815" t="n">
        <v>9999</v>
      </c>
      <c r="I1815" t="s">
        <v>3192</v>
      </c>
      <c r="J1815" t="n">
        <v>1</v>
      </c>
      <c r="K1815" t="s">
        <v>3188</v>
      </c>
      <c r="L1815" t="n">
        <v>1</v>
      </c>
      <c r="M1815" t="n">
        <v>1</v>
      </c>
      <c r="N1815" t="n">
        <v>0.00118130080412722</v>
      </c>
    </row>
    <row r="1816">
      <c r="A1816" t="n">
        <v>2019</v>
      </c>
      <c r="B1816" t="s">
        <v>3190</v>
      </c>
      <c r="C1816" t="n">
        <v>1.23105261594224</v>
      </c>
      <c r="D1816" t="s">
        <v>3190</v>
      </c>
      <c r="E1816" t="n">
        <v>31847.3311744259</v>
      </c>
      <c r="F1816" t="n">
        <v>34</v>
      </c>
      <c r="G1816" t="n">
        <v>-9</v>
      </c>
      <c r="H1816" t="n">
        <v>9999</v>
      </c>
      <c r="I1816" t="s">
        <v>3196</v>
      </c>
      <c r="J1816" t="n">
        <v>1</v>
      </c>
      <c r="K1816" t="s">
        <v>3188</v>
      </c>
      <c r="L1816" t="n">
        <v>1</v>
      </c>
      <c r="M1816" t="n">
        <v>1</v>
      </c>
      <c r="N1816" t="n">
        <v>1</v>
      </c>
    </row>
    <row r="1817">
      <c r="A1817" t="n">
        <v>2019</v>
      </c>
      <c r="B1817" t="s">
        <v>3190</v>
      </c>
      <c r="C1817"/>
      <c r="D1817" t="s">
        <v>3190</v>
      </c>
      <c r="E1817"/>
      <c r="F1817" t="n">
        <v>1170</v>
      </c>
      <c r="G1817" t="n">
        <v>-9</v>
      </c>
      <c r="H1817" t="n">
        <v>9999</v>
      </c>
      <c r="I1817" t="s">
        <v>3196</v>
      </c>
      <c r="J1817" t="n">
        <v>2</v>
      </c>
      <c r="K1817" t="s">
        <v>3188</v>
      </c>
      <c r="L1817"/>
      <c r="M1817" t="n">
        <v>1</v>
      </c>
      <c r="N1817"/>
    </row>
    <row r="1818">
      <c r="A1818" t="n">
        <v>2019</v>
      </c>
      <c r="B1818" t="s">
        <v>3190</v>
      </c>
      <c r="C1818"/>
      <c r="D1818" t="s">
        <v>3190</v>
      </c>
      <c r="E1818"/>
      <c r="F1818" t="n">
        <v>13001</v>
      </c>
      <c r="G1818" t="n">
        <v>-9</v>
      </c>
      <c r="H1818" t="n">
        <v>9999</v>
      </c>
      <c r="I1818" t="s">
        <v>3196</v>
      </c>
      <c r="J1818" t="n">
        <v>3</v>
      </c>
      <c r="K1818" t="s">
        <v>3188</v>
      </c>
      <c r="L1818"/>
      <c r="M1818" t="n">
        <v>1</v>
      </c>
      <c r="N1818"/>
    </row>
    <row r="1819">
      <c r="A1819" t="n">
        <v>2019</v>
      </c>
      <c r="B1819" t="s">
        <v>3189</v>
      </c>
      <c r="C1819" t="n">
        <v>1.30117911048601</v>
      </c>
      <c r="D1819" t="s">
        <v>3192</v>
      </c>
      <c r="E1819" t="n">
        <v>7026.36719662444</v>
      </c>
      <c r="F1819" t="n">
        <v>5</v>
      </c>
      <c r="G1819" t="n">
        <v>-8</v>
      </c>
      <c r="H1819" t="n">
        <v>9999</v>
      </c>
      <c r="I1819" t="s">
        <v>3196</v>
      </c>
      <c r="J1819" t="n">
        <v>1</v>
      </c>
      <c r="K1819" t="s">
        <v>3188</v>
      </c>
      <c r="L1819" t="n">
        <v>0.79552150854449</v>
      </c>
      <c r="M1819" t="n">
        <v>0.833333333333333</v>
      </c>
      <c r="N1819" t="n">
        <v>0.00189949156942325</v>
      </c>
    </row>
    <row r="1820">
      <c r="A1820" t="n">
        <v>2019</v>
      </c>
      <c r="B1820" t="s">
        <v>3189</v>
      </c>
      <c r="C1820" t="n">
        <v>1.30117911048601</v>
      </c>
      <c r="D1820" t="s">
        <v>3196</v>
      </c>
      <c r="E1820" t="n">
        <v>1806.03660535458</v>
      </c>
      <c r="F1820" t="n">
        <v>1</v>
      </c>
      <c r="G1820" t="n">
        <v>-8</v>
      </c>
      <c r="H1820" t="n">
        <v>9999</v>
      </c>
      <c r="I1820" t="s">
        <v>3196</v>
      </c>
      <c r="J1820" t="n">
        <v>1</v>
      </c>
      <c r="K1820" t="s">
        <v>3188</v>
      </c>
      <c r="L1820" t="n">
        <v>0.20447849145551</v>
      </c>
      <c r="M1820" t="n">
        <v>0.166666666666667</v>
      </c>
      <c r="N1820" t="n">
        <v>0.00118419323849549</v>
      </c>
    </row>
    <row r="1821">
      <c r="A1821" t="n">
        <v>2019</v>
      </c>
      <c r="B1821" t="s">
        <v>3194</v>
      </c>
      <c r="C1821" t="n">
        <v>1.3520397868224</v>
      </c>
      <c r="D1821" t="s">
        <v>3192</v>
      </c>
      <c r="E1821" t="n">
        <v>4765.94024854894</v>
      </c>
      <c r="F1821" t="n">
        <v>6</v>
      </c>
      <c r="G1821" t="n">
        <v>-8</v>
      </c>
      <c r="H1821" t="n">
        <v>9999</v>
      </c>
      <c r="I1821" t="s">
        <v>3196</v>
      </c>
      <c r="J1821" t="n">
        <v>1</v>
      </c>
      <c r="K1821" t="s">
        <v>3188</v>
      </c>
      <c r="L1821" t="n">
        <v>0.531674208144796</v>
      </c>
      <c r="M1821" t="n">
        <v>0.666666666666667</v>
      </c>
      <c r="N1821" t="n">
        <v>0.0585655186163585</v>
      </c>
    </row>
    <row r="1822">
      <c r="A1822" t="n">
        <v>2019</v>
      </c>
      <c r="B1822" t="s">
        <v>3194</v>
      </c>
      <c r="C1822" t="n">
        <v>1.3520397868224</v>
      </c>
      <c r="D1822" t="s">
        <v>3194</v>
      </c>
      <c r="E1822" t="n">
        <v>4198.08353808354</v>
      </c>
      <c r="F1822" t="n">
        <v>3</v>
      </c>
      <c r="G1822" t="n">
        <v>-8</v>
      </c>
      <c r="H1822" t="n">
        <v>9999</v>
      </c>
      <c r="I1822" t="s">
        <v>3196</v>
      </c>
      <c r="J1822" t="n">
        <v>1</v>
      </c>
      <c r="K1822" t="s">
        <v>3188</v>
      </c>
      <c r="L1822" t="n">
        <v>0.468325791855204</v>
      </c>
      <c r="M1822" t="n">
        <v>0.333333333333333</v>
      </c>
      <c r="N1822" t="n">
        <v>0.651079890962466</v>
      </c>
    </row>
    <row r="1823">
      <c r="A1823" t="n">
        <v>2019</v>
      </c>
      <c r="B1823" t="s">
        <v>3198</v>
      </c>
      <c r="C1823" t="n">
        <v>1.27066254222987</v>
      </c>
      <c r="D1823" t="s">
        <v>3192</v>
      </c>
      <c r="E1823" t="n">
        <v>27828.7803373764</v>
      </c>
      <c r="F1823" t="n">
        <v>62</v>
      </c>
      <c r="G1823" t="n">
        <v>-8</v>
      </c>
      <c r="H1823" t="n">
        <v>9999</v>
      </c>
      <c r="I1823" t="s">
        <v>3196</v>
      </c>
      <c r="J1823" t="n">
        <v>1</v>
      </c>
      <c r="K1823" t="s">
        <v>3188</v>
      </c>
      <c r="L1823" t="n">
        <v>0.635530019442268</v>
      </c>
      <c r="M1823" t="n">
        <v>0.652631578947368</v>
      </c>
      <c r="N1823" t="n">
        <v>0.00142239713372137</v>
      </c>
    </row>
    <row r="1824">
      <c r="A1824" t="n">
        <v>2019</v>
      </c>
      <c r="B1824" t="s">
        <v>3198</v>
      </c>
      <c r="C1824" t="n">
        <v>1.27066254222987</v>
      </c>
      <c r="D1824" t="s">
        <v>3196</v>
      </c>
      <c r="E1824" t="n">
        <v>15959.5215304072</v>
      </c>
      <c r="F1824" t="n">
        <v>33</v>
      </c>
      <c r="G1824" t="n">
        <v>-8</v>
      </c>
      <c r="H1824" t="n">
        <v>9999</v>
      </c>
      <c r="I1824" t="s">
        <v>3196</v>
      </c>
      <c r="J1824" t="n">
        <v>1</v>
      </c>
      <c r="K1824" t="s">
        <v>3188</v>
      </c>
      <c r="L1824" t="n">
        <v>0.364469980557732</v>
      </c>
      <c r="M1824" t="n">
        <v>0.347368421052632</v>
      </c>
      <c r="N1824" t="n">
        <v>0.0020564899449758</v>
      </c>
    </row>
    <row r="1825">
      <c r="A1825" t="n">
        <v>2019</v>
      </c>
      <c r="B1825" t="s">
        <v>3189</v>
      </c>
      <c r="C1825" t="n">
        <v>1.30117911048601</v>
      </c>
      <c r="D1825" t="s">
        <v>3192</v>
      </c>
      <c r="E1825" t="n">
        <v>3372.65625437973</v>
      </c>
      <c r="F1825" t="n">
        <v>2</v>
      </c>
      <c r="G1825" t="n">
        <v>1</v>
      </c>
      <c r="H1825" t="n">
        <v>9999</v>
      </c>
      <c r="I1825" t="s">
        <v>3196</v>
      </c>
      <c r="J1825" t="n">
        <v>1</v>
      </c>
      <c r="K1825" t="s">
        <v>3188</v>
      </c>
      <c r="L1825" t="n">
        <v>0.591780821917808</v>
      </c>
      <c r="M1825" t="n">
        <v>0.5</v>
      </c>
      <c r="N1825" t="n">
        <v>0.000911755953323161</v>
      </c>
    </row>
    <row r="1826">
      <c r="A1826" t="n">
        <v>2019</v>
      </c>
      <c r="B1826" t="s">
        <v>3189</v>
      </c>
      <c r="C1826" t="n">
        <v>1.30117911048601</v>
      </c>
      <c r="D1826" t="s">
        <v>3196</v>
      </c>
      <c r="E1826" t="n">
        <v>2326.50824954898</v>
      </c>
      <c r="F1826" t="n">
        <v>2</v>
      </c>
      <c r="G1826" t="n">
        <v>1</v>
      </c>
      <c r="H1826" t="n">
        <v>9999</v>
      </c>
      <c r="I1826" t="s">
        <v>3196</v>
      </c>
      <c r="J1826" t="n">
        <v>1</v>
      </c>
      <c r="K1826" t="s">
        <v>3188</v>
      </c>
      <c r="L1826" t="n">
        <v>0.408219178082192</v>
      </c>
      <c r="M1826" t="n">
        <v>0.5</v>
      </c>
      <c r="N1826" t="n">
        <v>0.0015254593014625</v>
      </c>
    </row>
    <row r="1827">
      <c r="A1827" t="n">
        <v>2019</v>
      </c>
      <c r="B1827" t="s">
        <v>3194</v>
      </c>
      <c r="C1827" t="n">
        <v>1.3520397868224</v>
      </c>
      <c r="D1827" t="s">
        <v>3192</v>
      </c>
      <c r="E1827" t="n">
        <v>863.953423779511</v>
      </c>
      <c r="F1827" t="n">
        <v>1</v>
      </c>
      <c r="G1827" t="n">
        <v>1</v>
      </c>
      <c r="H1827" t="n">
        <v>9999</v>
      </c>
      <c r="I1827" t="s">
        <v>3196</v>
      </c>
      <c r="J1827" t="n">
        <v>1</v>
      </c>
      <c r="K1827" t="s">
        <v>3188</v>
      </c>
      <c r="L1827" t="n">
        <v>1</v>
      </c>
      <c r="M1827" t="n">
        <v>1</v>
      </c>
      <c r="N1827" t="n">
        <v>0.0106165578427952</v>
      </c>
    </row>
    <row r="1828">
      <c r="A1828" t="n">
        <v>2019</v>
      </c>
      <c r="B1828" t="s">
        <v>3198</v>
      </c>
      <c r="C1828" t="n">
        <v>1.27066254222987</v>
      </c>
      <c r="D1828" t="s">
        <v>3190</v>
      </c>
      <c r="E1828" t="n">
        <v>562.903506207833</v>
      </c>
      <c r="F1828" t="n">
        <v>1</v>
      </c>
      <c r="G1828" t="n">
        <v>1</v>
      </c>
      <c r="H1828" t="n">
        <v>9999</v>
      </c>
      <c r="I1828" t="s">
        <v>3196</v>
      </c>
      <c r="J1828" t="n">
        <v>1</v>
      </c>
      <c r="K1828" t="s">
        <v>3188</v>
      </c>
      <c r="L1828" t="n">
        <v>0.00157637781826463</v>
      </c>
      <c r="M1828" t="n">
        <v>0.00234192037470726</v>
      </c>
      <c r="N1828" t="n">
        <v>0.042114269417245</v>
      </c>
    </row>
    <row r="1829">
      <c r="A1829" t="n">
        <v>2019</v>
      </c>
      <c r="B1829" t="s">
        <v>3198</v>
      </c>
      <c r="C1829" t="n">
        <v>1.27066254222987</v>
      </c>
      <c r="D1829" t="s">
        <v>3192</v>
      </c>
      <c r="E1829" t="n">
        <v>218095.248085793</v>
      </c>
      <c r="F1829" t="n">
        <v>251</v>
      </c>
      <c r="G1829" t="n">
        <v>1</v>
      </c>
      <c r="H1829" t="n">
        <v>9999</v>
      </c>
      <c r="I1829" t="s">
        <v>3196</v>
      </c>
      <c r="J1829" t="n">
        <v>1</v>
      </c>
      <c r="K1829" t="s">
        <v>3188</v>
      </c>
      <c r="L1829" t="n">
        <v>0.610762781826463</v>
      </c>
      <c r="M1829" t="n">
        <v>0.587822014051522</v>
      </c>
      <c r="N1829" t="n">
        <v>0.0111473823859551</v>
      </c>
    </row>
    <row r="1830">
      <c r="A1830" t="n">
        <v>2019</v>
      </c>
      <c r="B1830" t="s">
        <v>3198</v>
      </c>
      <c r="C1830" t="n">
        <v>1.27066254222987</v>
      </c>
      <c r="D1830" t="s">
        <v>3194</v>
      </c>
      <c r="E1830" t="n">
        <v>794.164088893669</v>
      </c>
      <c r="F1830" t="n">
        <v>1</v>
      </c>
      <c r="G1830" t="n">
        <v>1</v>
      </c>
      <c r="H1830" t="n">
        <v>9999</v>
      </c>
      <c r="I1830" t="s">
        <v>3196</v>
      </c>
      <c r="J1830" t="n">
        <v>1</v>
      </c>
      <c r="K1830" t="s">
        <v>3188</v>
      </c>
      <c r="L1830" t="n">
        <v>0.0022240093372808</v>
      </c>
      <c r="M1830" t="n">
        <v>0.00234192037470726</v>
      </c>
      <c r="N1830" t="n">
        <v>0.0369997632015155</v>
      </c>
    </row>
    <row r="1831">
      <c r="A1831" t="n">
        <v>2019</v>
      </c>
      <c r="B1831" t="s">
        <v>3198</v>
      </c>
      <c r="C1831" t="n">
        <v>1.27066254222987</v>
      </c>
      <c r="D1831" t="s">
        <v>3196</v>
      </c>
      <c r="E1831" t="n">
        <v>137634.354586713</v>
      </c>
      <c r="F1831" t="n">
        <v>174</v>
      </c>
      <c r="G1831" t="n">
        <v>1</v>
      </c>
      <c r="H1831" t="n">
        <v>9999</v>
      </c>
      <c r="I1831" t="s">
        <v>3196</v>
      </c>
      <c r="J1831" t="n">
        <v>1</v>
      </c>
      <c r="K1831" t="s">
        <v>3188</v>
      </c>
      <c r="L1831" t="n">
        <v>0.385436831017991</v>
      </c>
      <c r="M1831" t="n">
        <v>0.407494145199063</v>
      </c>
      <c r="N1831" t="n">
        <v>0.0177350972428299</v>
      </c>
    </row>
    <row r="1832">
      <c r="A1832" t="n">
        <v>2019</v>
      </c>
      <c r="B1832" t="s">
        <v>3189</v>
      </c>
      <c r="C1832" t="n">
        <v>1.30117911048601</v>
      </c>
      <c r="D1832" t="s">
        <v>3192</v>
      </c>
      <c r="E1832" t="n">
        <v>3107.21571584059</v>
      </c>
      <c r="F1832" t="n">
        <v>3</v>
      </c>
      <c r="G1832" t="n">
        <v>2</v>
      </c>
      <c r="H1832" t="n">
        <v>9999</v>
      </c>
      <c r="I1832" t="s">
        <v>3196</v>
      </c>
      <c r="J1832" t="n">
        <v>1</v>
      </c>
      <c r="K1832" t="s">
        <v>3188</v>
      </c>
      <c r="L1832" t="n">
        <v>0.636460554371002</v>
      </c>
      <c r="M1832" t="n">
        <v>0.6</v>
      </c>
      <c r="N1832" t="n">
        <v>0.000839997382922727</v>
      </c>
    </row>
    <row r="1833">
      <c r="A1833" t="n">
        <v>2019</v>
      </c>
      <c r="B1833" t="s">
        <v>3189</v>
      </c>
      <c r="C1833" t="n">
        <v>1.30117911048601</v>
      </c>
      <c r="D1833" t="s">
        <v>3196</v>
      </c>
      <c r="E1833" t="n">
        <v>1774.80830670291</v>
      </c>
      <c r="F1833" t="n">
        <v>2</v>
      </c>
      <c r="G1833" t="n">
        <v>2</v>
      </c>
      <c r="H1833" t="n">
        <v>9999</v>
      </c>
      <c r="I1833" t="s">
        <v>3196</v>
      </c>
      <c r="J1833" t="n">
        <v>1</v>
      </c>
      <c r="K1833" t="s">
        <v>3188</v>
      </c>
      <c r="L1833" t="n">
        <v>0.363539445628998</v>
      </c>
      <c r="M1833" t="n">
        <v>0.4</v>
      </c>
      <c r="N1833" t="n">
        <v>0.00116371727471747</v>
      </c>
    </row>
    <row r="1834">
      <c r="A1834" t="n">
        <v>2019</v>
      </c>
      <c r="B1834" t="s">
        <v>3198</v>
      </c>
      <c r="C1834" t="n">
        <v>1.27066254222987</v>
      </c>
      <c r="D1834" t="s">
        <v>3192</v>
      </c>
      <c r="E1834" t="n">
        <v>84236.0319120448</v>
      </c>
      <c r="F1834" t="n">
        <v>90</v>
      </c>
      <c r="G1834" t="n">
        <v>2</v>
      </c>
      <c r="H1834" t="n">
        <v>9999</v>
      </c>
      <c r="I1834" t="s">
        <v>3196</v>
      </c>
      <c r="J1834" t="n">
        <v>1</v>
      </c>
      <c r="K1834" t="s">
        <v>3188</v>
      </c>
      <c r="L1834" t="n">
        <v>0.773060148797724</v>
      </c>
      <c r="M1834" t="n">
        <v>0.775862068965517</v>
      </c>
      <c r="N1834" t="n">
        <v>0.00430550993953659</v>
      </c>
    </row>
    <row r="1835">
      <c r="A1835" t="n">
        <v>2019</v>
      </c>
      <c r="B1835" t="s">
        <v>3198</v>
      </c>
      <c r="C1835" t="n">
        <v>1.27066254222987</v>
      </c>
      <c r="D1835" t="s">
        <v>3194</v>
      </c>
      <c r="E1835" t="n">
        <v>903.441067525438</v>
      </c>
      <c r="F1835" t="n">
        <v>1</v>
      </c>
      <c r="G1835" t="n">
        <v>2</v>
      </c>
      <c r="H1835" t="n">
        <v>9999</v>
      </c>
      <c r="I1835" t="s">
        <v>3196</v>
      </c>
      <c r="J1835" t="n">
        <v>1</v>
      </c>
      <c r="K1835" t="s">
        <v>3188</v>
      </c>
      <c r="L1835" t="n">
        <v>0.00829115842992747</v>
      </c>
      <c r="M1835" t="n">
        <v>0.00862068965517241</v>
      </c>
      <c r="N1835" t="n">
        <v>0.042090930618044</v>
      </c>
    </row>
    <row r="1836">
      <c r="A1836" t="n">
        <v>2019</v>
      </c>
      <c r="B1836" t="s">
        <v>3198</v>
      </c>
      <c r="C1836" t="n">
        <v>1.27066254222987</v>
      </c>
      <c r="D1836" t="s">
        <v>3196</v>
      </c>
      <c r="E1836" t="n">
        <v>23824.9226668101</v>
      </c>
      <c r="F1836" t="n">
        <v>25</v>
      </c>
      <c r="G1836" t="n">
        <v>2</v>
      </c>
      <c r="H1836" t="n">
        <v>9999</v>
      </c>
      <c r="I1836" t="s">
        <v>3196</v>
      </c>
      <c r="J1836" t="n">
        <v>1</v>
      </c>
      <c r="K1836" t="s">
        <v>3188</v>
      </c>
      <c r="L1836" t="n">
        <v>0.218648692772349</v>
      </c>
      <c r="M1836" t="n">
        <v>0.21551724137931</v>
      </c>
      <c r="N1836" t="n">
        <v>0.00306999892263504</v>
      </c>
    </row>
    <row r="1837">
      <c r="A1837" t="n">
        <v>2019</v>
      </c>
      <c r="B1837" t="s">
        <v>3189</v>
      </c>
      <c r="C1837" t="n">
        <v>1.30117911048601</v>
      </c>
      <c r="D1837" t="s">
        <v>3192</v>
      </c>
      <c r="E1837" t="n">
        <v>134986.923280039</v>
      </c>
      <c r="F1837" t="n">
        <v>103</v>
      </c>
      <c r="G1837" t="n">
        <v>3</v>
      </c>
      <c r="H1837" t="n">
        <v>9999</v>
      </c>
      <c r="I1837" t="s">
        <v>3196</v>
      </c>
      <c r="J1837" t="n">
        <v>1</v>
      </c>
      <c r="K1837" t="s">
        <v>3188</v>
      </c>
      <c r="L1837" t="n">
        <v>0.781325078891676</v>
      </c>
      <c r="M1837" t="n">
        <v>0.786259541984733</v>
      </c>
      <c r="N1837" t="n">
        <v>0.036492047110205</v>
      </c>
    </row>
    <row r="1838">
      <c r="A1838" t="n">
        <v>2019</v>
      </c>
      <c r="B1838" t="s">
        <v>3189</v>
      </c>
      <c r="C1838" t="n">
        <v>1.30117911048601</v>
      </c>
      <c r="D1838" t="s">
        <v>3196</v>
      </c>
      <c r="E1838" t="n">
        <v>37779.7354729612</v>
      </c>
      <c r="F1838" t="n">
        <v>28</v>
      </c>
      <c r="G1838" t="n">
        <v>3</v>
      </c>
      <c r="H1838" t="n">
        <v>9999</v>
      </c>
      <c r="I1838" t="s">
        <v>3196</v>
      </c>
      <c r="J1838" t="n">
        <v>1</v>
      </c>
      <c r="K1838" t="s">
        <v>3188</v>
      </c>
      <c r="L1838" t="n">
        <v>0.218674921108324</v>
      </c>
      <c r="M1838" t="n">
        <v>0.213740458015267</v>
      </c>
      <c r="N1838" t="n">
        <v>0.0247716503456172</v>
      </c>
    </row>
    <row r="1839">
      <c r="A1839" t="n">
        <v>2019</v>
      </c>
      <c r="B1839" t="s">
        <v>3190</v>
      </c>
      <c r="C1839" t="n">
        <v>1.23105261594224</v>
      </c>
      <c r="D1839" t="s">
        <v>3192</v>
      </c>
      <c r="E1839" t="n">
        <v>646.302623369678</v>
      </c>
      <c r="F1839" t="n">
        <v>2</v>
      </c>
      <c r="G1839" t="n">
        <v>3</v>
      </c>
      <c r="H1839" t="n">
        <v>9999</v>
      </c>
      <c r="I1839" t="s">
        <v>3196</v>
      </c>
      <c r="J1839" t="n">
        <v>1</v>
      </c>
      <c r="K1839" t="s">
        <v>3188</v>
      </c>
      <c r="L1839" t="n">
        <v>1</v>
      </c>
      <c r="M1839" t="n">
        <v>1</v>
      </c>
      <c r="N1839" t="n">
        <v>0.0674027474643728</v>
      </c>
    </row>
    <row r="1840">
      <c r="A1840" t="n">
        <v>2019</v>
      </c>
      <c r="B1840" t="s">
        <v>3194</v>
      </c>
      <c r="C1840" t="n">
        <v>1.3520397868224</v>
      </c>
      <c r="D1840" t="s">
        <v>3192</v>
      </c>
      <c r="E1840" t="n">
        <v>7534.91773196121</v>
      </c>
      <c r="F1840" t="n">
        <v>8</v>
      </c>
      <c r="G1840" t="n">
        <v>3</v>
      </c>
      <c r="H1840" t="n">
        <v>9999</v>
      </c>
      <c r="I1840" t="s">
        <v>3196</v>
      </c>
      <c r="J1840" t="n">
        <v>1</v>
      </c>
      <c r="K1840" t="s">
        <v>3188</v>
      </c>
      <c r="L1840" t="n">
        <v>1</v>
      </c>
      <c r="M1840" t="n">
        <v>1</v>
      </c>
      <c r="N1840" t="n">
        <v>0.0925916695741747</v>
      </c>
    </row>
    <row r="1841">
      <c r="A1841" t="n">
        <v>2019</v>
      </c>
      <c r="B1841" t="s">
        <v>3198</v>
      </c>
      <c r="C1841" t="n">
        <v>1.27066254222987</v>
      </c>
      <c r="D1841" t="s">
        <v>3190</v>
      </c>
      <c r="E1841" t="n">
        <v>1210.94140274507</v>
      </c>
      <c r="F1841" t="n">
        <v>1</v>
      </c>
      <c r="G1841" t="n">
        <v>3</v>
      </c>
      <c r="H1841" t="n">
        <v>9999</v>
      </c>
      <c r="I1841" t="s">
        <v>3196</v>
      </c>
      <c r="J1841" t="n">
        <v>1</v>
      </c>
      <c r="K1841" t="s">
        <v>3188</v>
      </c>
      <c r="L1841" t="n">
        <v>0.000428616468317237</v>
      </c>
      <c r="M1841" t="n">
        <v>0.000328731097961867</v>
      </c>
      <c r="N1841" t="n">
        <v>0.0905979655860823</v>
      </c>
    </row>
    <row r="1842">
      <c r="A1842" t="n">
        <v>2019</v>
      </c>
      <c r="B1842" t="s">
        <v>3198</v>
      </c>
      <c r="C1842" t="n">
        <v>1.27066254222987</v>
      </c>
      <c r="D1842" t="s">
        <v>3192</v>
      </c>
      <c r="E1842" t="n">
        <v>2137807.13423651</v>
      </c>
      <c r="F1842" t="n">
        <v>2313</v>
      </c>
      <c r="G1842" t="n">
        <v>3</v>
      </c>
      <c r="H1842" t="n">
        <v>9999</v>
      </c>
      <c r="I1842" t="s">
        <v>3196</v>
      </c>
      <c r="J1842" t="n">
        <v>1</v>
      </c>
      <c r="K1842" t="s">
        <v>3188</v>
      </c>
      <c r="L1842" t="n">
        <v>0.75668347101082</v>
      </c>
      <c r="M1842" t="n">
        <v>0.760355029585799</v>
      </c>
      <c r="N1842" t="n">
        <v>0.109268559502877</v>
      </c>
    </row>
    <row r="1843">
      <c r="A1843" t="n">
        <v>2019</v>
      </c>
      <c r="B1843" t="s">
        <v>3198</v>
      </c>
      <c r="C1843" t="n">
        <v>1.27066254222987</v>
      </c>
      <c r="D1843" t="s">
        <v>3194</v>
      </c>
      <c r="E1843" t="n">
        <v>303.688347592939</v>
      </c>
      <c r="F1843" t="n">
        <v>1</v>
      </c>
      <c r="G1843" t="n">
        <v>3</v>
      </c>
      <c r="H1843" t="n">
        <v>9999</v>
      </c>
      <c r="I1843" t="s">
        <v>3196</v>
      </c>
      <c r="J1843" t="n">
        <v>1</v>
      </c>
      <c r="K1843" t="s">
        <v>3188</v>
      </c>
      <c r="L1843" t="n">
        <v>0.000107491433292571</v>
      </c>
      <c r="M1843" t="n">
        <v>0.000328731097961867</v>
      </c>
      <c r="N1843" t="n">
        <v>0.0141487094482595</v>
      </c>
    </row>
    <row r="1844">
      <c r="A1844" t="n">
        <v>2019</v>
      </c>
      <c r="B1844" t="s">
        <v>3198</v>
      </c>
      <c r="C1844" t="n">
        <v>1.27066254222987</v>
      </c>
      <c r="D1844" t="s">
        <v>3196</v>
      </c>
      <c r="E1844" t="n">
        <v>685911.264270938</v>
      </c>
      <c r="F1844" t="n">
        <v>727</v>
      </c>
      <c r="G1844" t="n">
        <v>3</v>
      </c>
      <c r="H1844" t="n">
        <v>9999</v>
      </c>
      <c r="I1844" t="s">
        <v>3196</v>
      </c>
      <c r="J1844" t="n">
        <v>1</v>
      </c>
      <c r="K1844" t="s">
        <v>3188</v>
      </c>
      <c r="L1844" t="n">
        <v>0.24278042108757</v>
      </c>
      <c r="M1844" t="n">
        <v>0.238987508218277</v>
      </c>
      <c r="N1844" t="n">
        <v>0.0883842047163698</v>
      </c>
    </row>
    <row r="1845">
      <c r="A1845" t="n">
        <v>2019</v>
      </c>
      <c r="B1845" t="s">
        <v>3189</v>
      </c>
      <c r="C1845" t="n">
        <v>1.30117911048601</v>
      </c>
      <c r="D1845" t="s">
        <v>3192</v>
      </c>
      <c r="E1845" t="n">
        <v>9583.18414872944</v>
      </c>
      <c r="F1845" t="n">
        <v>7</v>
      </c>
      <c r="G1845" t="n">
        <v>4</v>
      </c>
      <c r="H1845" t="n">
        <v>9999</v>
      </c>
      <c r="I1845" t="s">
        <v>3196</v>
      </c>
      <c r="J1845" t="n">
        <v>1</v>
      </c>
      <c r="K1845" t="s">
        <v>3188</v>
      </c>
      <c r="L1845" t="n">
        <v>0.879613041920459</v>
      </c>
      <c r="M1845" t="n">
        <v>0.875</v>
      </c>
      <c r="N1845" t="n">
        <v>0.00259069544607449</v>
      </c>
    </row>
    <row r="1846">
      <c r="A1846" t="n">
        <v>2019</v>
      </c>
      <c r="B1846" t="s">
        <v>3189</v>
      </c>
      <c r="C1846" t="n">
        <v>1.30117911048601</v>
      </c>
      <c r="D1846" t="s">
        <v>3196</v>
      </c>
      <c r="E1846" t="n">
        <v>1311.5885433699</v>
      </c>
      <c r="F1846" t="n">
        <v>1</v>
      </c>
      <c r="G1846" t="n">
        <v>4</v>
      </c>
      <c r="H1846" t="n">
        <v>9999</v>
      </c>
      <c r="I1846" t="s">
        <v>3196</v>
      </c>
      <c r="J1846" t="n">
        <v>1</v>
      </c>
      <c r="K1846" t="s">
        <v>3188</v>
      </c>
      <c r="L1846" t="n">
        <v>0.120386958079541</v>
      </c>
      <c r="M1846" t="n">
        <v>0.125</v>
      </c>
      <c r="N1846" t="n">
        <v>0.000859990478676843</v>
      </c>
    </row>
    <row r="1847">
      <c r="A1847" t="n">
        <v>2019</v>
      </c>
      <c r="B1847" t="s">
        <v>3198</v>
      </c>
      <c r="C1847" t="n">
        <v>1.27066254222987</v>
      </c>
      <c r="D1847" t="s">
        <v>3192</v>
      </c>
      <c r="E1847" t="n">
        <v>129688.90171015</v>
      </c>
      <c r="F1847" t="n">
        <v>138</v>
      </c>
      <c r="G1847" t="n">
        <v>4</v>
      </c>
      <c r="H1847" t="n">
        <v>9999</v>
      </c>
      <c r="I1847" t="s">
        <v>3196</v>
      </c>
      <c r="J1847" t="n">
        <v>1</v>
      </c>
      <c r="K1847" t="s">
        <v>3188</v>
      </c>
      <c r="L1847" t="n">
        <v>0.757128868579567</v>
      </c>
      <c r="M1847" t="n">
        <v>0.762430939226519</v>
      </c>
      <c r="N1847" t="n">
        <v>0.0066287174583872</v>
      </c>
    </row>
    <row r="1848">
      <c r="A1848" t="n">
        <v>2019</v>
      </c>
      <c r="B1848" t="s">
        <v>3198</v>
      </c>
      <c r="C1848" t="n">
        <v>1.27066254222987</v>
      </c>
      <c r="D1848" t="s">
        <v>3196</v>
      </c>
      <c r="E1848" t="n">
        <v>41601.491632606</v>
      </c>
      <c r="F1848" t="n">
        <v>43</v>
      </c>
      <c r="G1848" t="n">
        <v>4</v>
      </c>
      <c r="H1848" t="n">
        <v>9999</v>
      </c>
      <c r="I1848" t="s">
        <v>3196</v>
      </c>
      <c r="J1848" t="n">
        <v>1</v>
      </c>
      <c r="K1848" t="s">
        <v>3188</v>
      </c>
      <c r="L1848" t="n">
        <v>0.242871131420433</v>
      </c>
      <c r="M1848" t="n">
        <v>0.237569060773481</v>
      </c>
      <c r="N1848" t="n">
        <v>0.00536062745211047</v>
      </c>
    </row>
    <row r="1849">
      <c r="A1849" t="n">
        <v>2019</v>
      </c>
      <c r="B1849" t="s">
        <v>3189</v>
      </c>
      <c r="C1849" t="n">
        <v>1.30117911048601</v>
      </c>
      <c r="D1849" t="s">
        <v>3192</v>
      </c>
      <c r="E1849" t="n">
        <v>11468.5926798237</v>
      </c>
      <c r="F1849" t="n">
        <v>9</v>
      </c>
      <c r="G1849" t="n">
        <v>5</v>
      </c>
      <c r="H1849" t="n">
        <v>9999</v>
      </c>
      <c r="I1849" t="s">
        <v>3196</v>
      </c>
      <c r="J1849" t="n">
        <v>1</v>
      </c>
      <c r="K1849" t="s">
        <v>3188</v>
      </c>
      <c r="L1849" t="n">
        <v>0.548338932437477</v>
      </c>
      <c r="M1849" t="n">
        <v>0.6</v>
      </c>
      <c r="N1849" t="n">
        <v>0.0031003923505364</v>
      </c>
    </row>
    <row r="1850">
      <c r="A1850" t="n">
        <v>2019</v>
      </c>
      <c r="B1850" t="s">
        <v>3189</v>
      </c>
      <c r="C1850" t="n">
        <v>1.30117911048601</v>
      </c>
      <c r="D1850" t="s">
        <v>3196</v>
      </c>
      <c r="E1850" t="n">
        <v>9446.56034212841</v>
      </c>
      <c r="F1850" t="n">
        <v>6</v>
      </c>
      <c r="G1850" t="n">
        <v>5</v>
      </c>
      <c r="H1850" t="n">
        <v>9999</v>
      </c>
      <c r="I1850" t="s">
        <v>3196</v>
      </c>
      <c r="J1850" t="n">
        <v>1</v>
      </c>
      <c r="K1850" t="s">
        <v>3188</v>
      </c>
      <c r="L1850" t="n">
        <v>0.451661067562523</v>
      </c>
      <c r="M1850" t="n">
        <v>0.4</v>
      </c>
      <c r="N1850" t="n">
        <v>0.00619397904285107</v>
      </c>
    </row>
    <row r="1851">
      <c r="A1851" t="n">
        <v>2019</v>
      </c>
      <c r="B1851" t="s">
        <v>3198</v>
      </c>
      <c r="C1851" t="n">
        <v>1.27066254222987</v>
      </c>
      <c r="D1851" t="s">
        <v>3192</v>
      </c>
      <c r="E1851" t="n">
        <v>191139.412914928</v>
      </c>
      <c r="F1851" t="n">
        <v>205</v>
      </c>
      <c r="G1851" t="n">
        <v>5</v>
      </c>
      <c r="H1851" t="n">
        <v>9999</v>
      </c>
      <c r="I1851" t="s">
        <v>3196</v>
      </c>
      <c r="J1851" t="n">
        <v>1</v>
      </c>
      <c r="K1851" t="s">
        <v>3188</v>
      </c>
      <c r="L1851" t="n">
        <v>0.865068319838057</v>
      </c>
      <c r="M1851" t="n">
        <v>0.864978902953586</v>
      </c>
      <c r="N1851" t="n">
        <v>0.00976960361810134</v>
      </c>
    </row>
    <row r="1852">
      <c r="A1852" t="n">
        <v>2019</v>
      </c>
      <c r="B1852" t="s">
        <v>3198</v>
      </c>
      <c r="C1852" t="n">
        <v>1.27066254222987</v>
      </c>
      <c r="D1852" t="s">
        <v>3194</v>
      </c>
      <c r="E1852" t="n">
        <v>2073.72126891915</v>
      </c>
      <c r="F1852" t="n">
        <v>2</v>
      </c>
      <c r="G1852" t="n">
        <v>5</v>
      </c>
      <c r="H1852" t="n">
        <v>9999</v>
      </c>
      <c r="I1852" t="s">
        <v>3196</v>
      </c>
      <c r="J1852" t="n">
        <v>1</v>
      </c>
      <c r="K1852" t="s">
        <v>3188</v>
      </c>
      <c r="L1852" t="n">
        <v>0.00938535149061465</v>
      </c>
      <c r="M1852" t="n">
        <v>0.00843881856540084</v>
      </c>
      <c r="N1852" t="n">
        <v>0.0966137816717973</v>
      </c>
    </row>
    <row r="1853">
      <c r="A1853" t="n">
        <v>2019</v>
      </c>
      <c r="B1853" t="s">
        <v>3198</v>
      </c>
      <c r="C1853" t="n">
        <v>1.27066254222987</v>
      </c>
      <c r="D1853" t="s">
        <v>3196</v>
      </c>
      <c r="E1853" t="n">
        <v>27739.8339594203</v>
      </c>
      <c r="F1853" t="n">
        <v>30</v>
      </c>
      <c r="G1853" t="n">
        <v>5</v>
      </c>
      <c r="H1853" t="n">
        <v>9999</v>
      </c>
      <c r="I1853" t="s">
        <v>3196</v>
      </c>
      <c r="J1853" t="n">
        <v>1</v>
      </c>
      <c r="K1853" t="s">
        <v>3188</v>
      </c>
      <c r="L1853" t="n">
        <v>0.125546328671329</v>
      </c>
      <c r="M1853" t="n">
        <v>0.126582278481013</v>
      </c>
      <c r="N1853" t="n">
        <v>0.00357446114560244</v>
      </c>
    </row>
    <row r="1854">
      <c r="A1854" t="n">
        <v>2019</v>
      </c>
      <c r="B1854" t="s">
        <v>3189</v>
      </c>
      <c r="C1854" t="n">
        <v>1.30117911048601</v>
      </c>
      <c r="D1854" t="s">
        <v>3192</v>
      </c>
      <c r="E1854" t="n">
        <v>282422.227110098</v>
      </c>
      <c r="F1854" t="n">
        <v>202</v>
      </c>
      <c r="G1854" t="n">
        <v>6</v>
      </c>
      <c r="H1854" t="n">
        <v>9999</v>
      </c>
      <c r="I1854" t="s">
        <v>3196</v>
      </c>
      <c r="J1854" t="n">
        <v>1</v>
      </c>
      <c r="K1854" t="s">
        <v>3188</v>
      </c>
      <c r="L1854" t="n">
        <v>0.851474234245544</v>
      </c>
      <c r="M1854" t="n">
        <v>0.848739495798319</v>
      </c>
      <c r="N1854" t="n">
        <v>0.0763493601175715</v>
      </c>
    </row>
    <row r="1855">
      <c r="A1855" t="n">
        <v>2019</v>
      </c>
      <c r="B1855" t="s">
        <v>3189</v>
      </c>
      <c r="C1855" t="n">
        <v>1.30117911048601</v>
      </c>
      <c r="D1855" t="s">
        <v>3194</v>
      </c>
      <c r="E1855" t="n">
        <v>1017.52206440006</v>
      </c>
      <c r="F1855" t="n">
        <v>1</v>
      </c>
      <c r="G1855" t="n">
        <v>6</v>
      </c>
      <c r="H1855" t="n">
        <v>9999</v>
      </c>
      <c r="I1855" t="s">
        <v>3196</v>
      </c>
      <c r="J1855" t="n">
        <v>1</v>
      </c>
      <c r="K1855" t="s">
        <v>3188</v>
      </c>
      <c r="L1855" t="n">
        <v>0.00306772533266382</v>
      </c>
      <c r="M1855" t="n">
        <v>0.00420168067226891</v>
      </c>
      <c r="N1855" t="n">
        <v>0.106293326084002</v>
      </c>
    </row>
    <row r="1856">
      <c r="A1856" t="n">
        <v>2019</v>
      </c>
      <c r="B1856" t="s">
        <v>3189</v>
      </c>
      <c r="C1856" t="n">
        <v>1.30117911048601</v>
      </c>
      <c r="D1856" t="s">
        <v>3196</v>
      </c>
      <c r="E1856" t="n">
        <v>48246.4202377107</v>
      </c>
      <c r="F1856" t="n">
        <v>35</v>
      </c>
      <c r="G1856" t="n">
        <v>6</v>
      </c>
      <c r="H1856" t="n">
        <v>9999</v>
      </c>
      <c r="I1856" t="s">
        <v>3196</v>
      </c>
      <c r="J1856" t="n">
        <v>1</v>
      </c>
      <c r="K1856" t="s">
        <v>3188</v>
      </c>
      <c r="L1856" t="n">
        <v>0.145458040421793</v>
      </c>
      <c r="M1856" t="n">
        <v>0.147058823529412</v>
      </c>
      <c r="N1856" t="n">
        <v>0.0316345108718836</v>
      </c>
    </row>
    <row r="1857">
      <c r="A1857" t="n">
        <v>2019</v>
      </c>
      <c r="B1857" t="s">
        <v>3194</v>
      </c>
      <c r="C1857" t="n">
        <v>1.3520397868224</v>
      </c>
      <c r="D1857" t="s">
        <v>3192</v>
      </c>
      <c r="E1857" t="n">
        <v>17258.7878787879</v>
      </c>
      <c r="F1857" t="n">
        <v>15</v>
      </c>
      <c r="G1857" t="n">
        <v>6</v>
      </c>
      <c r="H1857" t="n">
        <v>9999</v>
      </c>
      <c r="I1857" t="s">
        <v>3196</v>
      </c>
      <c r="J1857" t="n">
        <v>1</v>
      </c>
      <c r="K1857" t="s">
        <v>3188</v>
      </c>
      <c r="L1857" t="n">
        <v>0.961799276672694</v>
      </c>
      <c r="M1857" t="n">
        <v>0.9375</v>
      </c>
      <c r="N1857" t="n">
        <v>0.212081941883068</v>
      </c>
    </row>
    <row r="1858">
      <c r="A1858" t="n">
        <v>2019</v>
      </c>
      <c r="B1858" t="s">
        <v>3194</v>
      </c>
      <c r="C1858" t="n">
        <v>1.3520397868224</v>
      </c>
      <c r="D1858" t="s">
        <v>3196</v>
      </c>
      <c r="E1858" t="n">
        <v>685.484171918955</v>
      </c>
      <c r="F1858" t="n">
        <v>1</v>
      </c>
      <c r="G1858" t="n">
        <v>6</v>
      </c>
      <c r="H1858" t="n">
        <v>9999</v>
      </c>
      <c r="I1858" t="s">
        <v>3196</v>
      </c>
      <c r="J1858" t="n">
        <v>1</v>
      </c>
      <c r="K1858" t="s">
        <v>3188</v>
      </c>
      <c r="L1858" t="n">
        <v>0.0382007233273056</v>
      </c>
      <c r="M1858" t="n">
        <v>0.0625</v>
      </c>
      <c r="N1858" t="n">
        <v>0.0262816857601991</v>
      </c>
    </row>
    <row r="1859">
      <c r="A1859" t="n">
        <v>2019</v>
      </c>
      <c r="B1859" t="s">
        <v>3198</v>
      </c>
      <c r="C1859" t="n">
        <v>1.27066254222987</v>
      </c>
      <c r="D1859" t="s">
        <v>3192</v>
      </c>
      <c r="E1859" t="n">
        <v>1690902.41150884</v>
      </c>
      <c r="F1859" t="n">
        <v>1800</v>
      </c>
      <c r="G1859" t="n">
        <v>6</v>
      </c>
      <c r="H1859" t="n">
        <v>9999</v>
      </c>
      <c r="I1859" t="s">
        <v>3196</v>
      </c>
      <c r="J1859" t="n">
        <v>1</v>
      </c>
      <c r="K1859" t="s">
        <v>3188</v>
      </c>
      <c r="L1859" t="n">
        <v>0.8596175946017</v>
      </c>
      <c r="M1859" t="n">
        <v>0.859188544152745</v>
      </c>
      <c r="N1859" t="n">
        <v>0.0864261643656168</v>
      </c>
    </row>
    <row r="1860">
      <c r="A1860" t="n">
        <v>2019</v>
      </c>
      <c r="B1860" t="s">
        <v>3198</v>
      </c>
      <c r="C1860" t="n">
        <v>1.27066254222987</v>
      </c>
      <c r="D1860" t="s">
        <v>3194</v>
      </c>
      <c r="E1860" t="n">
        <v>2094.05186959483</v>
      </c>
      <c r="F1860" t="n">
        <v>3</v>
      </c>
      <c r="G1860" t="n">
        <v>6</v>
      </c>
      <c r="H1860" t="n">
        <v>9999</v>
      </c>
      <c r="I1860" t="s">
        <v>3196</v>
      </c>
      <c r="J1860" t="n">
        <v>1</v>
      </c>
      <c r="K1860" t="s">
        <v>3188</v>
      </c>
      <c r="L1860" t="n">
        <v>0.00106456991181769</v>
      </c>
      <c r="M1860" t="n">
        <v>0.00143198090692124</v>
      </c>
      <c r="N1860" t="n">
        <v>0.0975609756097561</v>
      </c>
    </row>
    <row r="1861">
      <c r="A1861" t="n">
        <v>2019</v>
      </c>
      <c r="B1861" t="s">
        <v>3198</v>
      </c>
      <c r="C1861" t="n">
        <v>1.27066254222987</v>
      </c>
      <c r="D1861" t="s">
        <v>3196</v>
      </c>
      <c r="E1861" t="n">
        <v>274043.790482716</v>
      </c>
      <c r="F1861" t="n">
        <v>292</v>
      </c>
      <c r="G1861" t="n">
        <v>6</v>
      </c>
      <c r="H1861" t="n">
        <v>9999</v>
      </c>
      <c r="I1861" t="s">
        <v>3196</v>
      </c>
      <c r="J1861" t="n">
        <v>1</v>
      </c>
      <c r="K1861" t="s">
        <v>3188</v>
      </c>
      <c r="L1861" t="n">
        <v>0.139317835486482</v>
      </c>
      <c r="M1861" t="n">
        <v>0.139379474940334</v>
      </c>
      <c r="N1861" t="n">
        <v>0.0353123556077173</v>
      </c>
    </row>
    <row r="1862">
      <c r="A1862" t="n">
        <v>2019</v>
      </c>
      <c r="B1862" t="s">
        <v>3189</v>
      </c>
      <c r="C1862" t="n">
        <v>1.30117911048601</v>
      </c>
      <c r="D1862" t="s">
        <v>3192</v>
      </c>
      <c r="E1862" t="n">
        <v>270519.040607372</v>
      </c>
      <c r="F1862" t="n">
        <v>184</v>
      </c>
      <c r="G1862" t="n">
        <v>7</v>
      </c>
      <c r="H1862" t="n">
        <v>9999</v>
      </c>
      <c r="I1862" t="s">
        <v>3196</v>
      </c>
      <c r="J1862" t="n">
        <v>1</v>
      </c>
      <c r="K1862" t="s">
        <v>3188</v>
      </c>
      <c r="L1862" t="n">
        <v>0.676763172114765</v>
      </c>
      <c r="M1862" t="n">
        <v>0.678966789667897</v>
      </c>
      <c r="N1862" t="n">
        <v>0.0731314806958893</v>
      </c>
    </row>
    <row r="1863">
      <c r="A1863" t="n">
        <v>2019</v>
      </c>
      <c r="B1863" t="s">
        <v>3189</v>
      </c>
      <c r="C1863" t="n">
        <v>1.30117911048601</v>
      </c>
      <c r="D1863" t="s">
        <v>3194</v>
      </c>
      <c r="E1863" t="n">
        <v>3880.11610746927</v>
      </c>
      <c r="F1863" t="n">
        <v>2</v>
      </c>
      <c r="G1863" t="n">
        <v>7</v>
      </c>
      <c r="H1863" t="n">
        <v>9999</v>
      </c>
      <c r="I1863" t="s">
        <v>3196</v>
      </c>
      <c r="J1863" t="n">
        <v>1</v>
      </c>
      <c r="K1863" t="s">
        <v>3188</v>
      </c>
      <c r="L1863" t="n">
        <v>0.0097069680535934</v>
      </c>
      <c r="M1863" t="n">
        <v>0.00738007380073801</v>
      </c>
      <c r="N1863" t="n">
        <v>0.405328258801142</v>
      </c>
    </row>
    <row r="1864">
      <c r="A1864" t="n">
        <v>2019</v>
      </c>
      <c r="B1864" t="s">
        <v>3189</v>
      </c>
      <c r="C1864" t="n">
        <v>1.30117911048601</v>
      </c>
      <c r="D1864" t="s">
        <v>3196</v>
      </c>
      <c r="E1864" t="n">
        <v>125325.668384681</v>
      </c>
      <c r="F1864" t="n">
        <v>85</v>
      </c>
      <c r="G1864" t="n">
        <v>7</v>
      </c>
      <c r="H1864" t="n">
        <v>9999</v>
      </c>
      <c r="I1864" t="s">
        <v>3196</v>
      </c>
      <c r="J1864" t="n">
        <v>1</v>
      </c>
      <c r="K1864" t="s">
        <v>3188</v>
      </c>
      <c r="L1864" t="n">
        <v>0.313529859831642</v>
      </c>
      <c r="M1864" t="n">
        <v>0.313653136531365</v>
      </c>
      <c r="N1864" t="n">
        <v>0.0821743084669817</v>
      </c>
    </row>
    <row r="1865">
      <c r="A1865" t="n">
        <v>2019</v>
      </c>
      <c r="B1865" t="s">
        <v>3194</v>
      </c>
      <c r="C1865" t="n">
        <v>1.3520397868224</v>
      </c>
      <c r="D1865" t="s">
        <v>3192</v>
      </c>
      <c r="E1865" t="n">
        <v>3795.17568161046</v>
      </c>
      <c r="F1865" t="n">
        <v>3</v>
      </c>
      <c r="G1865" t="n">
        <v>7</v>
      </c>
      <c r="H1865" t="n">
        <v>9999</v>
      </c>
      <c r="I1865" t="s">
        <v>3196</v>
      </c>
      <c r="J1865" t="n">
        <v>1</v>
      </c>
      <c r="K1865" t="s">
        <v>3188</v>
      </c>
      <c r="L1865" t="n">
        <v>0.423634168427407</v>
      </c>
      <c r="M1865" t="n">
        <v>0.5</v>
      </c>
      <c r="N1865" t="n">
        <v>0.046636428583296</v>
      </c>
    </row>
    <row r="1866">
      <c r="A1866" t="n">
        <v>2019</v>
      </c>
      <c r="B1866" t="s">
        <v>3194</v>
      </c>
      <c r="C1866" t="n">
        <v>1.3520397868224</v>
      </c>
      <c r="D1866" t="s">
        <v>3196</v>
      </c>
      <c r="E1866" t="n">
        <v>5163.43994587473</v>
      </c>
      <c r="F1866" t="n">
        <v>3</v>
      </c>
      <c r="G1866" t="n">
        <v>7</v>
      </c>
      <c r="H1866" t="n">
        <v>9999</v>
      </c>
      <c r="I1866" t="s">
        <v>3196</v>
      </c>
      <c r="J1866" t="n">
        <v>1</v>
      </c>
      <c r="K1866" t="s">
        <v>3188</v>
      </c>
      <c r="L1866" t="n">
        <v>0.576365831572593</v>
      </c>
      <c r="M1866" t="n">
        <v>0.5</v>
      </c>
      <c r="N1866" t="n">
        <v>0.197967964335701</v>
      </c>
    </row>
    <row r="1867">
      <c r="A1867" t="n">
        <v>2019</v>
      </c>
      <c r="B1867" t="s">
        <v>3198</v>
      </c>
      <c r="C1867" t="n">
        <v>1.27066254222987</v>
      </c>
      <c r="D1867" t="s">
        <v>3192</v>
      </c>
      <c r="E1867" t="n">
        <v>2568555.38273973</v>
      </c>
      <c r="F1867" t="n">
        <v>2750</v>
      </c>
      <c r="G1867" t="n">
        <v>7</v>
      </c>
      <c r="H1867" t="n">
        <v>9999</v>
      </c>
      <c r="I1867" t="s">
        <v>3196</v>
      </c>
      <c r="J1867" t="n">
        <v>1</v>
      </c>
      <c r="K1867" t="s">
        <v>3188</v>
      </c>
      <c r="L1867" t="n">
        <v>0.707160885984506</v>
      </c>
      <c r="M1867" t="n">
        <v>0.709128416709644</v>
      </c>
      <c r="N1867" t="n">
        <v>0.131285157664873</v>
      </c>
    </row>
    <row r="1868">
      <c r="A1868" t="n">
        <v>2019</v>
      </c>
      <c r="B1868" t="s">
        <v>3198</v>
      </c>
      <c r="C1868" t="n">
        <v>1.27066254222987</v>
      </c>
      <c r="D1868" t="s">
        <v>3194</v>
      </c>
      <c r="E1868" t="n">
        <v>2270.67396296478</v>
      </c>
      <c r="F1868" t="n">
        <v>3</v>
      </c>
      <c r="G1868" t="n">
        <v>7</v>
      </c>
      <c r="H1868" t="n">
        <v>9999</v>
      </c>
      <c r="I1868" t="s">
        <v>3196</v>
      </c>
      <c r="J1868" t="n">
        <v>1</v>
      </c>
      <c r="K1868" t="s">
        <v>3188</v>
      </c>
      <c r="L1868" t="n">
        <v>0.000625149771822083</v>
      </c>
      <c r="M1868" t="n">
        <v>0.000773594636410521</v>
      </c>
      <c r="N1868" t="n">
        <v>0.105789722945773</v>
      </c>
    </row>
    <row r="1869">
      <c r="A1869" t="n">
        <v>2019</v>
      </c>
      <c r="B1869" t="s">
        <v>3198</v>
      </c>
      <c r="C1869" t="n">
        <v>1.27066254222987</v>
      </c>
      <c r="D1869" t="s">
        <v>3196</v>
      </c>
      <c r="E1869" t="n">
        <v>1061381.88019953</v>
      </c>
      <c r="F1869" t="n">
        <v>1125</v>
      </c>
      <c r="G1869" t="n">
        <v>7</v>
      </c>
      <c r="H1869" t="n">
        <v>9999</v>
      </c>
      <c r="I1869" t="s">
        <v>3196</v>
      </c>
      <c r="J1869" t="n">
        <v>1</v>
      </c>
      <c r="K1869" t="s">
        <v>3188</v>
      </c>
      <c r="L1869" t="n">
        <v>0.292213964243672</v>
      </c>
      <c r="M1869" t="n">
        <v>0.290097988653945</v>
      </c>
      <c r="N1869" t="n">
        <v>0.136766077870891</v>
      </c>
    </row>
    <row r="1870">
      <c r="A1870" t="n">
        <v>2019</v>
      </c>
      <c r="B1870" t="s">
        <v>3194</v>
      </c>
      <c r="C1870"/>
      <c r="D1870" t="s">
        <v>3190</v>
      </c>
      <c r="E1870"/>
      <c r="F1870" t="n">
        <v>1</v>
      </c>
      <c r="G1870" t="n">
        <v>7</v>
      </c>
      <c r="H1870" t="n">
        <v>9999</v>
      </c>
      <c r="I1870" t="s">
        <v>3196</v>
      </c>
      <c r="J1870" t="n">
        <v>3</v>
      </c>
      <c r="K1870" t="s">
        <v>3188</v>
      </c>
      <c r="L1870"/>
      <c r="M1870" t="n">
        <v>1</v>
      </c>
      <c r="N1870"/>
    </row>
    <row r="1871">
      <c r="A1871" t="n">
        <v>2019</v>
      </c>
      <c r="B1871" t="s">
        <v>3189</v>
      </c>
      <c r="C1871" t="n">
        <v>1.30117911048601</v>
      </c>
      <c r="D1871" t="s">
        <v>3192</v>
      </c>
      <c r="E1871" t="n">
        <v>132443.118119039</v>
      </c>
      <c r="F1871" t="n">
        <v>99</v>
      </c>
      <c r="G1871" t="n">
        <v>8</v>
      </c>
      <c r="H1871" t="n">
        <v>9999</v>
      </c>
      <c r="I1871" t="s">
        <v>3196</v>
      </c>
      <c r="J1871" t="n">
        <v>1</v>
      </c>
      <c r="K1871" t="s">
        <v>3188</v>
      </c>
      <c r="L1871" t="n">
        <v>0.466608906125368</v>
      </c>
      <c r="M1871" t="n">
        <v>0.464788732394366</v>
      </c>
      <c r="N1871" t="n">
        <v>0.0358043608105342</v>
      </c>
    </row>
    <row r="1872">
      <c r="A1872" t="n">
        <v>2019</v>
      </c>
      <c r="B1872" t="s">
        <v>3189</v>
      </c>
      <c r="C1872" t="n">
        <v>1.30117911048601</v>
      </c>
      <c r="D1872" t="s">
        <v>3196</v>
      </c>
      <c r="E1872" t="n">
        <v>151398.695400599</v>
      </c>
      <c r="F1872" t="n">
        <v>114</v>
      </c>
      <c r="G1872" t="n">
        <v>8</v>
      </c>
      <c r="H1872" t="n">
        <v>9999</v>
      </c>
      <c r="I1872" t="s">
        <v>3196</v>
      </c>
      <c r="J1872" t="n">
        <v>1</v>
      </c>
      <c r="K1872" t="s">
        <v>3188</v>
      </c>
      <c r="L1872" t="n">
        <v>0.533391093874632</v>
      </c>
      <c r="M1872" t="n">
        <v>0.535211267605634</v>
      </c>
      <c r="N1872" t="n">
        <v>0.0992700318913136</v>
      </c>
    </row>
    <row r="1873">
      <c r="A1873" t="n">
        <v>2019</v>
      </c>
      <c r="B1873" t="s">
        <v>3190</v>
      </c>
      <c r="C1873" t="n">
        <v>1.23105261594224</v>
      </c>
      <c r="D1873" t="s">
        <v>3192</v>
      </c>
      <c r="E1873" t="n">
        <v>1074.70893371758</v>
      </c>
      <c r="F1873" t="n">
        <v>1</v>
      </c>
      <c r="G1873" t="n">
        <v>8</v>
      </c>
      <c r="H1873" t="n">
        <v>9999</v>
      </c>
      <c r="I1873" t="s">
        <v>3196</v>
      </c>
      <c r="J1873" t="n">
        <v>1</v>
      </c>
      <c r="K1873" t="s">
        <v>3188</v>
      </c>
      <c r="L1873" t="n">
        <v>1</v>
      </c>
      <c r="M1873" t="n">
        <v>1</v>
      </c>
      <c r="N1873" t="n">
        <v>0.112081140069329</v>
      </c>
    </row>
    <row r="1874">
      <c r="A1874" t="n">
        <v>2019</v>
      </c>
      <c r="B1874" t="s">
        <v>3194</v>
      </c>
      <c r="C1874" t="n">
        <v>1.3520397868224</v>
      </c>
      <c r="D1874" t="s">
        <v>3192</v>
      </c>
      <c r="E1874" t="n">
        <v>6209.91874087526</v>
      </c>
      <c r="F1874" t="n">
        <v>5</v>
      </c>
      <c r="G1874" t="n">
        <v>8</v>
      </c>
      <c r="H1874" t="n">
        <v>9999</v>
      </c>
      <c r="I1874" t="s">
        <v>3196</v>
      </c>
      <c r="J1874" t="n">
        <v>1</v>
      </c>
      <c r="K1874" t="s">
        <v>3188</v>
      </c>
      <c r="L1874" t="n">
        <v>1</v>
      </c>
      <c r="M1874" t="n">
        <v>1</v>
      </c>
      <c r="N1874" t="n">
        <v>0.0763096246822509</v>
      </c>
    </row>
    <row r="1875">
      <c r="A1875" t="n">
        <v>2019</v>
      </c>
      <c r="B1875" t="s">
        <v>3198</v>
      </c>
      <c r="C1875" t="n">
        <v>1.27066254222987</v>
      </c>
      <c r="D1875" t="s">
        <v>3192</v>
      </c>
      <c r="E1875" t="n">
        <v>760746.934695566</v>
      </c>
      <c r="F1875" t="n">
        <v>827</v>
      </c>
      <c r="G1875" t="n">
        <v>8</v>
      </c>
      <c r="H1875" t="n">
        <v>9999</v>
      </c>
      <c r="I1875" t="s">
        <v>3196</v>
      </c>
      <c r="J1875" t="n">
        <v>1</v>
      </c>
      <c r="K1875" t="s">
        <v>3188</v>
      </c>
      <c r="L1875" t="n">
        <v>0.574275897526407</v>
      </c>
      <c r="M1875" t="n">
        <v>0.584452296819788</v>
      </c>
      <c r="N1875" t="n">
        <v>0.0388836393934578</v>
      </c>
    </row>
    <row r="1876">
      <c r="A1876" t="n">
        <v>2019</v>
      </c>
      <c r="B1876" t="s">
        <v>3198</v>
      </c>
      <c r="C1876" t="n">
        <v>1.27066254222987</v>
      </c>
      <c r="D1876" t="s">
        <v>3194</v>
      </c>
      <c r="E1876" t="n">
        <v>2461.27334429926</v>
      </c>
      <c r="F1876" t="n">
        <v>2</v>
      </c>
      <c r="G1876" t="n">
        <v>8</v>
      </c>
      <c r="H1876" t="n">
        <v>9999</v>
      </c>
      <c r="I1876" t="s">
        <v>3196</v>
      </c>
      <c r="J1876" t="n">
        <v>1</v>
      </c>
      <c r="K1876" t="s">
        <v>3188</v>
      </c>
      <c r="L1876" t="n">
        <v>0.00185797654172726</v>
      </c>
      <c r="M1876" t="n">
        <v>0.00141342756183746</v>
      </c>
      <c r="N1876" t="n">
        <v>0.114669666114137</v>
      </c>
    </row>
    <row r="1877">
      <c r="A1877" t="n">
        <v>2019</v>
      </c>
      <c r="B1877" t="s">
        <v>3198</v>
      </c>
      <c r="C1877" t="n">
        <v>1.27066254222987</v>
      </c>
      <c r="D1877" t="s">
        <v>3196</v>
      </c>
      <c r="E1877" t="n">
        <v>561498.153436127</v>
      </c>
      <c r="F1877" t="n">
        <v>586</v>
      </c>
      <c r="G1877" t="n">
        <v>8</v>
      </c>
      <c r="H1877" t="n">
        <v>9999</v>
      </c>
      <c r="I1877" t="s">
        <v>3196</v>
      </c>
      <c r="J1877" t="n">
        <v>1</v>
      </c>
      <c r="K1877" t="s">
        <v>3188</v>
      </c>
      <c r="L1877" t="n">
        <v>0.423866125931866</v>
      </c>
      <c r="M1877" t="n">
        <v>0.414134275618375</v>
      </c>
      <c r="N1877" t="n">
        <v>0.0723527522090075</v>
      </c>
    </row>
    <row r="1878">
      <c r="A1878" t="n">
        <v>2019</v>
      </c>
      <c r="B1878" t="s">
        <v>3189</v>
      </c>
      <c r="C1878" t="n">
        <v>1.30117911048601</v>
      </c>
      <c r="D1878" t="s">
        <v>3192</v>
      </c>
      <c r="E1878" t="n">
        <v>108526.144889196</v>
      </c>
      <c r="F1878" t="n">
        <v>74</v>
      </c>
      <c r="G1878" t="n">
        <v>9</v>
      </c>
      <c r="H1878" t="n">
        <v>9999</v>
      </c>
      <c r="I1878" t="s">
        <v>3196</v>
      </c>
      <c r="J1878" t="n">
        <v>1</v>
      </c>
      <c r="K1878" t="s">
        <v>3188</v>
      </c>
      <c r="L1878" t="n">
        <v>0.442784564175254</v>
      </c>
      <c r="M1878" t="n">
        <v>0.465408805031447</v>
      </c>
      <c r="N1878" t="n">
        <v>0.0293387025628362</v>
      </c>
    </row>
    <row r="1879">
      <c r="A1879" t="n">
        <v>2019</v>
      </c>
      <c r="B1879" t="s">
        <v>3189</v>
      </c>
      <c r="C1879" t="n">
        <v>1.30117911048601</v>
      </c>
      <c r="D1879" t="s">
        <v>3196</v>
      </c>
      <c r="E1879" t="n">
        <v>136573.060615722</v>
      </c>
      <c r="F1879" t="n">
        <v>85</v>
      </c>
      <c r="G1879" t="n">
        <v>9</v>
      </c>
      <c r="H1879" t="n">
        <v>9999</v>
      </c>
      <c r="I1879" t="s">
        <v>3196</v>
      </c>
      <c r="J1879" t="n">
        <v>1</v>
      </c>
      <c r="K1879" t="s">
        <v>3188</v>
      </c>
      <c r="L1879" t="n">
        <v>0.557215435824746</v>
      </c>
      <c r="M1879" t="n">
        <v>0.534591194968553</v>
      </c>
      <c r="N1879" t="n">
        <v>0.0895490680876985</v>
      </c>
    </row>
    <row r="1880">
      <c r="A1880" t="n">
        <v>2019</v>
      </c>
      <c r="B1880" t="s">
        <v>3194</v>
      </c>
      <c r="C1880" t="n">
        <v>1.3520397868224</v>
      </c>
      <c r="D1880" t="s">
        <v>3192</v>
      </c>
      <c r="E1880" t="n">
        <v>4215.66005531223</v>
      </c>
      <c r="F1880" t="n">
        <v>3</v>
      </c>
      <c r="G1880" t="n">
        <v>9</v>
      </c>
      <c r="H1880" t="n">
        <v>9999</v>
      </c>
      <c r="I1880" t="s">
        <v>3196</v>
      </c>
      <c r="J1880" t="n">
        <v>1</v>
      </c>
      <c r="K1880" t="s">
        <v>3188</v>
      </c>
      <c r="L1880" t="n">
        <v>0.53991341991342</v>
      </c>
      <c r="M1880" t="n">
        <v>0.5</v>
      </c>
      <c r="N1880" t="n">
        <v>0.0518034856867534</v>
      </c>
    </row>
    <row r="1881">
      <c r="A1881" t="n">
        <v>2019</v>
      </c>
      <c r="B1881" t="s">
        <v>3194</v>
      </c>
      <c r="C1881" t="n">
        <v>1.3520397868224</v>
      </c>
      <c r="D1881" t="s">
        <v>3196</v>
      </c>
      <c r="E1881" t="n">
        <v>3592.3697135871</v>
      </c>
      <c r="F1881" t="n">
        <v>3</v>
      </c>
      <c r="G1881" t="n">
        <v>9</v>
      </c>
      <c r="H1881" t="n">
        <v>9999</v>
      </c>
      <c r="I1881" t="s">
        <v>3196</v>
      </c>
      <c r="J1881" t="n">
        <v>1</v>
      </c>
      <c r="K1881" t="s">
        <v>3188</v>
      </c>
      <c r="L1881" t="n">
        <v>0.46008658008658</v>
      </c>
      <c r="M1881" t="n">
        <v>0.5</v>
      </c>
      <c r="N1881" t="n">
        <v>0.137732621429682</v>
      </c>
    </row>
    <row r="1882">
      <c r="A1882" t="n">
        <v>2019</v>
      </c>
      <c r="B1882" t="s">
        <v>3198</v>
      </c>
      <c r="C1882" t="n">
        <v>1.27066254222987</v>
      </c>
      <c r="D1882" t="s">
        <v>3190</v>
      </c>
      <c r="E1882" t="n">
        <v>851.343903294014</v>
      </c>
      <c r="F1882" t="n">
        <v>1</v>
      </c>
      <c r="G1882" t="n">
        <v>9</v>
      </c>
      <c r="H1882" t="n">
        <v>9999</v>
      </c>
      <c r="I1882" t="s">
        <v>3196</v>
      </c>
      <c r="J1882" t="n">
        <v>1</v>
      </c>
      <c r="K1882" t="s">
        <v>3188</v>
      </c>
      <c r="L1882" t="n">
        <v>0.000588481743451823</v>
      </c>
      <c r="M1882" t="n">
        <v>0.000671140939597315</v>
      </c>
      <c r="N1882" t="n">
        <v>0.0636942675159236</v>
      </c>
    </row>
    <row r="1883">
      <c r="A1883" t="n">
        <v>2019</v>
      </c>
      <c r="B1883" t="s">
        <v>3198</v>
      </c>
      <c r="C1883" t="n">
        <v>1.27066254222987</v>
      </c>
      <c r="D1883" t="s">
        <v>3192</v>
      </c>
      <c r="E1883" t="n">
        <v>575904.925339929</v>
      </c>
      <c r="F1883" t="n">
        <v>631</v>
      </c>
      <c r="G1883" t="n">
        <v>9</v>
      </c>
      <c r="H1883" t="n">
        <v>9999</v>
      </c>
      <c r="I1883" t="s">
        <v>3196</v>
      </c>
      <c r="J1883" t="n">
        <v>1</v>
      </c>
      <c r="K1883" t="s">
        <v>3188</v>
      </c>
      <c r="L1883" t="n">
        <v>0.39808769783307</v>
      </c>
      <c r="M1883" t="n">
        <v>0.423489932885906</v>
      </c>
      <c r="N1883" t="n">
        <v>0.0294359114976853</v>
      </c>
    </row>
    <row r="1884">
      <c r="A1884" t="n">
        <v>2019</v>
      </c>
      <c r="B1884" t="s">
        <v>3198</v>
      </c>
      <c r="C1884" t="n">
        <v>1.27066254222987</v>
      </c>
      <c r="D1884" t="s">
        <v>3194</v>
      </c>
      <c r="E1884" t="n">
        <v>768.750838049072</v>
      </c>
      <c r="F1884" t="n">
        <v>1</v>
      </c>
      <c r="G1884" t="n">
        <v>9</v>
      </c>
      <c r="H1884" t="n">
        <v>9999</v>
      </c>
      <c r="I1884" t="s">
        <v>3196</v>
      </c>
      <c r="J1884" t="n">
        <v>1</v>
      </c>
      <c r="K1884" t="s">
        <v>3188</v>
      </c>
      <c r="L1884" t="n">
        <v>0.000531390231027393</v>
      </c>
      <c r="M1884" t="n">
        <v>0.000671140939597315</v>
      </c>
      <c r="N1884" t="n">
        <v>0.035815770779067</v>
      </c>
    </row>
    <row r="1885">
      <c r="A1885" t="n">
        <v>2019</v>
      </c>
      <c r="B1885" t="s">
        <v>3198</v>
      </c>
      <c r="C1885" t="n">
        <v>1.27066254222987</v>
      </c>
      <c r="D1885" t="s">
        <v>3196</v>
      </c>
      <c r="E1885" t="n">
        <v>869153.509485907</v>
      </c>
      <c r="F1885" t="n">
        <v>857</v>
      </c>
      <c r="G1885" t="n">
        <v>9</v>
      </c>
      <c r="H1885" t="n">
        <v>9999</v>
      </c>
      <c r="I1885" t="s">
        <v>3196</v>
      </c>
      <c r="J1885" t="n">
        <v>1</v>
      </c>
      <c r="K1885" t="s">
        <v>3188</v>
      </c>
      <c r="L1885" t="n">
        <v>0.600792430192451</v>
      </c>
      <c r="M1885" t="n">
        <v>0.575167785234899</v>
      </c>
      <c r="N1885" t="n">
        <v>0.11199618043014</v>
      </c>
    </row>
    <row r="1886">
      <c r="A1886" t="n">
        <v>2019</v>
      </c>
      <c r="B1886" t="s">
        <v>3189</v>
      </c>
      <c r="C1886" t="n">
        <v>1.30117911048601</v>
      </c>
      <c r="D1886" t="s">
        <v>3192</v>
      </c>
      <c r="E1886" t="n">
        <v>299604.297264066</v>
      </c>
      <c r="F1886" t="n">
        <v>214</v>
      </c>
      <c r="G1886" t="n">
        <v>10</v>
      </c>
      <c r="H1886" t="n">
        <v>9999</v>
      </c>
      <c r="I1886" t="s">
        <v>3196</v>
      </c>
      <c r="J1886" t="n">
        <v>1</v>
      </c>
      <c r="K1886" t="s">
        <v>3188</v>
      </c>
      <c r="L1886" t="n">
        <v>0.73521231995351</v>
      </c>
      <c r="M1886" t="n">
        <v>0.743055555555556</v>
      </c>
      <c r="N1886" t="n">
        <v>0.0809943205202074</v>
      </c>
    </row>
    <row r="1887">
      <c r="A1887" t="n">
        <v>2019</v>
      </c>
      <c r="B1887" t="s">
        <v>3189</v>
      </c>
      <c r="C1887" t="n">
        <v>1.30117911048601</v>
      </c>
      <c r="D1887" t="s">
        <v>3196</v>
      </c>
      <c r="E1887" t="n">
        <v>107902.880095273</v>
      </c>
      <c r="F1887" t="n">
        <v>74</v>
      </c>
      <c r="G1887" t="n">
        <v>10</v>
      </c>
      <c r="H1887" t="n">
        <v>9999</v>
      </c>
      <c r="I1887" t="s">
        <v>3196</v>
      </c>
      <c r="J1887" t="n">
        <v>1</v>
      </c>
      <c r="K1887" t="s">
        <v>3188</v>
      </c>
      <c r="L1887" t="n">
        <v>0.26478768004649</v>
      </c>
      <c r="M1887" t="n">
        <v>0.256944444444444</v>
      </c>
      <c r="N1887" t="n">
        <v>0.0707504270091613</v>
      </c>
    </row>
    <row r="1888">
      <c r="A1888" t="n">
        <v>2019</v>
      </c>
      <c r="B1888" t="s">
        <v>3194</v>
      </c>
      <c r="C1888" t="n">
        <v>1.3520397868224</v>
      </c>
      <c r="D1888" t="s">
        <v>3192</v>
      </c>
      <c r="E1888" t="n">
        <v>1852.29450794668</v>
      </c>
      <c r="F1888" t="n">
        <v>2</v>
      </c>
      <c r="G1888" t="n">
        <v>10</v>
      </c>
      <c r="H1888" t="n">
        <v>9999</v>
      </c>
      <c r="I1888" t="s">
        <v>3196</v>
      </c>
      <c r="J1888" t="n">
        <v>1</v>
      </c>
      <c r="K1888" t="s">
        <v>3188</v>
      </c>
      <c r="L1888" t="n">
        <v>0.591792656587473</v>
      </c>
      <c r="M1888" t="n">
        <v>0.666666666666667</v>
      </c>
      <c r="N1888" t="n">
        <v>0.0227616341856485</v>
      </c>
    </row>
    <row r="1889">
      <c r="A1889" t="n">
        <v>2019</v>
      </c>
      <c r="B1889" t="s">
        <v>3194</v>
      </c>
      <c r="C1889" t="n">
        <v>1.3520397868224</v>
      </c>
      <c r="D1889" t="s">
        <v>3196</v>
      </c>
      <c r="E1889" t="n">
        <v>1277.67759854716</v>
      </c>
      <c r="F1889" t="n">
        <v>1</v>
      </c>
      <c r="G1889" t="n">
        <v>10</v>
      </c>
      <c r="H1889" t="n">
        <v>9999</v>
      </c>
      <c r="I1889" t="s">
        <v>3196</v>
      </c>
      <c r="J1889" t="n">
        <v>1</v>
      </c>
      <c r="K1889" t="s">
        <v>3188</v>
      </c>
      <c r="L1889" t="n">
        <v>0.408207343412527</v>
      </c>
      <c r="M1889" t="n">
        <v>0.333333333333333</v>
      </c>
      <c r="N1889" t="n">
        <v>0.0489865740500752</v>
      </c>
    </row>
    <row r="1890">
      <c r="A1890" t="n">
        <v>2019</v>
      </c>
      <c r="B1890" t="s">
        <v>3198</v>
      </c>
      <c r="C1890" t="n">
        <v>1.27066254222987</v>
      </c>
      <c r="D1890" t="s">
        <v>3192</v>
      </c>
      <c r="E1890" t="n">
        <v>754491.463000168</v>
      </c>
      <c r="F1890" t="n">
        <v>786</v>
      </c>
      <c r="G1890" t="n">
        <v>10</v>
      </c>
      <c r="H1890" t="n">
        <v>9999</v>
      </c>
      <c r="I1890" t="s">
        <v>3196</v>
      </c>
      <c r="J1890" t="n">
        <v>1</v>
      </c>
      <c r="K1890" t="s">
        <v>3188</v>
      </c>
      <c r="L1890" t="n">
        <v>0.779890222903458</v>
      </c>
      <c r="M1890" t="n">
        <v>0.775913129318855</v>
      </c>
      <c r="N1890" t="n">
        <v>0.0385639069114109</v>
      </c>
    </row>
    <row r="1891">
      <c r="A1891" t="n">
        <v>2019</v>
      </c>
      <c r="B1891" t="s">
        <v>3198</v>
      </c>
      <c r="C1891" t="n">
        <v>1.27066254222987</v>
      </c>
      <c r="D1891" t="s">
        <v>3196</v>
      </c>
      <c r="E1891" t="n">
        <v>212941.440814508</v>
      </c>
      <c r="F1891" t="n">
        <v>227</v>
      </c>
      <c r="G1891" t="n">
        <v>10</v>
      </c>
      <c r="H1891" t="n">
        <v>9999</v>
      </c>
      <c r="I1891" t="s">
        <v>3196</v>
      </c>
      <c r="J1891" t="n">
        <v>1</v>
      </c>
      <c r="K1891" t="s">
        <v>3188</v>
      </c>
      <c r="L1891" t="n">
        <v>0.220109777096542</v>
      </c>
      <c r="M1891" t="n">
        <v>0.224086870681145</v>
      </c>
      <c r="N1891" t="n">
        <v>0.0274389135707706</v>
      </c>
    </row>
    <row r="1892">
      <c r="A1892" t="n">
        <v>2019</v>
      </c>
      <c r="B1892" t="s">
        <v>3189</v>
      </c>
      <c r="C1892" t="n">
        <v>1.30117911048601</v>
      </c>
      <c r="D1892" t="s">
        <v>3192</v>
      </c>
      <c r="E1892" t="n">
        <v>352544.0705533</v>
      </c>
      <c r="F1892" t="n">
        <v>261</v>
      </c>
      <c r="G1892" t="n">
        <v>11</v>
      </c>
      <c r="H1892" t="n">
        <v>9999</v>
      </c>
      <c r="I1892" t="s">
        <v>3196</v>
      </c>
      <c r="J1892" t="n">
        <v>1</v>
      </c>
      <c r="K1892" t="s">
        <v>3188</v>
      </c>
      <c r="L1892" t="n">
        <v>0.80992807733928</v>
      </c>
      <c r="M1892" t="n">
        <v>0.81055900621118</v>
      </c>
      <c r="N1892" t="n">
        <v>0.0953059342227175</v>
      </c>
    </row>
    <row r="1893">
      <c r="A1893" t="n">
        <v>2019</v>
      </c>
      <c r="B1893" t="s">
        <v>3189</v>
      </c>
      <c r="C1893" t="n">
        <v>1.30117911048601</v>
      </c>
      <c r="D1893" t="s">
        <v>3196</v>
      </c>
      <c r="E1893" t="n">
        <v>82734.1725611423</v>
      </c>
      <c r="F1893" t="n">
        <v>61</v>
      </c>
      <c r="G1893" t="n">
        <v>11</v>
      </c>
      <c r="H1893" t="n">
        <v>9999</v>
      </c>
      <c r="I1893" t="s">
        <v>3196</v>
      </c>
      <c r="J1893" t="n">
        <v>1</v>
      </c>
      <c r="K1893" t="s">
        <v>3188</v>
      </c>
      <c r="L1893" t="n">
        <v>0.19007192266072</v>
      </c>
      <c r="M1893" t="n">
        <v>0.18944099378882</v>
      </c>
      <c r="N1893" t="n">
        <v>0.0542476533692345</v>
      </c>
    </row>
    <row r="1894">
      <c r="A1894" t="n">
        <v>2019</v>
      </c>
      <c r="B1894" t="s">
        <v>3194</v>
      </c>
      <c r="C1894" t="n">
        <v>1.3520397868224</v>
      </c>
      <c r="D1894" t="s">
        <v>3192</v>
      </c>
      <c r="E1894" t="n">
        <v>2174.07997721041</v>
      </c>
      <c r="F1894" t="n">
        <v>2</v>
      </c>
      <c r="G1894" t="n">
        <v>11</v>
      </c>
      <c r="H1894" t="n">
        <v>9999</v>
      </c>
      <c r="I1894" t="s">
        <v>3196</v>
      </c>
      <c r="J1894" t="n">
        <v>1</v>
      </c>
      <c r="K1894" t="s">
        <v>3188</v>
      </c>
      <c r="L1894" t="n">
        <v>1</v>
      </c>
      <c r="M1894" t="n">
        <v>1</v>
      </c>
      <c r="N1894" t="n">
        <v>0.0267158450879729</v>
      </c>
    </row>
    <row r="1895">
      <c r="A1895" t="n">
        <v>2019</v>
      </c>
      <c r="B1895" t="s">
        <v>3198</v>
      </c>
      <c r="C1895" t="n">
        <v>1.27066254222987</v>
      </c>
      <c r="D1895" t="s">
        <v>3190</v>
      </c>
      <c r="E1895" t="n">
        <v>1058.46189767748</v>
      </c>
      <c r="F1895" t="n">
        <v>1</v>
      </c>
      <c r="G1895" t="n">
        <v>11</v>
      </c>
      <c r="H1895" t="n">
        <v>9999</v>
      </c>
      <c r="I1895" t="s">
        <v>3196</v>
      </c>
      <c r="J1895" t="n">
        <v>1</v>
      </c>
      <c r="K1895" t="s">
        <v>3188</v>
      </c>
      <c r="L1895" t="n">
        <v>0.00123267886421887</v>
      </c>
      <c r="M1895" t="n">
        <v>0.00107411385606874</v>
      </c>
      <c r="N1895" t="n">
        <v>0.0791900370757677</v>
      </c>
    </row>
    <row r="1896">
      <c r="A1896" t="n">
        <v>2019</v>
      </c>
      <c r="B1896" t="s">
        <v>3198</v>
      </c>
      <c r="C1896" t="n">
        <v>1.27066254222987</v>
      </c>
      <c r="D1896" t="s">
        <v>3192</v>
      </c>
      <c r="E1896" t="n">
        <v>728558.511175799</v>
      </c>
      <c r="F1896" t="n">
        <v>794</v>
      </c>
      <c r="G1896" t="n">
        <v>11</v>
      </c>
      <c r="H1896" t="n">
        <v>9999</v>
      </c>
      <c r="I1896" t="s">
        <v>3196</v>
      </c>
      <c r="J1896" t="n">
        <v>1</v>
      </c>
      <c r="K1896" t="s">
        <v>3188</v>
      </c>
      <c r="L1896" t="n">
        <v>0.848475207320899</v>
      </c>
      <c r="M1896" t="n">
        <v>0.852846401718582</v>
      </c>
      <c r="N1896" t="n">
        <v>0.0372384102170992</v>
      </c>
    </row>
    <row r="1897">
      <c r="A1897" t="n">
        <v>2019</v>
      </c>
      <c r="B1897" t="s">
        <v>3198</v>
      </c>
      <c r="C1897" t="n">
        <v>1.27066254222987</v>
      </c>
      <c r="D1897" t="s">
        <v>3196</v>
      </c>
      <c r="E1897" t="n">
        <v>129051.02911395</v>
      </c>
      <c r="F1897" t="n">
        <v>136</v>
      </c>
      <c r="G1897" t="n">
        <v>11</v>
      </c>
      <c r="H1897" t="n">
        <v>9999</v>
      </c>
      <c r="I1897" t="s">
        <v>3196</v>
      </c>
      <c r="J1897" t="n">
        <v>1</v>
      </c>
      <c r="K1897" t="s">
        <v>3188</v>
      </c>
      <c r="L1897" t="n">
        <v>0.150292113814882</v>
      </c>
      <c r="M1897" t="n">
        <v>0.146079484425349</v>
      </c>
      <c r="N1897" t="n">
        <v>0.0166290789643019</v>
      </c>
    </row>
    <row r="1898">
      <c r="A1898" t="n">
        <v>2019</v>
      </c>
      <c r="B1898" t="s">
        <v>3189</v>
      </c>
      <c r="C1898" t="n">
        <v>1.30117911048601</v>
      </c>
      <c r="D1898" t="s">
        <v>3192</v>
      </c>
      <c r="E1898" t="n">
        <v>65315.2878090661</v>
      </c>
      <c r="F1898" t="n">
        <v>49</v>
      </c>
      <c r="G1898" t="n">
        <v>12</v>
      </c>
      <c r="H1898" t="n">
        <v>9999</v>
      </c>
      <c r="I1898" t="s">
        <v>3196</v>
      </c>
      <c r="J1898" t="n">
        <v>1</v>
      </c>
      <c r="K1898" t="s">
        <v>3188</v>
      </c>
      <c r="L1898" t="n">
        <v>0.847492824582137</v>
      </c>
      <c r="M1898" t="n">
        <v>0.830508474576271</v>
      </c>
      <c r="N1898" t="n">
        <v>0.0176571811685813</v>
      </c>
    </row>
    <row r="1899">
      <c r="A1899" t="n">
        <v>2019</v>
      </c>
      <c r="B1899" t="s">
        <v>3189</v>
      </c>
      <c r="C1899" t="n">
        <v>1.30117911048601</v>
      </c>
      <c r="D1899" t="s">
        <v>3196</v>
      </c>
      <c r="E1899" t="n">
        <v>11753.5509050201</v>
      </c>
      <c r="F1899" t="n">
        <v>10</v>
      </c>
      <c r="G1899" t="n">
        <v>12</v>
      </c>
      <c r="H1899" t="n">
        <v>9999</v>
      </c>
      <c r="I1899" t="s">
        <v>3196</v>
      </c>
      <c r="J1899" t="n">
        <v>1</v>
      </c>
      <c r="K1899" t="s">
        <v>3188</v>
      </c>
      <c r="L1899" t="n">
        <v>0.152507175417863</v>
      </c>
      <c r="M1899" t="n">
        <v>0.169491525423729</v>
      </c>
      <c r="N1899" t="n">
        <v>0.00770664086695231</v>
      </c>
    </row>
    <row r="1900">
      <c r="A1900" t="n">
        <v>2019</v>
      </c>
      <c r="B1900" t="s">
        <v>3190</v>
      </c>
      <c r="C1900" t="n">
        <v>1.23105261594224</v>
      </c>
      <c r="D1900" t="s">
        <v>3192</v>
      </c>
      <c r="E1900" t="n">
        <v>1036.54630262337</v>
      </c>
      <c r="F1900" t="n">
        <v>1</v>
      </c>
      <c r="G1900" t="n">
        <v>12</v>
      </c>
      <c r="H1900" t="n">
        <v>9999</v>
      </c>
      <c r="I1900" t="s">
        <v>3196</v>
      </c>
      <c r="J1900" t="n">
        <v>1</v>
      </c>
      <c r="K1900" t="s">
        <v>3188</v>
      </c>
      <c r="L1900" t="n">
        <v>1</v>
      </c>
      <c r="M1900" t="n">
        <v>1</v>
      </c>
      <c r="N1900" t="n">
        <v>0.108101168314289</v>
      </c>
    </row>
    <row r="1901">
      <c r="A1901" t="n">
        <v>2019</v>
      </c>
      <c r="B1901" t="s">
        <v>3194</v>
      </c>
      <c r="C1901" t="n">
        <v>1.3520397868224</v>
      </c>
      <c r="D1901" t="s">
        <v>3192</v>
      </c>
      <c r="E1901" t="n">
        <v>1521.04476017519</v>
      </c>
      <c r="F1901" t="n">
        <v>1</v>
      </c>
      <c r="G1901" t="n">
        <v>12</v>
      </c>
      <c r="H1901" t="n">
        <v>9999</v>
      </c>
      <c r="I1901" t="s">
        <v>3196</v>
      </c>
      <c r="J1901" t="n">
        <v>1</v>
      </c>
      <c r="K1901" t="s">
        <v>3188</v>
      </c>
      <c r="L1901" t="n">
        <v>1</v>
      </c>
      <c r="M1901" t="n">
        <v>1</v>
      </c>
      <c r="N1901" t="n">
        <v>0.0186911229626676</v>
      </c>
    </row>
    <row r="1902">
      <c r="A1902" t="n">
        <v>2019</v>
      </c>
      <c r="B1902" t="s">
        <v>3198</v>
      </c>
      <c r="C1902" t="n">
        <v>1.27066254222987</v>
      </c>
      <c r="D1902" t="s">
        <v>3192</v>
      </c>
      <c r="E1902" t="n">
        <v>285411.137585505</v>
      </c>
      <c r="F1902" t="n">
        <v>302</v>
      </c>
      <c r="G1902" t="n">
        <v>12</v>
      </c>
      <c r="H1902" t="n">
        <v>9999</v>
      </c>
      <c r="I1902" t="s">
        <v>3196</v>
      </c>
      <c r="J1902" t="n">
        <v>1</v>
      </c>
      <c r="K1902" t="s">
        <v>3188</v>
      </c>
      <c r="L1902" t="n">
        <v>0.86596602694096</v>
      </c>
      <c r="M1902" t="n">
        <v>0.84593837535014</v>
      </c>
      <c r="N1902" t="n">
        <v>0.0145880623984275</v>
      </c>
    </row>
    <row r="1903">
      <c r="A1903" t="n">
        <v>2019</v>
      </c>
      <c r="B1903" t="s">
        <v>3198</v>
      </c>
      <c r="C1903" t="n">
        <v>1.27066254222987</v>
      </c>
      <c r="D1903" t="s">
        <v>3196</v>
      </c>
      <c r="E1903" t="n">
        <v>44175.8539431637</v>
      </c>
      <c r="F1903" t="n">
        <v>55</v>
      </c>
      <c r="G1903" t="n">
        <v>12</v>
      </c>
      <c r="H1903" t="n">
        <v>9999</v>
      </c>
      <c r="I1903" t="s">
        <v>3196</v>
      </c>
      <c r="J1903" t="n">
        <v>1</v>
      </c>
      <c r="K1903" t="s">
        <v>3188</v>
      </c>
      <c r="L1903" t="n">
        <v>0.13403397305904</v>
      </c>
      <c r="M1903" t="n">
        <v>0.15406162464986</v>
      </c>
      <c r="N1903" t="n">
        <v>0.00569235106903093</v>
      </c>
    </row>
    <row r="1904">
      <c r="A1904" t="n">
        <v>2019</v>
      </c>
      <c r="B1904" t="s">
        <v>3189</v>
      </c>
      <c r="C1904" t="n">
        <v>1.30117911048601</v>
      </c>
      <c r="D1904" t="s">
        <v>3192</v>
      </c>
      <c r="E1904" t="n">
        <v>507995.938883063</v>
      </c>
      <c r="F1904" t="n">
        <v>354</v>
      </c>
      <c r="G1904" t="n">
        <v>13</v>
      </c>
      <c r="H1904" t="n">
        <v>9999</v>
      </c>
      <c r="I1904" t="s">
        <v>3196</v>
      </c>
      <c r="J1904" t="n">
        <v>1</v>
      </c>
      <c r="K1904" t="s">
        <v>3188</v>
      </c>
      <c r="L1904" t="n">
        <v>0.761742354031511</v>
      </c>
      <c r="M1904" t="n">
        <v>0.767895878524946</v>
      </c>
      <c r="N1904" t="n">
        <v>0.137330426407717</v>
      </c>
    </row>
    <row r="1905">
      <c r="A1905" t="n">
        <v>2019</v>
      </c>
      <c r="B1905" t="s">
        <v>3189</v>
      </c>
      <c r="C1905" t="n">
        <v>1.30117911048601</v>
      </c>
      <c r="D1905" t="s">
        <v>3196</v>
      </c>
      <c r="E1905" t="n">
        <v>158890.884718778</v>
      </c>
      <c r="F1905" t="n">
        <v>107</v>
      </c>
      <c r="G1905" t="n">
        <v>13</v>
      </c>
      <c r="H1905" t="n">
        <v>9999</v>
      </c>
      <c r="I1905" t="s">
        <v>3196</v>
      </c>
      <c r="J1905" t="n">
        <v>1</v>
      </c>
      <c r="K1905" t="s">
        <v>3188</v>
      </c>
      <c r="L1905" t="n">
        <v>0.238257645968489</v>
      </c>
      <c r="M1905" t="n">
        <v>0.232104121475054</v>
      </c>
      <c r="N1905" t="n">
        <v>0.104182556867724</v>
      </c>
    </row>
    <row r="1906">
      <c r="A1906" t="n">
        <v>2019</v>
      </c>
      <c r="B1906" t="s">
        <v>3194</v>
      </c>
      <c r="C1906" t="n">
        <v>1.3520397868224</v>
      </c>
      <c r="D1906" t="s">
        <v>3192</v>
      </c>
      <c r="E1906" t="n">
        <v>5612.31715509976</v>
      </c>
      <c r="F1906" t="n">
        <v>6</v>
      </c>
      <c r="G1906" t="n">
        <v>13</v>
      </c>
      <c r="H1906" t="n">
        <v>9999</v>
      </c>
      <c r="I1906" t="s">
        <v>3196</v>
      </c>
      <c r="J1906" t="n">
        <v>1</v>
      </c>
      <c r="K1906" t="s">
        <v>3188</v>
      </c>
      <c r="L1906" t="n">
        <v>0.574373875743739</v>
      </c>
      <c r="M1906" t="n">
        <v>0.666666666666667</v>
      </c>
      <c r="N1906" t="n">
        <v>0.0689660901493628</v>
      </c>
    </row>
    <row r="1907">
      <c r="A1907" t="n">
        <v>2019</v>
      </c>
      <c r="B1907" t="s">
        <v>3194</v>
      </c>
      <c r="C1907" t="n">
        <v>1.3520397868224</v>
      </c>
      <c r="D1907" t="s">
        <v>3196</v>
      </c>
      <c r="E1907" t="n">
        <v>4158.87438426569</v>
      </c>
      <c r="F1907" t="n">
        <v>3</v>
      </c>
      <c r="G1907" t="n">
        <v>13</v>
      </c>
      <c r="H1907" t="n">
        <v>9999</v>
      </c>
      <c r="I1907" t="s">
        <v>3196</v>
      </c>
      <c r="J1907" t="n">
        <v>1</v>
      </c>
      <c r="K1907" t="s">
        <v>3188</v>
      </c>
      <c r="L1907" t="n">
        <v>0.425626124256261</v>
      </c>
      <c r="M1907" t="n">
        <v>0.333333333333333</v>
      </c>
      <c r="N1907" t="n">
        <v>0.159452594474107</v>
      </c>
    </row>
    <row r="1908">
      <c r="A1908" t="n">
        <v>2019</v>
      </c>
      <c r="B1908" t="s">
        <v>3198</v>
      </c>
      <c r="C1908" t="n">
        <v>1.27066254222987</v>
      </c>
      <c r="D1908" t="s">
        <v>3190</v>
      </c>
      <c r="E1908" t="n">
        <v>3575.64439383486</v>
      </c>
      <c r="F1908" t="n">
        <v>4</v>
      </c>
      <c r="G1908" t="n">
        <v>13</v>
      </c>
      <c r="H1908" t="n">
        <v>9999</v>
      </c>
      <c r="I1908" t="s">
        <v>3196</v>
      </c>
      <c r="J1908" t="n">
        <v>1</v>
      </c>
      <c r="K1908" t="s">
        <v>3188</v>
      </c>
      <c r="L1908" t="n">
        <v>0.00190284405537046</v>
      </c>
      <c r="M1908" t="n">
        <v>0.00195694716242661</v>
      </c>
      <c r="N1908" t="n">
        <v>0.267515923566879</v>
      </c>
    </row>
    <row r="1909">
      <c r="A1909" t="n">
        <v>2019</v>
      </c>
      <c r="B1909" t="s">
        <v>3198</v>
      </c>
      <c r="C1909" t="n">
        <v>1.27066254222987</v>
      </c>
      <c r="D1909" t="s">
        <v>3192</v>
      </c>
      <c r="E1909" t="n">
        <v>1468295.04073559</v>
      </c>
      <c r="F1909" t="n">
        <v>1584</v>
      </c>
      <c r="G1909" t="n">
        <v>13</v>
      </c>
      <c r="H1909" t="n">
        <v>9999</v>
      </c>
      <c r="I1909" t="s">
        <v>3196</v>
      </c>
      <c r="J1909" t="n">
        <v>1</v>
      </c>
      <c r="K1909" t="s">
        <v>3188</v>
      </c>
      <c r="L1909" t="n">
        <v>0.78137985270878</v>
      </c>
      <c r="M1909" t="n">
        <v>0.774951076320939</v>
      </c>
      <c r="N1909" t="n">
        <v>0.0750481563359995</v>
      </c>
    </row>
    <row r="1910">
      <c r="A1910" t="n">
        <v>2019</v>
      </c>
      <c r="B1910" t="s">
        <v>3198</v>
      </c>
      <c r="C1910" t="n">
        <v>1.27066254222987</v>
      </c>
      <c r="D1910" t="s">
        <v>3196</v>
      </c>
      <c r="E1910" t="n">
        <v>407234.638159251</v>
      </c>
      <c r="F1910" t="n">
        <v>456</v>
      </c>
      <c r="G1910" t="n">
        <v>13</v>
      </c>
      <c r="H1910" t="n">
        <v>9999</v>
      </c>
      <c r="I1910" t="s">
        <v>3196</v>
      </c>
      <c r="J1910" t="n">
        <v>1</v>
      </c>
      <c r="K1910" t="s">
        <v>3188</v>
      </c>
      <c r="L1910" t="n">
        <v>0.216717303235849</v>
      </c>
      <c r="M1910" t="n">
        <v>0.223091976516634</v>
      </c>
      <c r="N1910" t="n">
        <v>0.0524748775848163</v>
      </c>
    </row>
    <row r="1911">
      <c r="A1911" t="n">
        <v>2019</v>
      </c>
      <c r="B1911" t="s">
        <v>3189</v>
      </c>
      <c r="C1911" t="n">
        <v>1.30117911048601</v>
      </c>
      <c r="D1911" t="s">
        <v>3192</v>
      </c>
      <c r="E1911" t="n">
        <v>213752.499554199</v>
      </c>
      <c r="F1911" t="n">
        <v>166</v>
      </c>
      <c r="G1911" t="n">
        <v>14</v>
      </c>
      <c r="H1911" t="n">
        <v>9999</v>
      </c>
      <c r="I1911" t="s">
        <v>3196</v>
      </c>
      <c r="J1911" t="n">
        <v>1</v>
      </c>
      <c r="K1911" t="s">
        <v>3188</v>
      </c>
      <c r="L1911" t="n">
        <v>0.699707809079215</v>
      </c>
      <c r="M1911" t="n">
        <v>0.721739130434783</v>
      </c>
      <c r="N1911" t="n">
        <v>0.0577853476034396</v>
      </c>
    </row>
    <row r="1912">
      <c r="A1912" t="n">
        <v>2019</v>
      </c>
      <c r="B1912" t="s">
        <v>3189</v>
      </c>
      <c r="C1912" t="n">
        <v>1.30117911048601</v>
      </c>
      <c r="D1912" t="s">
        <v>3194</v>
      </c>
      <c r="E1912" t="n">
        <v>1208.7953936415</v>
      </c>
      <c r="F1912" t="n">
        <v>1</v>
      </c>
      <c r="G1912" t="n">
        <v>14</v>
      </c>
      <c r="H1912" t="n">
        <v>9999</v>
      </c>
      <c r="I1912" t="s">
        <v>3196</v>
      </c>
      <c r="J1912" t="n">
        <v>1</v>
      </c>
      <c r="K1912" t="s">
        <v>3188</v>
      </c>
      <c r="L1912" t="n">
        <v>0.0039569295249129</v>
      </c>
      <c r="M1912" t="n">
        <v>0.00434782608695652</v>
      </c>
      <c r="N1912" t="n">
        <v>0.126274296588283</v>
      </c>
    </row>
    <row r="1913">
      <c r="A1913" t="n">
        <v>2019</v>
      </c>
      <c r="B1913" t="s">
        <v>3189</v>
      </c>
      <c r="C1913" t="n">
        <v>1.30117911048601</v>
      </c>
      <c r="D1913" t="s">
        <v>3196</v>
      </c>
      <c r="E1913" t="n">
        <v>90526.934253843</v>
      </c>
      <c r="F1913" t="n">
        <v>63</v>
      </c>
      <c r="G1913" t="n">
        <v>14</v>
      </c>
      <c r="H1913" t="n">
        <v>9999</v>
      </c>
      <c r="I1913" t="s">
        <v>3196</v>
      </c>
      <c r="J1913" t="n">
        <v>1</v>
      </c>
      <c r="K1913" t="s">
        <v>3188</v>
      </c>
      <c r="L1913" t="n">
        <v>0.296335261395872</v>
      </c>
      <c r="M1913" t="n">
        <v>0.273913043478261</v>
      </c>
      <c r="N1913" t="n">
        <v>0.059357259497008</v>
      </c>
    </row>
    <row r="1914">
      <c r="A1914" t="n">
        <v>2019</v>
      </c>
      <c r="B1914" t="s">
        <v>3194</v>
      </c>
      <c r="C1914" t="n">
        <v>1.3520397868224</v>
      </c>
      <c r="D1914" t="s">
        <v>3192</v>
      </c>
      <c r="E1914" t="n">
        <v>3901.98682476943</v>
      </c>
      <c r="F1914" t="n">
        <v>4</v>
      </c>
      <c r="G1914" t="n">
        <v>14</v>
      </c>
      <c r="H1914" t="n">
        <v>9999</v>
      </c>
      <c r="I1914" t="s">
        <v>3196</v>
      </c>
      <c r="J1914" t="n">
        <v>1</v>
      </c>
      <c r="K1914" t="s">
        <v>3188</v>
      </c>
      <c r="L1914" t="n">
        <v>0.527315914489311</v>
      </c>
      <c r="M1914" t="n">
        <v>0.571428571428571</v>
      </c>
      <c r="N1914" t="n">
        <v>0.0479489607735633</v>
      </c>
    </row>
    <row r="1915">
      <c r="A1915" t="n">
        <v>2019</v>
      </c>
      <c r="B1915" t="s">
        <v>3194</v>
      </c>
      <c r="C1915" t="n">
        <v>1.3520397868224</v>
      </c>
      <c r="D1915" t="s">
        <v>3194</v>
      </c>
      <c r="E1915" t="n">
        <v>1293.90207598903</v>
      </c>
      <c r="F1915" t="n">
        <v>1</v>
      </c>
      <c r="G1915" t="n">
        <v>14</v>
      </c>
      <c r="H1915" t="n">
        <v>9999</v>
      </c>
      <c r="I1915" t="s">
        <v>3196</v>
      </c>
      <c r="J1915" t="n">
        <v>1</v>
      </c>
      <c r="K1915" t="s">
        <v>3188</v>
      </c>
      <c r="L1915" t="n">
        <v>0.174858395761009</v>
      </c>
      <c r="M1915" t="n">
        <v>0.142857142857143</v>
      </c>
      <c r="N1915" t="n">
        <v>0.200671000209688</v>
      </c>
    </row>
    <row r="1916">
      <c r="A1916" t="n">
        <v>2019</v>
      </c>
      <c r="B1916" t="s">
        <v>3194</v>
      </c>
      <c r="C1916" t="n">
        <v>1.3520397868224</v>
      </c>
      <c r="D1916" t="s">
        <v>3196</v>
      </c>
      <c r="E1916" t="n">
        <v>2203.8248525205</v>
      </c>
      <c r="F1916" t="n">
        <v>2</v>
      </c>
      <c r="G1916" t="n">
        <v>14</v>
      </c>
      <c r="H1916" t="n">
        <v>9999</v>
      </c>
      <c r="I1916" t="s">
        <v>3196</v>
      </c>
      <c r="J1916" t="n">
        <v>1</v>
      </c>
      <c r="K1916" t="s">
        <v>3188</v>
      </c>
      <c r="L1916" t="n">
        <v>0.29782568974968</v>
      </c>
      <c r="M1916" t="n">
        <v>0.285714285714286</v>
      </c>
      <c r="N1916" t="n">
        <v>0.0844953605308175</v>
      </c>
    </row>
    <row r="1917">
      <c r="A1917" t="n">
        <v>2019</v>
      </c>
      <c r="B1917" t="s">
        <v>3198</v>
      </c>
      <c r="C1917" t="n">
        <v>1.27066254222987</v>
      </c>
      <c r="D1917" t="s">
        <v>3190</v>
      </c>
      <c r="E1917" t="n">
        <v>780.186800929141</v>
      </c>
      <c r="F1917" t="n">
        <v>1</v>
      </c>
      <c r="G1917" t="n">
        <v>14</v>
      </c>
      <c r="H1917" t="n">
        <v>9999</v>
      </c>
      <c r="I1917" t="s">
        <v>3196</v>
      </c>
      <c r="J1917" t="n">
        <v>1</v>
      </c>
      <c r="K1917" t="s">
        <v>3188</v>
      </c>
      <c r="L1917" t="n">
        <v>0.000637908159925861</v>
      </c>
      <c r="M1917" t="n">
        <v>0.000759878419452888</v>
      </c>
      <c r="N1917" t="n">
        <v>0.0583705675444434</v>
      </c>
    </row>
    <row r="1918">
      <c r="A1918" t="n">
        <v>2019</v>
      </c>
      <c r="B1918" t="s">
        <v>3198</v>
      </c>
      <c r="C1918" t="n">
        <v>1.27066254222987</v>
      </c>
      <c r="D1918" t="s">
        <v>3192</v>
      </c>
      <c r="E1918" t="n">
        <v>924343.46634512</v>
      </c>
      <c r="F1918" t="n">
        <v>1000</v>
      </c>
      <c r="G1918" t="n">
        <v>14</v>
      </c>
      <c r="H1918" t="n">
        <v>9999</v>
      </c>
      <c r="I1918" t="s">
        <v>3196</v>
      </c>
      <c r="J1918" t="n">
        <v>1</v>
      </c>
      <c r="K1918" t="s">
        <v>3188</v>
      </c>
      <c r="L1918" t="n">
        <v>0.755775718140176</v>
      </c>
      <c r="M1918" t="n">
        <v>0.759878419452888</v>
      </c>
      <c r="N1918" t="n">
        <v>0.0472454588797595</v>
      </c>
    </row>
    <row r="1919">
      <c r="A1919" t="n">
        <v>2019</v>
      </c>
      <c r="B1919" t="s">
        <v>3198</v>
      </c>
      <c r="C1919" t="n">
        <v>1.27066254222987</v>
      </c>
      <c r="D1919" t="s">
        <v>3196</v>
      </c>
      <c r="E1919" t="n">
        <v>297915.727663589</v>
      </c>
      <c r="F1919" t="n">
        <v>315</v>
      </c>
      <c r="G1919" t="n">
        <v>14</v>
      </c>
      <c r="H1919" t="n">
        <v>9999</v>
      </c>
      <c r="I1919" t="s">
        <v>3196</v>
      </c>
      <c r="J1919" t="n">
        <v>1</v>
      </c>
      <c r="K1919" t="s">
        <v>3188</v>
      </c>
      <c r="L1919" t="n">
        <v>0.243586373699898</v>
      </c>
      <c r="M1919" t="n">
        <v>0.23936170212766</v>
      </c>
      <c r="N1919" t="n">
        <v>0.0383884126615597</v>
      </c>
    </row>
    <row r="1920">
      <c r="A1920" t="n">
        <v>2019</v>
      </c>
      <c r="B1920" t="s">
        <v>3189</v>
      </c>
      <c r="C1920" t="n">
        <v>1.30117911048601</v>
      </c>
      <c r="D1920" t="s">
        <v>3192</v>
      </c>
      <c r="E1920" t="n">
        <v>271842.339762737</v>
      </c>
      <c r="F1920" t="n">
        <v>211</v>
      </c>
      <c r="G1920" t="n">
        <v>15</v>
      </c>
      <c r="H1920" t="n">
        <v>9999</v>
      </c>
      <c r="I1920" t="s">
        <v>3196</v>
      </c>
      <c r="J1920" t="n">
        <v>1</v>
      </c>
      <c r="K1920" t="s">
        <v>3188</v>
      </c>
      <c r="L1920" t="n">
        <v>0.755841928749995</v>
      </c>
      <c r="M1920" t="n">
        <v>0.74822695035461</v>
      </c>
      <c r="N1920" t="n">
        <v>0.0734892182747973</v>
      </c>
    </row>
    <row r="1921">
      <c r="A1921" t="n">
        <v>2019</v>
      </c>
      <c r="B1921" t="s">
        <v>3189</v>
      </c>
      <c r="C1921" t="n">
        <v>1.30117911048601</v>
      </c>
      <c r="D1921" t="s">
        <v>3196</v>
      </c>
      <c r="E1921" t="n">
        <v>87812.6746293692</v>
      </c>
      <c r="F1921" t="n">
        <v>71</v>
      </c>
      <c r="G1921" t="n">
        <v>15</v>
      </c>
      <c r="H1921" t="n">
        <v>9999</v>
      </c>
      <c r="I1921" t="s">
        <v>3196</v>
      </c>
      <c r="J1921" t="n">
        <v>1</v>
      </c>
      <c r="K1921" t="s">
        <v>3188</v>
      </c>
      <c r="L1921" t="n">
        <v>0.244158071250005</v>
      </c>
      <c r="M1921" t="n">
        <v>0.25177304964539</v>
      </c>
      <c r="N1921" t="n">
        <v>0.057577556978635</v>
      </c>
    </row>
    <row r="1922">
      <c r="A1922" t="n">
        <v>2019</v>
      </c>
      <c r="B1922" t="s">
        <v>3190</v>
      </c>
      <c r="C1922" t="n">
        <v>1.23105261594224</v>
      </c>
      <c r="D1922" t="s">
        <v>3192</v>
      </c>
      <c r="E1922" t="n">
        <v>1373.85471939154</v>
      </c>
      <c r="F1922" t="n">
        <v>1</v>
      </c>
      <c r="G1922" t="n">
        <v>15</v>
      </c>
      <c r="H1922" t="n">
        <v>9999</v>
      </c>
      <c r="I1922" t="s">
        <v>3196</v>
      </c>
      <c r="J1922" t="n">
        <v>1</v>
      </c>
      <c r="K1922" t="s">
        <v>3188</v>
      </c>
      <c r="L1922" t="n">
        <v>1</v>
      </c>
      <c r="M1922" t="n">
        <v>1</v>
      </c>
      <c r="N1922" t="n">
        <v>0.14327898318141</v>
      </c>
    </row>
    <row r="1923">
      <c r="A1923" t="n">
        <v>2019</v>
      </c>
      <c r="B1923" t="s">
        <v>3194</v>
      </c>
      <c r="C1923" t="n">
        <v>1.3520397868224</v>
      </c>
      <c r="D1923" t="s">
        <v>3192</v>
      </c>
      <c r="E1923" t="n">
        <v>6546.57664779404</v>
      </c>
      <c r="F1923" t="n">
        <v>6</v>
      </c>
      <c r="G1923" t="n">
        <v>15</v>
      </c>
      <c r="H1923" t="n">
        <v>9999</v>
      </c>
      <c r="I1923" t="s">
        <v>3196</v>
      </c>
      <c r="J1923" t="n">
        <v>1</v>
      </c>
      <c r="K1923" t="s">
        <v>3188</v>
      </c>
      <c r="L1923" t="n">
        <v>1</v>
      </c>
      <c r="M1923" t="n">
        <v>1</v>
      </c>
      <c r="N1923" t="n">
        <v>0.0804465932313213</v>
      </c>
    </row>
    <row r="1924">
      <c r="A1924" t="n">
        <v>2019</v>
      </c>
      <c r="B1924" t="s">
        <v>3198</v>
      </c>
      <c r="C1924" t="n">
        <v>1.27066254222987</v>
      </c>
      <c r="D1924" t="s">
        <v>3190</v>
      </c>
      <c r="E1924" t="n">
        <v>1650.5906423566</v>
      </c>
      <c r="F1924" t="n">
        <v>2</v>
      </c>
      <c r="G1924" t="n">
        <v>15</v>
      </c>
      <c r="H1924" t="n">
        <v>9999</v>
      </c>
      <c r="I1924" t="s">
        <v>3196</v>
      </c>
      <c r="J1924" t="n">
        <v>1</v>
      </c>
      <c r="K1924" t="s">
        <v>3188</v>
      </c>
      <c r="L1924" t="n">
        <v>0.000914902773092139</v>
      </c>
      <c r="M1924" t="n">
        <v>0.000977517106549365</v>
      </c>
      <c r="N1924" t="n">
        <v>0.123490826124156</v>
      </c>
    </row>
    <row r="1925">
      <c r="A1925" t="n">
        <v>2019</v>
      </c>
      <c r="B1925" t="s">
        <v>3198</v>
      </c>
      <c r="C1925" t="n">
        <v>1.27066254222987</v>
      </c>
      <c r="D1925" t="s">
        <v>3192</v>
      </c>
      <c r="E1925" t="n">
        <v>1334415.49396117</v>
      </c>
      <c r="F1925" t="n">
        <v>1536</v>
      </c>
      <c r="G1925" t="n">
        <v>15</v>
      </c>
      <c r="H1925" t="n">
        <v>9999</v>
      </c>
      <c r="I1925" t="s">
        <v>3196</v>
      </c>
      <c r="J1925" t="n">
        <v>1</v>
      </c>
      <c r="K1925" t="s">
        <v>3188</v>
      </c>
      <c r="L1925" t="n">
        <v>0.739650646594681</v>
      </c>
      <c r="M1925" t="n">
        <v>0.750733137829912</v>
      </c>
      <c r="N1925" t="n">
        <v>0.0682052447427777</v>
      </c>
    </row>
    <row r="1926">
      <c r="A1926" t="n">
        <v>2019</v>
      </c>
      <c r="B1926" t="s">
        <v>3198</v>
      </c>
      <c r="C1926" t="n">
        <v>1.27066254222987</v>
      </c>
      <c r="D1926" t="s">
        <v>3194</v>
      </c>
      <c r="E1926" t="n">
        <v>358.326836908824</v>
      </c>
      <c r="F1926" t="n">
        <v>1</v>
      </c>
      <c r="G1926" t="n">
        <v>15</v>
      </c>
      <c r="H1926" t="n">
        <v>9999</v>
      </c>
      <c r="I1926" t="s">
        <v>3196</v>
      </c>
      <c r="J1926" t="n">
        <v>1</v>
      </c>
      <c r="K1926" t="s">
        <v>3188</v>
      </c>
      <c r="L1926" t="n">
        <v>0.000198616306398755</v>
      </c>
      <c r="M1926" t="n">
        <v>0.000488758553274682</v>
      </c>
      <c r="N1926" t="n">
        <v>0.0166942931565238</v>
      </c>
    </row>
    <row r="1927">
      <c r="A1927" t="n">
        <v>2019</v>
      </c>
      <c r="B1927" t="s">
        <v>3198</v>
      </c>
      <c r="C1927" t="n">
        <v>1.27066254222987</v>
      </c>
      <c r="D1927" t="s">
        <v>3196</v>
      </c>
      <c r="E1927" t="n">
        <v>467691.491256006</v>
      </c>
      <c r="F1927" t="n">
        <v>507</v>
      </c>
      <c r="G1927" t="n">
        <v>15</v>
      </c>
      <c r="H1927" t="n">
        <v>9999</v>
      </c>
      <c r="I1927" t="s">
        <v>3196</v>
      </c>
      <c r="J1927" t="n">
        <v>1</v>
      </c>
      <c r="K1927" t="s">
        <v>3188</v>
      </c>
      <c r="L1927" t="n">
        <v>0.259235834325828</v>
      </c>
      <c r="M1927" t="n">
        <v>0.247800586510264</v>
      </c>
      <c r="N1927" t="n">
        <v>0.0602651431176191</v>
      </c>
    </row>
    <row r="1928">
      <c r="A1928" t="n">
        <v>2019</v>
      </c>
      <c r="B1928" t="s">
        <v>3189</v>
      </c>
      <c r="C1928" t="n">
        <v>1.30117911048601</v>
      </c>
      <c r="D1928" t="s">
        <v>3190</v>
      </c>
      <c r="E1928" t="n">
        <v>2460.52969792904</v>
      </c>
      <c r="F1928" t="n">
        <v>2</v>
      </c>
      <c r="G1928" t="n">
        <v>16</v>
      </c>
      <c r="H1928" t="n">
        <v>9999</v>
      </c>
      <c r="I1928" t="s">
        <v>3196</v>
      </c>
      <c r="J1928" t="n">
        <v>1</v>
      </c>
      <c r="K1928" t="s">
        <v>3188</v>
      </c>
      <c r="L1928" t="n">
        <v>0.00451405300371914</v>
      </c>
      <c r="M1928" t="n">
        <v>0.00483091787439614</v>
      </c>
      <c r="N1928" t="n">
        <v>1</v>
      </c>
    </row>
    <row r="1929">
      <c r="A1929" t="n">
        <v>2019</v>
      </c>
      <c r="B1929" t="s">
        <v>3189</v>
      </c>
      <c r="C1929" t="n">
        <v>1.30117911048601</v>
      </c>
      <c r="D1929" t="s">
        <v>3192</v>
      </c>
      <c r="E1929" t="n">
        <v>420421.380030913</v>
      </c>
      <c r="F1929" t="n">
        <v>319</v>
      </c>
      <c r="G1929" t="n">
        <v>16</v>
      </c>
      <c r="H1929" t="n">
        <v>9999</v>
      </c>
      <c r="I1929" t="s">
        <v>3196</v>
      </c>
      <c r="J1929" t="n">
        <v>1</v>
      </c>
      <c r="K1929" t="s">
        <v>3188</v>
      </c>
      <c r="L1929" t="n">
        <v>0.771299121060647</v>
      </c>
      <c r="M1929" t="n">
        <v>0.770531400966184</v>
      </c>
      <c r="N1929" t="n">
        <v>0.113655726298742</v>
      </c>
    </row>
    <row r="1930">
      <c r="A1930" t="n">
        <v>2019</v>
      </c>
      <c r="B1930" t="s">
        <v>3189</v>
      </c>
      <c r="C1930" t="n">
        <v>1.30117911048601</v>
      </c>
      <c r="D1930" t="s">
        <v>3194</v>
      </c>
      <c r="E1930" t="n">
        <v>1190.5788860947</v>
      </c>
      <c r="F1930" t="n">
        <v>1</v>
      </c>
      <c r="G1930" t="n">
        <v>16</v>
      </c>
      <c r="H1930" t="n">
        <v>9999</v>
      </c>
      <c r="I1930" t="s">
        <v>3196</v>
      </c>
      <c r="J1930" t="n">
        <v>1</v>
      </c>
      <c r="K1930" t="s">
        <v>3188</v>
      </c>
      <c r="L1930" t="n">
        <v>0.00218421919534797</v>
      </c>
      <c r="M1930" t="n">
        <v>0.00241545893719807</v>
      </c>
      <c r="N1930" t="n">
        <v>0.124371347016447</v>
      </c>
    </row>
    <row r="1931">
      <c r="A1931" t="n">
        <v>2019</v>
      </c>
      <c r="B1931" t="s">
        <v>3189</v>
      </c>
      <c r="C1931" t="n">
        <v>1.30117911048601</v>
      </c>
      <c r="D1931" t="s">
        <v>3196</v>
      </c>
      <c r="E1931" t="n">
        <v>121009.657275199</v>
      </c>
      <c r="F1931" t="n">
        <v>92</v>
      </c>
      <c r="G1931" t="n">
        <v>16</v>
      </c>
      <c r="H1931" t="n">
        <v>9999</v>
      </c>
      <c r="I1931" t="s">
        <v>3196</v>
      </c>
      <c r="J1931" t="n">
        <v>1</v>
      </c>
      <c r="K1931" t="s">
        <v>3188</v>
      </c>
      <c r="L1931" t="n">
        <v>0.222002606740286</v>
      </c>
      <c r="M1931" t="n">
        <v>0.222222222222222</v>
      </c>
      <c r="N1931" t="n">
        <v>0.0793443596398278</v>
      </c>
    </row>
    <row r="1932">
      <c r="A1932" t="n">
        <v>2019</v>
      </c>
      <c r="B1932" t="s">
        <v>3190</v>
      </c>
      <c r="C1932" t="n">
        <v>1.23105261594224</v>
      </c>
      <c r="D1932" t="s">
        <v>3192</v>
      </c>
      <c r="E1932" t="n">
        <v>1914.28681779019</v>
      </c>
      <c r="F1932" t="n">
        <v>2</v>
      </c>
      <c r="G1932" t="n">
        <v>16</v>
      </c>
      <c r="H1932" t="n">
        <v>9999</v>
      </c>
      <c r="I1932" t="s">
        <v>3196</v>
      </c>
      <c r="J1932" t="n">
        <v>1</v>
      </c>
      <c r="K1932" t="s">
        <v>3188</v>
      </c>
      <c r="L1932" t="n">
        <v>1</v>
      </c>
      <c r="M1932" t="n">
        <v>1</v>
      </c>
      <c r="N1932" t="n">
        <v>0.19964051868019</v>
      </c>
    </row>
    <row r="1933">
      <c r="A1933" t="n">
        <v>2019</v>
      </c>
      <c r="B1933" t="s">
        <v>3194</v>
      </c>
      <c r="C1933" t="n">
        <v>1.3520397868224</v>
      </c>
      <c r="D1933" t="s">
        <v>3192</v>
      </c>
      <c r="E1933" t="n">
        <v>7655.2492729884</v>
      </c>
      <c r="F1933" t="n">
        <v>8</v>
      </c>
      <c r="G1933" t="n">
        <v>16</v>
      </c>
      <c r="H1933" t="n">
        <v>9999</v>
      </c>
      <c r="I1933" t="s">
        <v>3196</v>
      </c>
      <c r="J1933" t="n">
        <v>1</v>
      </c>
      <c r="K1933" t="s">
        <v>3188</v>
      </c>
      <c r="L1933" t="n">
        <v>0.804489911906792</v>
      </c>
      <c r="M1933" t="n">
        <v>0.8</v>
      </c>
      <c r="N1933" t="n">
        <v>0.0940703450796657</v>
      </c>
    </row>
    <row r="1934">
      <c r="A1934" t="n">
        <v>2019</v>
      </c>
      <c r="B1934" t="s">
        <v>3194</v>
      </c>
      <c r="C1934" t="n">
        <v>1.3520397868224</v>
      </c>
      <c r="D1934" t="s">
        <v>3194</v>
      </c>
      <c r="E1934" t="n">
        <v>955.892129283434</v>
      </c>
      <c r="F1934" t="n">
        <v>1</v>
      </c>
      <c r="G1934" t="n">
        <v>16</v>
      </c>
      <c r="H1934" t="n">
        <v>9999</v>
      </c>
      <c r="I1934" t="s">
        <v>3196</v>
      </c>
      <c r="J1934" t="n">
        <v>1</v>
      </c>
      <c r="K1934" t="s">
        <v>3188</v>
      </c>
      <c r="L1934" t="n">
        <v>0.100454674623473</v>
      </c>
      <c r="M1934" t="n">
        <v>0.1</v>
      </c>
      <c r="N1934" t="n">
        <v>0.148249108827847</v>
      </c>
    </row>
    <row r="1935">
      <c r="A1935" t="n">
        <v>2019</v>
      </c>
      <c r="B1935" t="s">
        <v>3194</v>
      </c>
      <c r="C1935" t="n">
        <v>1.3520397868224</v>
      </c>
      <c r="D1935" t="s">
        <v>3196</v>
      </c>
      <c r="E1935" t="n">
        <v>904.514617384183</v>
      </c>
      <c r="F1935" t="n">
        <v>1</v>
      </c>
      <c r="G1935" t="n">
        <v>16</v>
      </c>
      <c r="H1935" t="n">
        <v>9999</v>
      </c>
      <c r="I1935" t="s">
        <v>3196</v>
      </c>
      <c r="J1935" t="n">
        <v>1</v>
      </c>
      <c r="K1935" t="s">
        <v>3188</v>
      </c>
      <c r="L1935" t="n">
        <v>0.0950554134697357</v>
      </c>
      <c r="M1935" t="n">
        <v>0.1</v>
      </c>
      <c r="N1935" t="n">
        <v>0.0346793841687834</v>
      </c>
    </row>
    <row r="1936">
      <c r="A1936" t="n">
        <v>2019</v>
      </c>
      <c r="B1936" t="s">
        <v>3198</v>
      </c>
      <c r="C1936" t="n">
        <v>1.27066254222987</v>
      </c>
      <c r="D1936" t="s">
        <v>3190</v>
      </c>
      <c r="E1936" t="n">
        <v>1016.5300337839</v>
      </c>
      <c r="F1936" t="n">
        <v>1</v>
      </c>
      <c r="G1936" t="n">
        <v>16</v>
      </c>
      <c r="H1936" t="n">
        <v>9999</v>
      </c>
      <c r="I1936" t="s">
        <v>3196</v>
      </c>
      <c r="J1936" t="n">
        <v>1</v>
      </c>
      <c r="K1936" t="s">
        <v>3188</v>
      </c>
      <c r="L1936" t="n">
        <v>0.000343257184587409</v>
      </c>
      <c r="M1936" t="n">
        <v>0.000299760191846523</v>
      </c>
      <c r="N1936" t="n">
        <v>0.0760528567354311</v>
      </c>
    </row>
    <row r="1937">
      <c r="A1937" t="n">
        <v>2019</v>
      </c>
      <c r="B1937" t="s">
        <v>3198</v>
      </c>
      <c r="C1937" t="n">
        <v>1.27066254222987</v>
      </c>
      <c r="D1937" t="s">
        <v>3192</v>
      </c>
      <c r="E1937" t="n">
        <v>2388305.54781171</v>
      </c>
      <c r="F1937" t="n">
        <v>2708</v>
      </c>
      <c r="G1937" t="n">
        <v>16</v>
      </c>
      <c r="H1937" t="n">
        <v>9999</v>
      </c>
      <c r="I1937" t="s">
        <v>3196</v>
      </c>
      <c r="J1937" t="n">
        <v>1</v>
      </c>
      <c r="K1937" t="s">
        <v>3188</v>
      </c>
      <c r="L1937" t="n">
        <v>0.806472028401099</v>
      </c>
      <c r="M1937" t="n">
        <v>0.811750599520384</v>
      </c>
      <c r="N1937" t="n">
        <v>0.122072147053301</v>
      </c>
    </row>
    <row r="1938">
      <c r="A1938" t="n">
        <v>2019</v>
      </c>
      <c r="B1938" t="s">
        <v>3198</v>
      </c>
      <c r="C1938" t="n">
        <v>1.27066254222987</v>
      </c>
      <c r="D1938" t="s">
        <v>3194</v>
      </c>
      <c r="E1938" t="n">
        <v>5045.80095519482</v>
      </c>
      <c r="F1938" t="n">
        <v>4</v>
      </c>
      <c r="G1938" t="n">
        <v>16</v>
      </c>
      <c r="H1938" t="n">
        <v>9999</v>
      </c>
      <c r="I1938" t="s">
        <v>3196</v>
      </c>
      <c r="J1938" t="n">
        <v>1</v>
      </c>
      <c r="K1938" t="s">
        <v>3188</v>
      </c>
      <c r="L1938" t="n">
        <v>0.00170384284999575</v>
      </c>
      <c r="M1938" t="n">
        <v>0.00119904076738609</v>
      </c>
      <c r="N1938" t="n">
        <v>0.235081695477149</v>
      </c>
    </row>
    <row r="1939">
      <c r="A1939" t="n">
        <v>2019</v>
      </c>
      <c r="B1939" t="s">
        <v>3198</v>
      </c>
      <c r="C1939" t="n">
        <v>1.27066254222987</v>
      </c>
      <c r="D1939" t="s">
        <v>3196</v>
      </c>
      <c r="E1939" t="n">
        <v>567056.03139584</v>
      </c>
      <c r="F1939" t="n">
        <v>623</v>
      </c>
      <c r="G1939" t="n">
        <v>16</v>
      </c>
      <c r="H1939" t="n">
        <v>9999</v>
      </c>
      <c r="I1939" t="s">
        <v>3196</v>
      </c>
      <c r="J1939" t="n">
        <v>1</v>
      </c>
      <c r="K1939" t="s">
        <v>3188</v>
      </c>
      <c r="L1939" t="n">
        <v>0.191480871564317</v>
      </c>
      <c r="M1939" t="n">
        <v>0.186750599520384</v>
      </c>
      <c r="N1939" t="n">
        <v>0.0730689215576798</v>
      </c>
    </row>
    <row r="1940">
      <c r="A1940" t="n">
        <v>2019</v>
      </c>
      <c r="B1940" t="s">
        <v>3189</v>
      </c>
      <c r="C1940" t="n">
        <v>1.30117911048601</v>
      </c>
      <c r="D1940" t="s">
        <v>3192</v>
      </c>
      <c r="E1940" t="n">
        <v>359298.491315833</v>
      </c>
      <c r="F1940" t="n">
        <v>261</v>
      </c>
      <c r="G1940" t="n">
        <v>17</v>
      </c>
      <c r="H1940" t="n">
        <v>9999</v>
      </c>
      <c r="I1940" t="s">
        <v>3196</v>
      </c>
      <c r="J1940" t="n">
        <v>1</v>
      </c>
      <c r="K1940" t="s">
        <v>3188</v>
      </c>
      <c r="L1940" t="n">
        <v>0.645897950495652</v>
      </c>
      <c r="M1940" t="n">
        <v>0.628915662650602</v>
      </c>
      <c r="N1940" t="n">
        <v>0.0971319084332501</v>
      </c>
    </row>
    <row r="1941">
      <c r="A1941" t="n">
        <v>2019</v>
      </c>
      <c r="B1941" t="s">
        <v>3189</v>
      </c>
      <c r="C1941" t="n">
        <v>1.30117911048601</v>
      </c>
      <c r="D1941" t="s">
        <v>3194</v>
      </c>
      <c r="E1941" t="n">
        <v>949.860750654785</v>
      </c>
      <c r="F1941" t="n">
        <v>1</v>
      </c>
      <c r="G1941" t="n">
        <v>17</v>
      </c>
      <c r="H1941" t="n">
        <v>9999</v>
      </c>
      <c r="I1941" t="s">
        <v>3196</v>
      </c>
      <c r="J1941" t="n">
        <v>1</v>
      </c>
      <c r="K1941" t="s">
        <v>3188</v>
      </c>
      <c r="L1941" t="n">
        <v>0.00170753044316263</v>
      </c>
      <c r="M1941" t="n">
        <v>0.00240963855421687</v>
      </c>
      <c r="N1941" t="n">
        <v>0.0992252276743238</v>
      </c>
    </row>
    <row r="1942">
      <c r="A1942" t="n">
        <v>2019</v>
      </c>
      <c r="B1942" t="s">
        <v>3189</v>
      </c>
      <c r="C1942" t="n">
        <v>1.30117911048601</v>
      </c>
      <c r="D1942" t="s">
        <v>3196</v>
      </c>
      <c r="E1942" t="n">
        <v>196029.138890269</v>
      </c>
      <c r="F1942" t="n">
        <v>153</v>
      </c>
      <c r="G1942" t="n">
        <v>17</v>
      </c>
      <c r="H1942" t="n">
        <v>9999</v>
      </c>
      <c r="I1942" t="s">
        <v>3196</v>
      </c>
      <c r="J1942" t="n">
        <v>1</v>
      </c>
      <c r="K1942" t="s">
        <v>3188</v>
      </c>
      <c r="L1942" t="n">
        <v>0.352394519061186</v>
      </c>
      <c r="M1942" t="n">
        <v>0.368674698795181</v>
      </c>
      <c r="N1942" t="n">
        <v>0.128533596790734</v>
      </c>
    </row>
    <row r="1943">
      <c r="A1943" t="n">
        <v>2019</v>
      </c>
      <c r="B1943" t="s">
        <v>3190</v>
      </c>
      <c r="C1943" t="n">
        <v>1.23105261594224</v>
      </c>
      <c r="D1943" t="s">
        <v>3192</v>
      </c>
      <c r="E1943" t="n">
        <v>3178.57785436287</v>
      </c>
      <c r="F1943" t="n">
        <v>3</v>
      </c>
      <c r="G1943" t="n">
        <v>17</v>
      </c>
      <c r="H1943" t="n">
        <v>9999</v>
      </c>
      <c r="I1943" t="s">
        <v>3196</v>
      </c>
      <c r="J1943" t="n">
        <v>1</v>
      </c>
      <c r="K1943" t="s">
        <v>3188</v>
      </c>
      <c r="L1943" t="n">
        <v>1</v>
      </c>
      <c r="M1943" t="n">
        <v>1</v>
      </c>
      <c r="N1943" t="n">
        <v>0.331493131339068</v>
      </c>
    </row>
    <row r="1944">
      <c r="A1944" t="n">
        <v>2019</v>
      </c>
      <c r="B1944" t="s">
        <v>3194</v>
      </c>
      <c r="C1944" t="n">
        <v>1.3520397868224</v>
      </c>
      <c r="D1944" t="s">
        <v>3192</v>
      </c>
      <c r="E1944" t="n">
        <v>5382.47039133996</v>
      </c>
      <c r="F1944" t="n">
        <v>6</v>
      </c>
      <c r="G1944" t="n">
        <v>17</v>
      </c>
      <c r="H1944" t="n">
        <v>9999</v>
      </c>
      <c r="I1944" t="s">
        <v>3196</v>
      </c>
      <c r="J1944" t="n">
        <v>1</v>
      </c>
      <c r="K1944" t="s">
        <v>3188</v>
      </c>
      <c r="L1944" t="n">
        <v>0.707230413927874</v>
      </c>
      <c r="M1944" t="n">
        <v>0.75</v>
      </c>
      <c r="N1944" t="n">
        <v>0.0661416537905597</v>
      </c>
    </row>
    <row r="1945">
      <c r="A1945" t="n">
        <v>2019</v>
      </c>
      <c r="B1945" t="s">
        <v>3194</v>
      </c>
      <c r="C1945" t="n">
        <v>1.3520397868224</v>
      </c>
      <c r="D1945" t="s">
        <v>3196</v>
      </c>
      <c r="E1945" t="n">
        <v>2228.16156868331</v>
      </c>
      <c r="F1945" t="n">
        <v>2</v>
      </c>
      <c r="G1945" t="n">
        <v>17</v>
      </c>
      <c r="H1945" t="n">
        <v>9999</v>
      </c>
      <c r="I1945" t="s">
        <v>3196</v>
      </c>
      <c r="J1945" t="n">
        <v>1</v>
      </c>
      <c r="K1945" t="s">
        <v>3188</v>
      </c>
      <c r="L1945" t="n">
        <v>0.292769586072126</v>
      </c>
      <c r="M1945" t="n">
        <v>0.25</v>
      </c>
      <c r="N1945" t="n">
        <v>0.0854284381317713</v>
      </c>
    </row>
    <row r="1946">
      <c r="A1946" t="n">
        <v>2019</v>
      </c>
      <c r="B1946" t="s">
        <v>3198</v>
      </c>
      <c r="C1946" t="n">
        <v>1.27066254222987</v>
      </c>
      <c r="D1946" t="s">
        <v>3190</v>
      </c>
      <c r="E1946" t="n">
        <v>786.54011364029</v>
      </c>
      <c r="F1946" t="n">
        <v>1</v>
      </c>
      <c r="G1946" t="n">
        <v>17</v>
      </c>
      <c r="H1946" t="n">
        <v>9999</v>
      </c>
      <c r="I1946" t="s">
        <v>3196</v>
      </c>
      <c r="J1946" t="n">
        <v>1</v>
      </c>
      <c r="K1946" t="s">
        <v>3188</v>
      </c>
      <c r="L1946" t="n">
        <v>0.000209479293361029</v>
      </c>
      <c r="M1946" t="n">
        <v>0.000238492725971858</v>
      </c>
      <c r="N1946" t="n">
        <v>0.0588458978990398</v>
      </c>
    </row>
    <row r="1947">
      <c r="A1947" t="n">
        <v>2019</v>
      </c>
      <c r="B1947" t="s">
        <v>3198</v>
      </c>
      <c r="C1947" t="n">
        <v>1.27066254222987</v>
      </c>
      <c r="D1947" t="s">
        <v>3192</v>
      </c>
      <c r="E1947" t="n">
        <v>2342641.74803159</v>
      </c>
      <c r="F1947" t="n">
        <v>2635</v>
      </c>
      <c r="G1947" t="n">
        <v>17</v>
      </c>
      <c r="H1947" t="n">
        <v>9999</v>
      </c>
      <c r="I1947" t="s">
        <v>3196</v>
      </c>
      <c r="J1947" t="n">
        <v>1</v>
      </c>
      <c r="K1947" t="s">
        <v>3188</v>
      </c>
      <c r="L1947" t="n">
        <v>0.623915970038031</v>
      </c>
      <c r="M1947" t="n">
        <v>0.628428332935845</v>
      </c>
      <c r="N1947" t="n">
        <v>0.119738158386366</v>
      </c>
    </row>
    <row r="1948">
      <c r="A1948" t="n">
        <v>2019</v>
      </c>
      <c r="B1948" t="s">
        <v>3198</v>
      </c>
      <c r="C1948" t="n">
        <v>1.27066254222987</v>
      </c>
      <c r="D1948" t="s">
        <v>3194</v>
      </c>
      <c r="E1948" t="n">
        <v>2540.05442191751</v>
      </c>
      <c r="F1948" t="n">
        <v>3</v>
      </c>
      <c r="G1948" t="n">
        <v>17</v>
      </c>
      <c r="H1948" t="n">
        <v>9999</v>
      </c>
      <c r="I1948" t="s">
        <v>3196</v>
      </c>
      <c r="J1948" t="n">
        <v>1</v>
      </c>
      <c r="K1948" t="s">
        <v>3188</v>
      </c>
      <c r="L1948" t="n">
        <v>0.000676492903762031</v>
      </c>
      <c r="M1948" t="n">
        <v>0.000715478177915574</v>
      </c>
      <c r="N1948" t="n">
        <v>0.118340042623727</v>
      </c>
    </row>
    <row r="1949">
      <c r="A1949" t="n">
        <v>2019</v>
      </c>
      <c r="B1949" t="s">
        <v>3198</v>
      </c>
      <c r="C1949" t="n">
        <v>1.27066254222987</v>
      </c>
      <c r="D1949" t="s">
        <v>3196</v>
      </c>
      <c r="E1949" t="n">
        <v>1408770.85394484</v>
      </c>
      <c r="F1949" t="n">
        <v>1554</v>
      </c>
      <c r="G1949" t="n">
        <v>17</v>
      </c>
      <c r="H1949" t="n">
        <v>9999</v>
      </c>
      <c r="I1949" t="s">
        <v>3196</v>
      </c>
      <c r="J1949" t="n">
        <v>1</v>
      </c>
      <c r="K1949" t="s">
        <v>3188</v>
      </c>
      <c r="L1949" t="n">
        <v>0.375198057764846</v>
      </c>
      <c r="M1949" t="n">
        <v>0.370617696160267</v>
      </c>
      <c r="N1949" t="n">
        <v>0.1815294456286</v>
      </c>
    </row>
    <row r="1950">
      <c r="A1950" t="n">
        <v>2019</v>
      </c>
      <c r="B1950" t="s">
        <v>3189</v>
      </c>
      <c r="C1950" t="n">
        <v>1.30117911048601</v>
      </c>
      <c r="D1950" t="s">
        <v>3192</v>
      </c>
      <c r="E1950" t="n">
        <v>204691.088228775</v>
      </c>
      <c r="F1950" t="n">
        <v>150</v>
      </c>
      <c r="G1950" t="n">
        <v>18</v>
      </c>
      <c r="H1950" t="n">
        <v>9999</v>
      </c>
      <c r="I1950" t="s">
        <v>3196</v>
      </c>
      <c r="J1950" t="n">
        <v>1</v>
      </c>
      <c r="K1950" t="s">
        <v>3188</v>
      </c>
      <c r="L1950" t="n">
        <v>0.585270755436501</v>
      </c>
      <c r="M1950" t="n">
        <v>0.6</v>
      </c>
      <c r="N1950" t="n">
        <v>0.0553357069942797</v>
      </c>
    </row>
    <row r="1951">
      <c r="A1951" t="n">
        <v>2019</v>
      </c>
      <c r="B1951" t="s">
        <v>3189</v>
      </c>
      <c r="C1951" t="n">
        <v>1.30117911048601</v>
      </c>
      <c r="D1951" t="s">
        <v>3194</v>
      </c>
      <c r="E1951" t="n">
        <v>1325.90151358524</v>
      </c>
      <c r="F1951" t="n">
        <v>1</v>
      </c>
      <c r="G1951" t="n">
        <v>18</v>
      </c>
      <c r="H1951" t="n">
        <v>9999</v>
      </c>
      <c r="I1951" t="s">
        <v>3196</v>
      </c>
      <c r="J1951" t="n">
        <v>1</v>
      </c>
      <c r="K1951" t="s">
        <v>3188</v>
      </c>
      <c r="L1951" t="n">
        <v>0.00379113417787451</v>
      </c>
      <c r="M1951" t="n">
        <v>0.004</v>
      </c>
      <c r="N1951" t="n">
        <v>0.138507543835803</v>
      </c>
    </row>
    <row r="1952">
      <c r="A1952" t="n">
        <v>2019</v>
      </c>
      <c r="B1952" t="s">
        <v>3189</v>
      </c>
      <c r="C1952" t="n">
        <v>1.30117911048601</v>
      </c>
      <c r="D1952" t="s">
        <v>3196</v>
      </c>
      <c r="E1952" t="n">
        <v>143720.437469621</v>
      </c>
      <c r="F1952" t="n">
        <v>99</v>
      </c>
      <c r="G1952" t="n">
        <v>18</v>
      </c>
      <c r="H1952" t="n">
        <v>9999</v>
      </c>
      <c r="I1952" t="s">
        <v>3196</v>
      </c>
      <c r="J1952" t="n">
        <v>1</v>
      </c>
      <c r="K1952" t="s">
        <v>3188</v>
      </c>
      <c r="L1952" t="n">
        <v>0.410938110385624</v>
      </c>
      <c r="M1952" t="n">
        <v>0.396</v>
      </c>
      <c r="N1952" t="n">
        <v>0.0942355042973929</v>
      </c>
    </row>
    <row r="1953">
      <c r="A1953" t="n">
        <v>2019</v>
      </c>
      <c r="B1953" t="s">
        <v>3190</v>
      </c>
      <c r="C1953" t="n">
        <v>1.23105261594224</v>
      </c>
      <c r="D1953" t="s">
        <v>3192</v>
      </c>
      <c r="E1953" t="n">
        <v>364.391574318904</v>
      </c>
      <c r="F1953" t="n">
        <v>1</v>
      </c>
      <c r="G1953" t="n">
        <v>18</v>
      </c>
      <c r="H1953" t="n">
        <v>9999</v>
      </c>
      <c r="I1953" t="s">
        <v>3196</v>
      </c>
      <c r="J1953" t="n">
        <v>1</v>
      </c>
      <c r="K1953" t="s">
        <v>3188</v>
      </c>
      <c r="L1953" t="n">
        <v>1</v>
      </c>
      <c r="M1953" t="n">
        <v>1</v>
      </c>
      <c r="N1953" t="n">
        <v>0.0380023109513416</v>
      </c>
    </row>
    <row r="1954">
      <c r="A1954" t="n">
        <v>2019</v>
      </c>
      <c r="B1954" t="s">
        <v>3194</v>
      </c>
      <c r="C1954" t="n">
        <v>1.3520397868224</v>
      </c>
      <c r="D1954" t="s">
        <v>3192</v>
      </c>
      <c r="E1954" t="n">
        <v>2087.54943085378</v>
      </c>
      <c r="F1954" t="n">
        <v>2</v>
      </c>
      <c r="G1954" t="n">
        <v>18</v>
      </c>
      <c r="H1954" t="n">
        <v>9999</v>
      </c>
      <c r="I1954" t="s">
        <v>3196</v>
      </c>
      <c r="J1954" t="n">
        <v>1</v>
      </c>
      <c r="K1954" t="s">
        <v>3188</v>
      </c>
      <c r="L1954" t="n">
        <v>0.262406526172672</v>
      </c>
      <c r="M1954" t="n">
        <v>0.285714285714286</v>
      </c>
      <c r="N1954" t="n">
        <v>0.0256525278705411</v>
      </c>
    </row>
    <row r="1955">
      <c r="A1955" t="n">
        <v>2019</v>
      </c>
      <c r="B1955" t="s">
        <v>3194</v>
      </c>
      <c r="C1955" t="n">
        <v>1.3520397868224</v>
      </c>
      <c r="D1955" t="s">
        <v>3196</v>
      </c>
      <c r="E1955" t="n">
        <v>5867.8526748092</v>
      </c>
      <c r="F1955" t="n">
        <v>5</v>
      </c>
      <c r="G1955" t="n">
        <v>18</v>
      </c>
      <c r="H1955" t="n">
        <v>9999</v>
      </c>
      <c r="I1955" t="s">
        <v>3196</v>
      </c>
      <c r="J1955" t="n">
        <v>1</v>
      </c>
      <c r="K1955" t="s">
        <v>3188</v>
      </c>
      <c r="L1955" t="n">
        <v>0.737593473827328</v>
      </c>
      <c r="M1955" t="n">
        <v>0.714285714285714</v>
      </c>
      <c r="N1955" t="n">
        <v>0.224975377118864</v>
      </c>
    </row>
    <row r="1956">
      <c r="A1956" t="n">
        <v>2019</v>
      </c>
      <c r="B1956" t="s">
        <v>3198</v>
      </c>
      <c r="C1956" t="n">
        <v>1.27066254222987</v>
      </c>
      <c r="D1956" t="s">
        <v>3190</v>
      </c>
      <c r="E1956" t="n">
        <v>1872.95658724683</v>
      </c>
      <c r="F1956" t="n">
        <v>2</v>
      </c>
      <c r="G1956" t="n">
        <v>18</v>
      </c>
      <c r="H1956" t="n">
        <v>9999</v>
      </c>
      <c r="I1956" t="s">
        <v>3196</v>
      </c>
      <c r="J1956" t="n">
        <v>1</v>
      </c>
      <c r="K1956" t="s">
        <v>3188</v>
      </c>
      <c r="L1956" t="n">
        <v>0.00131901211898313</v>
      </c>
      <c r="M1956" t="n">
        <v>0.00129954515919428</v>
      </c>
      <c r="N1956" t="n">
        <v>0.140127388535032</v>
      </c>
    </row>
    <row r="1957">
      <c r="A1957" t="n">
        <v>2019</v>
      </c>
      <c r="B1957" t="s">
        <v>3198</v>
      </c>
      <c r="C1957" t="n">
        <v>1.27066254222987</v>
      </c>
      <c r="D1957" t="s">
        <v>3192</v>
      </c>
      <c r="E1957" t="n">
        <v>898580.783301409</v>
      </c>
      <c r="F1957" t="n">
        <v>976</v>
      </c>
      <c r="G1957" t="n">
        <v>18</v>
      </c>
      <c r="H1957" t="n">
        <v>9999</v>
      </c>
      <c r="I1957" t="s">
        <v>3196</v>
      </c>
      <c r="J1957" t="n">
        <v>1</v>
      </c>
      <c r="K1957" t="s">
        <v>3188</v>
      </c>
      <c r="L1957" t="n">
        <v>0.632817093108475</v>
      </c>
      <c r="M1957" t="n">
        <v>0.63417803768681</v>
      </c>
      <c r="N1957" t="n">
        <v>0.0459286650399256</v>
      </c>
    </row>
    <row r="1958">
      <c r="A1958" t="n">
        <v>2019</v>
      </c>
      <c r="B1958" t="s">
        <v>3198</v>
      </c>
      <c r="C1958" t="n">
        <v>1.27066254222987</v>
      </c>
      <c r="D1958" t="s">
        <v>3194</v>
      </c>
      <c r="E1958" t="n">
        <v>1850.08466148669</v>
      </c>
      <c r="F1958" t="n">
        <v>3</v>
      </c>
      <c r="G1958" t="n">
        <v>18</v>
      </c>
      <c r="H1958" t="n">
        <v>9999</v>
      </c>
      <c r="I1958" t="s">
        <v>3196</v>
      </c>
      <c r="J1958" t="n">
        <v>1</v>
      </c>
      <c r="K1958" t="s">
        <v>3188</v>
      </c>
      <c r="L1958" t="n">
        <v>0.00130290477967397</v>
      </c>
      <c r="M1958" t="n">
        <v>0.00194931773879142</v>
      </c>
      <c r="N1958" t="n">
        <v>0.0861946483542505</v>
      </c>
    </row>
    <row r="1959">
      <c r="A1959" t="n">
        <v>2019</v>
      </c>
      <c r="B1959" t="s">
        <v>3198</v>
      </c>
      <c r="C1959" t="n">
        <v>1.27066254222987</v>
      </c>
      <c r="D1959" t="s">
        <v>3196</v>
      </c>
      <c r="E1959" t="n">
        <v>517665.378379365</v>
      </c>
      <c r="F1959" t="n">
        <v>558</v>
      </c>
      <c r="G1959" t="n">
        <v>18</v>
      </c>
      <c r="H1959" t="n">
        <v>9999</v>
      </c>
      <c r="I1959" t="s">
        <v>3196</v>
      </c>
      <c r="J1959" t="n">
        <v>1</v>
      </c>
      <c r="K1959" t="s">
        <v>3188</v>
      </c>
      <c r="L1959" t="n">
        <v>0.364560989992868</v>
      </c>
      <c r="M1959" t="n">
        <v>0.362573099415205</v>
      </c>
      <c r="N1959" t="n">
        <v>0.0667046091244625</v>
      </c>
    </row>
    <row r="1960">
      <c r="A1960" t="n">
        <v>2019</v>
      </c>
      <c r="B1960" t="s">
        <v>3190</v>
      </c>
      <c r="C1960"/>
      <c r="D1960" t="s">
        <v>3190</v>
      </c>
      <c r="E1960"/>
      <c r="F1960" t="n">
        <v>1</v>
      </c>
      <c r="G1960" t="n">
        <v>18</v>
      </c>
      <c r="H1960" t="n">
        <v>9999</v>
      </c>
      <c r="I1960" t="s">
        <v>3196</v>
      </c>
      <c r="J1960" t="n">
        <v>3</v>
      </c>
      <c r="K1960" t="s">
        <v>3188</v>
      </c>
      <c r="L1960"/>
      <c r="M1960" t="n">
        <v>1</v>
      </c>
      <c r="N1960"/>
    </row>
    <row r="1961">
      <c r="A1961" t="n">
        <v>2019</v>
      </c>
      <c r="B1961" t="s">
        <v>3189</v>
      </c>
      <c r="C1961" t="n">
        <v>1.30117911048601</v>
      </c>
      <c r="D1961" t="s">
        <v>3192</v>
      </c>
      <c r="E1961" t="n">
        <v>12175.1329368176</v>
      </c>
      <c r="F1961" t="n">
        <v>9</v>
      </c>
      <c r="G1961" t="n">
        <v>20</v>
      </c>
      <c r="H1961" t="n">
        <v>9999</v>
      </c>
      <c r="I1961" t="s">
        <v>3196</v>
      </c>
      <c r="J1961" t="n">
        <v>1</v>
      </c>
      <c r="K1961" t="s">
        <v>3188</v>
      </c>
      <c r="L1961" t="n">
        <v>0.749219312995436</v>
      </c>
      <c r="M1961" t="n">
        <v>0.818181818181818</v>
      </c>
      <c r="N1961" t="n">
        <v>0.00329139678057284</v>
      </c>
    </row>
    <row r="1962">
      <c r="A1962" t="n">
        <v>2019</v>
      </c>
      <c r="B1962" t="s">
        <v>3189</v>
      </c>
      <c r="C1962" t="n">
        <v>1.30117911048601</v>
      </c>
      <c r="D1962" t="s">
        <v>3196</v>
      </c>
      <c r="E1962" t="n">
        <v>4075.29297404218</v>
      </c>
      <c r="F1962" t="n">
        <v>2</v>
      </c>
      <c r="G1962" t="n">
        <v>20</v>
      </c>
      <c r="H1962" t="n">
        <v>9999</v>
      </c>
      <c r="I1962" t="s">
        <v>3196</v>
      </c>
      <c r="J1962" t="n">
        <v>1</v>
      </c>
      <c r="K1962" t="s">
        <v>3188</v>
      </c>
      <c r="L1962" t="n">
        <v>0.250780687004564</v>
      </c>
      <c r="M1962" t="n">
        <v>0.181818181818182</v>
      </c>
      <c r="N1962" t="n">
        <v>0.00267211327303162</v>
      </c>
    </row>
    <row r="1963">
      <c r="A1963" t="n">
        <v>2019</v>
      </c>
      <c r="B1963" t="s">
        <v>3198</v>
      </c>
      <c r="C1963" t="n">
        <v>1.27066254222987</v>
      </c>
      <c r="D1963" t="s">
        <v>3192</v>
      </c>
      <c r="E1963" t="n">
        <v>29713.1728875033</v>
      </c>
      <c r="F1963" t="n">
        <v>35</v>
      </c>
      <c r="G1963" t="n">
        <v>20</v>
      </c>
      <c r="H1963" t="n">
        <v>9999</v>
      </c>
      <c r="I1963" t="s">
        <v>3196</v>
      </c>
      <c r="J1963" t="n">
        <v>1</v>
      </c>
      <c r="K1963" t="s">
        <v>3188</v>
      </c>
      <c r="L1963" t="n">
        <v>0.924414927261227</v>
      </c>
      <c r="M1963" t="n">
        <v>0.921052631578947</v>
      </c>
      <c r="N1963" t="n">
        <v>0.00151871305305422</v>
      </c>
    </row>
    <row r="1964">
      <c r="A1964" t="n">
        <v>2019</v>
      </c>
      <c r="B1964" t="s">
        <v>3198</v>
      </c>
      <c r="C1964" t="n">
        <v>1.27066254222987</v>
      </c>
      <c r="D1964" t="s">
        <v>3196</v>
      </c>
      <c r="E1964" t="n">
        <v>2429.50678074351</v>
      </c>
      <c r="F1964" t="n">
        <v>3</v>
      </c>
      <c r="G1964" t="n">
        <v>20</v>
      </c>
      <c r="H1964" t="n">
        <v>9999</v>
      </c>
      <c r="I1964" t="s">
        <v>3196</v>
      </c>
      <c r="J1964" t="n">
        <v>1</v>
      </c>
      <c r="K1964" t="s">
        <v>3188</v>
      </c>
      <c r="L1964" t="n">
        <v>0.0755850727387729</v>
      </c>
      <c r="M1964" t="n">
        <v>0.0789473684210526</v>
      </c>
      <c r="N1964" t="n">
        <v>0.000313058023470838</v>
      </c>
    </row>
    <row r="1965">
      <c r="A1965" t="n">
        <v>2019</v>
      </c>
      <c r="B1965" t="s">
        <v>3189</v>
      </c>
      <c r="C1965" t="n">
        <v>1.30117911048601</v>
      </c>
      <c r="D1965" t="s">
        <v>3192</v>
      </c>
      <c r="E1965" t="n">
        <v>27981.8567710016</v>
      </c>
      <c r="F1965" t="n">
        <v>23</v>
      </c>
      <c r="G1965" t="n">
        <v>21</v>
      </c>
      <c r="H1965" t="n">
        <v>9999</v>
      </c>
      <c r="I1965" t="s">
        <v>3196</v>
      </c>
      <c r="J1965" t="n">
        <v>1</v>
      </c>
      <c r="K1965" t="s">
        <v>3188</v>
      </c>
      <c r="L1965" t="n">
        <v>0.856841182564348</v>
      </c>
      <c r="M1965" t="n">
        <v>0.851851851851852</v>
      </c>
      <c r="N1965" t="n">
        <v>0.00756454929637908</v>
      </c>
    </row>
    <row r="1966">
      <c r="A1966" t="n">
        <v>2019</v>
      </c>
      <c r="B1966" t="s">
        <v>3189</v>
      </c>
      <c r="C1966" t="n">
        <v>1.30117911048601</v>
      </c>
      <c r="D1966" t="s">
        <v>3196</v>
      </c>
      <c r="E1966" t="n">
        <v>4675.13654397622</v>
      </c>
      <c r="F1966" t="n">
        <v>4</v>
      </c>
      <c r="G1966" t="n">
        <v>21</v>
      </c>
      <c r="H1966" t="n">
        <v>9999</v>
      </c>
      <c r="I1966" t="s">
        <v>3196</v>
      </c>
      <c r="J1966" t="n">
        <v>1</v>
      </c>
      <c r="K1966" t="s">
        <v>3188</v>
      </c>
      <c r="L1966" t="n">
        <v>0.143158817435652</v>
      </c>
      <c r="M1966" t="n">
        <v>0.148148148148148</v>
      </c>
      <c r="N1966" t="n">
        <v>0.00306542241060109</v>
      </c>
    </row>
    <row r="1967">
      <c r="A1967" t="n">
        <v>2019</v>
      </c>
      <c r="B1967" t="s">
        <v>3198</v>
      </c>
      <c r="C1967" t="n">
        <v>1.27066254222987</v>
      </c>
      <c r="D1967" t="s">
        <v>3192</v>
      </c>
      <c r="E1967" t="n">
        <v>25043.4880448085</v>
      </c>
      <c r="F1967" t="n">
        <v>29</v>
      </c>
      <c r="G1967" t="n">
        <v>21</v>
      </c>
      <c r="H1967" t="n">
        <v>9999</v>
      </c>
      <c r="I1967" t="s">
        <v>3196</v>
      </c>
      <c r="J1967" t="n">
        <v>1</v>
      </c>
      <c r="K1967" t="s">
        <v>3188</v>
      </c>
      <c r="L1967" t="n">
        <v>0.784406590782456</v>
      </c>
      <c r="M1967" t="n">
        <v>0.828571428571429</v>
      </c>
      <c r="N1967" t="n">
        <v>0.00128003402166634</v>
      </c>
    </row>
    <row r="1968">
      <c r="A1968" t="n">
        <v>2019</v>
      </c>
      <c r="B1968" t="s">
        <v>3198</v>
      </c>
      <c r="C1968" t="n">
        <v>1.27066254222987</v>
      </c>
      <c r="D1968" t="s">
        <v>3196</v>
      </c>
      <c r="E1968" t="n">
        <v>6883.17899125921</v>
      </c>
      <c r="F1968" t="n">
        <v>6</v>
      </c>
      <c r="G1968" t="n">
        <v>21</v>
      </c>
      <c r="H1968" t="n">
        <v>9999</v>
      </c>
      <c r="I1968" t="s">
        <v>3196</v>
      </c>
      <c r="J1968" t="n">
        <v>1</v>
      </c>
      <c r="K1968" t="s">
        <v>3188</v>
      </c>
      <c r="L1968" t="n">
        <v>0.215593409217544</v>
      </c>
      <c r="M1968" t="n">
        <v>0.171428571428571</v>
      </c>
      <c r="N1968" t="n">
        <v>0.000886943155408749</v>
      </c>
    </row>
    <row r="1969">
      <c r="A1969" t="n">
        <v>2019</v>
      </c>
      <c r="B1969" t="s">
        <v>3190</v>
      </c>
      <c r="C1969"/>
      <c r="D1969" t="s">
        <v>3190</v>
      </c>
      <c r="E1969"/>
      <c r="F1969" t="n">
        <v>8479</v>
      </c>
      <c r="G1969" t="n">
        <v>9999</v>
      </c>
      <c r="H1969" t="n">
        <v>-9</v>
      </c>
      <c r="I1969" t="s">
        <v>3190</v>
      </c>
      <c r="J1969" t="n">
        <v>3</v>
      </c>
      <c r="K1969" t="s">
        <v>3188</v>
      </c>
      <c r="L1969"/>
      <c r="M1969" t="n">
        <v>1</v>
      </c>
      <c r="N1969"/>
    </row>
    <row r="1970">
      <c r="A1970" t="n">
        <v>2019</v>
      </c>
      <c r="B1970" t="s">
        <v>3190</v>
      </c>
      <c r="C1970"/>
      <c r="D1970" t="s">
        <v>3190</v>
      </c>
      <c r="E1970"/>
      <c r="F1970" t="n">
        <v>14508</v>
      </c>
      <c r="G1970" t="n">
        <v>9999</v>
      </c>
      <c r="H1970" t="n">
        <v>-9</v>
      </c>
      <c r="I1970" t="s">
        <v>3190</v>
      </c>
      <c r="J1970" t="n">
        <v>4</v>
      </c>
      <c r="K1970" t="s">
        <v>3188</v>
      </c>
      <c r="L1970"/>
      <c r="M1970" t="n">
        <v>1</v>
      </c>
      <c r="N1970"/>
    </row>
    <row r="1971">
      <c r="A1971" t="n">
        <v>2019</v>
      </c>
      <c r="B1971" t="s">
        <v>3190</v>
      </c>
      <c r="C1971"/>
      <c r="D1971" t="s">
        <v>3190</v>
      </c>
      <c r="E1971"/>
      <c r="F1971" t="n">
        <v>1</v>
      </c>
      <c r="G1971" t="n">
        <v>9999</v>
      </c>
      <c r="H1971" t="n">
        <v>2</v>
      </c>
      <c r="I1971" t="s">
        <v>3190</v>
      </c>
      <c r="J1971" t="n">
        <v>4</v>
      </c>
      <c r="K1971" t="s">
        <v>3188</v>
      </c>
      <c r="L1971"/>
      <c r="M1971" t="n">
        <v>1</v>
      </c>
      <c r="N1971"/>
    </row>
    <row r="1972">
      <c r="A1972" t="n">
        <v>2019</v>
      </c>
      <c r="B1972" t="s">
        <v>3190</v>
      </c>
      <c r="C1972" t="n">
        <v>1.23105261594224</v>
      </c>
      <c r="D1972" t="s">
        <v>3190</v>
      </c>
      <c r="E1972" t="n">
        <v>7695.30990225497</v>
      </c>
      <c r="F1972" t="n">
        <v>9</v>
      </c>
      <c r="G1972" t="n">
        <v>9999</v>
      </c>
      <c r="H1972" t="n">
        <v>-9</v>
      </c>
      <c r="I1972" t="s">
        <v>3192</v>
      </c>
      <c r="J1972" t="n">
        <v>1</v>
      </c>
      <c r="K1972" t="s">
        <v>3188</v>
      </c>
      <c r="L1972" t="n">
        <v>1</v>
      </c>
      <c r="M1972" t="n">
        <v>1</v>
      </c>
      <c r="N1972" t="n">
        <v>0.803780378037804</v>
      </c>
    </row>
    <row r="1973">
      <c r="A1973" t="n">
        <v>2019</v>
      </c>
      <c r="B1973" t="s">
        <v>3190</v>
      </c>
      <c r="C1973"/>
      <c r="D1973" t="s">
        <v>3190</v>
      </c>
      <c r="E1973"/>
      <c r="F1973" t="n">
        <v>381</v>
      </c>
      <c r="G1973" t="n">
        <v>9999</v>
      </c>
      <c r="H1973" t="n">
        <v>-9</v>
      </c>
      <c r="I1973" t="s">
        <v>3192</v>
      </c>
      <c r="J1973" t="n">
        <v>2</v>
      </c>
      <c r="K1973" t="s">
        <v>3188</v>
      </c>
      <c r="L1973"/>
      <c r="M1973" t="n">
        <v>1</v>
      </c>
      <c r="N1973"/>
    </row>
    <row r="1974">
      <c r="A1974" t="n">
        <v>2019</v>
      </c>
      <c r="B1974" t="s">
        <v>3190</v>
      </c>
      <c r="C1974"/>
      <c r="D1974" t="s">
        <v>3190</v>
      </c>
      <c r="E1974"/>
      <c r="F1974" t="n">
        <v>2606</v>
      </c>
      <c r="G1974" t="n">
        <v>9999</v>
      </c>
      <c r="H1974" t="n">
        <v>-9</v>
      </c>
      <c r="I1974" t="s">
        <v>3192</v>
      </c>
      <c r="J1974" t="n">
        <v>3</v>
      </c>
      <c r="K1974" t="s">
        <v>3188</v>
      </c>
      <c r="L1974"/>
      <c r="M1974" t="n">
        <v>1</v>
      </c>
      <c r="N1974"/>
    </row>
    <row r="1975">
      <c r="A1975" t="n">
        <v>2019</v>
      </c>
      <c r="B1975" t="s">
        <v>3190</v>
      </c>
      <c r="C1975"/>
      <c r="D1975" t="s">
        <v>3190</v>
      </c>
      <c r="E1975"/>
      <c r="F1975" t="n">
        <v>3890</v>
      </c>
      <c r="G1975" t="n">
        <v>9999</v>
      </c>
      <c r="H1975" t="n">
        <v>-9</v>
      </c>
      <c r="I1975" t="s">
        <v>3192</v>
      </c>
      <c r="J1975" t="n">
        <v>4</v>
      </c>
      <c r="K1975" t="s">
        <v>3188</v>
      </c>
      <c r="L1975"/>
      <c r="M1975" t="n">
        <v>1</v>
      </c>
      <c r="N1975"/>
    </row>
    <row r="1976">
      <c r="A1976" t="n">
        <v>2019</v>
      </c>
      <c r="B1976" t="s">
        <v>3194</v>
      </c>
      <c r="C1976" t="n">
        <v>1.3520397868224</v>
      </c>
      <c r="D1976" t="s">
        <v>3190</v>
      </c>
      <c r="E1976" t="n">
        <v>6178.82182577835</v>
      </c>
      <c r="F1976" t="n">
        <v>4</v>
      </c>
      <c r="G1976" t="n">
        <v>9999</v>
      </c>
      <c r="H1976" t="n">
        <v>-8</v>
      </c>
      <c r="I1976" t="s">
        <v>3192</v>
      </c>
      <c r="J1976" t="n">
        <v>1</v>
      </c>
      <c r="K1976" t="s">
        <v>3188</v>
      </c>
      <c r="L1976" t="n">
        <v>1</v>
      </c>
      <c r="M1976" t="n">
        <v>1</v>
      </c>
      <c r="N1976" t="n">
        <v>0.155978019727636</v>
      </c>
    </row>
    <row r="1977">
      <c r="A1977" t="n">
        <v>2019</v>
      </c>
      <c r="B1977" t="s">
        <v>3198</v>
      </c>
      <c r="C1977" t="n">
        <v>1.27066254222987</v>
      </c>
      <c r="D1977" t="s">
        <v>3190</v>
      </c>
      <c r="E1977" t="n">
        <v>5268.16690008505</v>
      </c>
      <c r="F1977" t="n">
        <v>4</v>
      </c>
      <c r="G1977" t="n">
        <v>9999</v>
      </c>
      <c r="H1977" t="n">
        <v>-8</v>
      </c>
      <c r="I1977" t="s">
        <v>3192</v>
      </c>
      <c r="J1977" t="n">
        <v>1</v>
      </c>
      <c r="K1977" t="s">
        <v>3188</v>
      </c>
      <c r="L1977" t="n">
        <v>1</v>
      </c>
      <c r="M1977" t="n">
        <v>1</v>
      </c>
      <c r="N1977" t="n">
        <v>0.000718871735492653</v>
      </c>
    </row>
    <row r="1978">
      <c r="A1978" t="n">
        <v>2019</v>
      </c>
      <c r="B1978" t="s">
        <v>3189</v>
      </c>
      <c r="C1978" t="n">
        <v>1.30117911048601</v>
      </c>
      <c r="D1978" t="s">
        <v>3190</v>
      </c>
      <c r="E1978" t="n">
        <v>219843.318970384</v>
      </c>
      <c r="F1978" t="n">
        <v>160</v>
      </c>
      <c r="G1978" t="n">
        <v>9999</v>
      </c>
      <c r="H1978" t="n">
        <v>1</v>
      </c>
      <c r="I1978" t="s">
        <v>3192</v>
      </c>
      <c r="J1978" t="n">
        <v>1</v>
      </c>
      <c r="K1978" t="s">
        <v>3188</v>
      </c>
      <c r="L1978" t="n">
        <v>1</v>
      </c>
      <c r="M1978" t="n">
        <v>1</v>
      </c>
      <c r="N1978" t="n">
        <v>0.139402200145048</v>
      </c>
    </row>
    <row r="1979">
      <c r="A1979" t="n">
        <v>2019</v>
      </c>
      <c r="B1979" t="s">
        <v>3194</v>
      </c>
      <c r="C1979" t="n">
        <v>1.3520397868224</v>
      </c>
      <c r="D1979" t="s">
        <v>3190</v>
      </c>
      <c r="E1979" t="n">
        <v>1583.23859036903</v>
      </c>
      <c r="F1979" t="n">
        <v>1</v>
      </c>
      <c r="G1979" t="n">
        <v>9999</v>
      </c>
      <c r="H1979" t="n">
        <v>1</v>
      </c>
      <c r="I1979" t="s">
        <v>3192</v>
      </c>
      <c r="J1979" t="n">
        <v>1</v>
      </c>
      <c r="K1979" t="s">
        <v>3188</v>
      </c>
      <c r="L1979" t="n">
        <v>1</v>
      </c>
      <c r="M1979" t="n">
        <v>1</v>
      </c>
      <c r="N1979" t="n">
        <v>0.0399672343765999</v>
      </c>
    </row>
    <row r="1980">
      <c r="A1980" t="n">
        <v>2019</v>
      </c>
      <c r="B1980" t="s">
        <v>3198</v>
      </c>
      <c r="C1980" t="n">
        <v>1.27066254222987</v>
      </c>
      <c r="D1980" t="s">
        <v>3190</v>
      </c>
      <c r="E1980" t="n">
        <v>768782.604612628</v>
      </c>
      <c r="F1980" t="n">
        <v>811</v>
      </c>
      <c r="G1980" t="n">
        <v>9999</v>
      </c>
      <c r="H1980" t="n">
        <v>1</v>
      </c>
      <c r="I1980" t="s">
        <v>3192</v>
      </c>
      <c r="J1980" t="n">
        <v>1</v>
      </c>
      <c r="K1980" t="s">
        <v>3188</v>
      </c>
      <c r="L1980" t="n">
        <v>0.992568349041514</v>
      </c>
      <c r="M1980" t="n">
        <v>0.979468599033816</v>
      </c>
      <c r="N1980" t="n">
        <v>0.104904817116846</v>
      </c>
    </row>
    <row r="1981">
      <c r="A1981" t="n">
        <v>2019</v>
      </c>
      <c r="B1981" t="s">
        <v>3198</v>
      </c>
      <c r="C1981" t="n">
        <v>1.27066254222987</v>
      </c>
      <c r="D1981" t="s">
        <v>3192</v>
      </c>
      <c r="E1981" t="n">
        <v>5756.10131630132</v>
      </c>
      <c r="F1981" t="n">
        <v>17</v>
      </c>
      <c r="G1981" t="n">
        <v>9999</v>
      </c>
      <c r="H1981" t="n">
        <v>1</v>
      </c>
      <c r="I1981" t="s">
        <v>3192</v>
      </c>
      <c r="J1981" t="n">
        <v>1</v>
      </c>
      <c r="K1981" t="s">
        <v>3188</v>
      </c>
      <c r="L1981" t="n">
        <v>0.00743165095848611</v>
      </c>
      <c r="M1981" t="n">
        <v>0.0205314009661836</v>
      </c>
      <c r="N1981" t="n">
        <v>0.0815584322056785</v>
      </c>
    </row>
    <row r="1982">
      <c r="A1982" t="n">
        <v>2019</v>
      </c>
      <c r="B1982" t="s">
        <v>3190</v>
      </c>
      <c r="C1982"/>
      <c r="D1982" t="s">
        <v>3190</v>
      </c>
      <c r="E1982"/>
      <c r="F1982" t="n">
        <v>1</v>
      </c>
      <c r="G1982" t="n">
        <v>9999</v>
      </c>
      <c r="H1982" t="n">
        <v>1</v>
      </c>
      <c r="I1982" t="s">
        <v>3192</v>
      </c>
      <c r="J1982" t="n">
        <v>3</v>
      </c>
      <c r="K1982" t="s">
        <v>3188</v>
      </c>
      <c r="L1982"/>
      <c r="M1982" t="n">
        <v>1</v>
      </c>
      <c r="N1982"/>
    </row>
    <row r="1983">
      <c r="A1983" t="n">
        <v>2019</v>
      </c>
      <c r="B1983" t="s">
        <v>3189</v>
      </c>
      <c r="C1983" t="n">
        <v>1.30117911048601</v>
      </c>
      <c r="D1983" t="s">
        <v>3190</v>
      </c>
      <c r="E1983" t="n">
        <v>423800.542180845</v>
      </c>
      <c r="F1983" t="n">
        <v>274</v>
      </c>
      <c r="G1983" t="n">
        <v>9999</v>
      </c>
      <c r="H1983" t="n">
        <v>2</v>
      </c>
      <c r="I1983" t="s">
        <v>3192</v>
      </c>
      <c r="J1983" t="n">
        <v>1</v>
      </c>
      <c r="K1983" t="s">
        <v>3188</v>
      </c>
      <c r="L1983" t="n">
        <v>1</v>
      </c>
      <c r="M1983" t="n">
        <v>1</v>
      </c>
      <c r="N1983" t="n">
        <v>0.268731059371573</v>
      </c>
    </row>
    <row r="1984">
      <c r="A1984" t="n">
        <v>2019</v>
      </c>
      <c r="B1984" t="s">
        <v>3194</v>
      </c>
      <c r="C1984" t="n">
        <v>1.3520397868224</v>
      </c>
      <c r="D1984" t="s">
        <v>3190</v>
      </c>
      <c r="E1984" t="n">
        <v>7649.84111384111</v>
      </c>
      <c r="F1984" t="n">
        <v>6</v>
      </c>
      <c r="G1984" t="n">
        <v>9999</v>
      </c>
      <c r="H1984" t="n">
        <v>2</v>
      </c>
      <c r="I1984" t="s">
        <v>3192</v>
      </c>
      <c r="J1984" t="n">
        <v>1</v>
      </c>
      <c r="K1984" t="s">
        <v>3188</v>
      </c>
      <c r="L1984" t="n">
        <v>1</v>
      </c>
      <c r="M1984" t="n">
        <v>1</v>
      </c>
      <c r="N1984" t="n">
        <v>0.193112392914434</v>
      </c>
    </row>
    <row r="1985">
      <c r="A1985" t="n">
        <v>2019</v>
      </c>
      <c r="B1985" t="s">
        <v>3198</v>
      </c>
      <c r="C1985" t="n">
        <v>1.27066254222987</v>
      </c>
      <c r="D1985" t="s">
        <v>3190</v>
      </c>
      <c r="E1985" t="n">
        <v>1371405.75122802</v>
      </c>
      <c r="F1985" t="n">
        <v>1405</v>
      </c>
      <c r="G1985" t="n">
        <v>9999</v>
      </c>
      <c r="H1985" t="n">
        <v>2</v>
      </c>
      <c r="I1985" t="s">
        <v>3192</v>
      </c>
      <c r="J1985" t="n">
        <v>1</v>
      </c>
      <c r="K1985" t="s">
        <v>3188</v>
      </c>
      <c r="L1985" t="n">
        <v>0.989829177878416</v>
      </c>
      <c r="M1985" t="n">
        <v>0.9716459197787</v>
      </c>
      <c r="N1985" t="n">
        <v>0.18713621856475</v>
      </c>
    </row>
    <row r="1986">
      <c r="A1986" t="n">
        <v>2019</v>
      </c>
      <c r="B1986" t="s">
        <v>3198</v>
      </c>
      <c r="C1986" t="n">
        <v>1.27066254222987</v>
      </c>
      <c r="D1986" t="s">
        <v>3192</v>
      </c>
      <c r="E1986" t="n">
        <v>13697.742205238</v>
      </c>
      <c r="F1986" t="n">
        <v>40</v>
      </c>
      <c r="G1986" t="n">
        <v>9999</v>
      </c>
      <c r="H1986" t="n">
        <v>2</v>
      </c>
      <c r="I1986" t="s">
        <v>3192</v>
      </c>
      <c r="J1986" t="n">
        <v>1</v>
      </c>
      <c r="K1986" t="s">
        <v>3188</v>
      </c>
      <c r="L1986" t="n">
        <v>0.00988651600276602</v>
      </c>
      <c r="M1986" t="n">
        <v>0.0276625172890733</v>
      </c>
      <c r="N1986" t="n">
        <v>0.194083862953027</v>
      </c>
    </row>
    <row r="1987">
      <c r="A1987" t="n">
        <v>2019</v>
      </c>
      <c r="B1987" t="s">
        <v>3198</v>
      </c>
      <c r="C1987" t="n">
        <v>1.27066254222987</v>
      </c>
      <c r="D1987" t="s">
        <v>3196</v>
      </c>
      <c r="E1987" t="n">
        <v>393.90538809126</v>
      </c>
      <c r="F1987" t="n">
        <v>1</v>
      </c>
      <c r="G1987" t="n">
        <v>9999</v>
      </c>
      <c r="H1987" t="n">
        <v>2</v>
      </c>
      <c r="I1987" t="s">
        <v>3192</v>
      </c>
      <c r="J1987" t="n">
        <v>1</v>
      </c>
      <c r="K1987" t="s">
        <v>3188</v>
      </c>
      <c r="L1987" t="n">
        <v>0.000284306118817947</v>
      </c>
      <c r="M1987" t="n">
        <v>0.000691562932226833</v>
      </c>
      <c r="N1987" t="n">
        <v>0.06159348301212</v>
      </c>
    </row>
    <row r="1988">
      <c r="A1988" t="n">
        <v>2019</v>
      </c>
      <c r="B1988" t="s">
        <v>3190</v>
      </c>
      <c r="C1988"/>
      <c r="D1988" t="s">
        <v>3190</v>
      </c>
      <c r="E1988"/>
      <c r="F1988" t="n">
        <v>1</v>
      </c>
      <c r="G1988" t="n">
        <v>9999</v>
      </c>
      <c r="H1988" t="n">
        <v>2</v>
      </c>
      <c r="I1988" t="s">
        <v>3192</v>
      </c>
      <c r="J1988" t="n">
        <v>3</v>
      </c>
      <c r="K1988" t="s">
        <v>3188</v>
      </c>
      <c r="L1988"/>
      <c r="M1988" t="n">
        <v>1</v>
      </c>
      <c r="N1988"/>
    </row>
    <row r="1989">
      <c r="A1989" t="n">
        <v>2019</v>
      </c>
      <c r="B1989" t="s">
        <v>3189</v>
      </c>
      <c r="C1989" t="n">
        <v>1.30117911048601</v>
      </c>
      <c r="D1989" t="s">
        <v>3190</v>
      </c>
      <c r="E1989" t="n">
        <v>284622.52098593</v>
      </c>
      <c r="F1989" t="n">
        <v>192</v>
      </c>
      <c r="G1989" t="n">
        <v>9999</v>
      </c>
      <c r="H1989" t="n">
        <v>3</v>
      </c>
      <c r="I1989" t="s">
        <v>3192</v>
      </c>
      <c r="J1989" t="n">
        <v>1</v>
      </c>
      <c r="K1989" t="s">
        <v>3188</v>
      </c>
      <c r="L1989" t="n">
        <v>1</v>
      </c>
      <c r="M1989" t="n">
        <v>1</v>
      </c>
      <c r="N1989" t="n">
        <v>0.180478560013069</v>
      </c>
    </row>
    <row r="1990">
      <c r="A1990" t="n">
        <v>2019</v>
      </c>
      <c r="B1990" t="s">
        <v>3194</v>
      </c>
      <c r="C1990" t="n">
        <v>1.3520397868224</v>
      </c>
      <c r="D1990" t="s">
        <v>3190</v>
      </c>
      <c r="E1990" t="n">
        <v>3330.07399494356</v>
      </c>
      <c r="F1990" t="n">
        <v>3</v>
      </c>
      <c r="G1990" t="n">
        <v>9999</v>
      </c>
      <c r="H1990" t="n">
        <v>3</v>
      </c>
      <c r="I1990" t="s">
        <v>3192</v>
      </c>
      <c r="J1990" t="n">
        <v>1</v>
      </c>
      <c r="K1990" t="s">
        <v>3188</v>
      </c>
      <c r="L1990" t="n">
        <v>1</v>
      </c>
      <c r="M1990" t="n">
        <v>1</v>
      </c>
      <c r="N1990" t="n">
        <v>0.0840643025359227</v>
      </c>
    </row>
    <row r="1991">
      <c r="A1991" t="n">
        <v>2019</v>
      </c>
      <c r="B1991" t="s">
        <v>3198</v>
      </c>
      <c r="C1991" t="n">
        <v>1.27066254222987</v>
      </c>
      <c r="D1991" t="s">
        <v>3190</v>
      </c>
      <c r="E1991" t="n">
        <v>1008625.24210868</v>
      </c>
      <c r="F1991" t="n">
        <v>1012</v>
      </c>
      <c r="G1991" t="n">
        <v>9999</v>
      </c>
      <c r="H1991" t="n">
        <v>3</v>
      </c>
      <c r="I1991" t="s">
        <v>3192</v>
      </c>
      <c r="J1991" t="n">
        <v>1</v>
      </c>
      <c r="K1991" t="s">
        <v>3188</v>
      </c>
      <c r="L1991" t="n">
        <v>0.99026302920218</v>
      </c>
      <c r="M1991" t="n">
        <v>0.974013474494706</v>
      </c>
      <c r="N1991" t="n">
        <v>0.137632727285968</v>
      </c>
    </row>
    <row r="1992">
      <c r="A1992" t="n">
        <v>2019</v>
      </c>
      <c r="B1992" t="s">
        <v>3198</v>
      </c>
      <c r="C1992" t="n">
        <v>1.27066254222987</v>
      </c>
      <c r="D1992" t="s">
        <v>3192</v>
      </c>
      <c r="E1992" t="n">
        <v>9557.92364265309</v>
      </c>
      <c r="F1992" t="n">
        <v>26</v>
      </c>
      <c r="G1992" t="n">
        <v>9999</v>
      </c>
      <c r="H1992" t="n">
        <v>3</v>
      </c>
      <c r="I1992" t="s">
        <v>3192</v>
      </c>
      <c r="J1992" t="n">
        <v>1</v>
      </c>
      <c r="K1992" t="s">
        <v>3188</v>
      </c>
      <c r="L1992" t="n">
        <v>0.00938391983871934</v>
      </c>
      <c r="M1992" t="n">
        <v>0.0250240615976901</v>
      </c>
      <c r="N1992" t="n">
        <v>0.135426606413049</v>
      </c>
    </row>
    <row r="1993">
      <c r="A1993" t="n">
        <v>2019</v>
      </c>
      <c r="B1993" t="s">
        <v>3198</v>
      </c>
      <c r="C1993" t="n">
        <v>1.27066254222987</v>
      </c>
      <c r="D1993" t="s">
        <v>3196</v>
      </c>
      <c r="E1993" t="n">
        <v>359.597499451053</v>
      </c>
      <c r="F1993" t="n">
        <v>1</v>
      </c>
      <c r="G1993" t="n">
        <v>9999</v>
      </c>
      <c r="H1993" t="n">
        <v>3</v>
      </c>
      <c r="I1993" t="s">
        <v>3192</v>
      </c>
      <c r="J1993" t="n">
        <v>1</v>
      </c>
      <c r="K1993" t="s">
        <v>3188</v>
      </c>
      <c r="L1993" t="n">
        <v>0.00035305095910098</v>
      </c>
      <c r="M1993" t="n">
        <v>0.000962463907603465</v>
      </c>
      <c r="N1993" t="n">
        <v>0.0562288893304192</v>
      </c>
    </row>
    <row r="1994">
      <c r="A1994" t="n">
        <v>2019</v>
      </c>
      <c r="B1994" t="s">
        <v>3190</v>
      </c>
      <c r="C1994"/>
      <c r="D1994" t="s">
        <v>3190</v>
      </c>
      <c r="E1994"/>
      <c r="F1994" t="n">
        <v>1</v>
      </c>
      <c r="G1994" t="n">
        <v>9999</v>
      </c>
      <c r="H1994" t="n">
        <v>3</v>
      </c>
      <c r="I1994" t="s">
        <v>3192</v>
      </c>
      <c r="J1994" t="n">
        <v>3</v>
      </c>
      <c r="K1994" t="s">
        <v>3188</v>
      </c>
      <c r="L1994"/>
      <c r="M1994" t="n">
        <v>1</v>
      </c>
      <c r="N1994"/>
    </row>
    <row r="1995">
      <c r="A1995" t="n">
        <v>2019</v>
      </c>
      <c r="B1995" t="s">
        <v>3189</v>
      </c>
      <c r="C1995" t="n">
        <v>1.30117911048601</v>
      </c>
      <c r="D1995" t="s">
        <v>3190</v>
      </c>
      <c r="E1995" t="n">
        <v>118075.498381053</v>
      </c>
      <c r="F1995" t="n">
        <v>91</v>
      </c>
      <c r="G1995" t="n">
        <v>9999</v>
      </c>
      <c r="H1995" t="n">
        <v>4</v>
      </c>
      <c r="I1995" t="s">
        <v>3192</v>
      </c>
      <c r="J1995" t="n">
        <v>1</v>
      </c>
      <c r="K1995" t="s">
        <v>3188</v>
      </c>
      <c r="L1995" t="n">
        <v>1</v>
      </c>
      <c r="M1995" t="n">
        <v>1</v>
      </c>
      <c r="N1995" t="n">
        <v>0.0748714326850169</v>
      </c>
    </row>
    <row r="1996">
      <c r="A1996" t="n">
        <v>2019</v>
      </c>
      <c r="B1996" t="s">
        <v>3190</v>
      </c>
      <c r="C1996" t="n">
        <v>1.23105261594224</v>
      </c>
      <c r="D1996" t="s">
        <v>3190</v>
      </c>
      <c r="E1996" t="n">
        <v>1031.6220921596</v>
      </c>
      <c r="F1996" t="n">
        <v>1</v>
      </c>
      <c r="G1996" t="n">
        <v>9999</v>
      </c>
      <c r="H1996" t="n">
        <v>4</v>
      </c>
      <c r="I1996" t="s">
        <v>3192</v>
      </c>
      <c r="J1996" t="n">
        <v>1</v>
      </c>
      <c r="K1996" t="s">
        <v>3188</v>
      </c>
      <c r="L1996" t="n">
        <v>1</v>
      </c>
      <c r="M1996" t="n">
        <v>1</v>
      </c>
      <c r="N1996" t="n">
        <v>0.107753632506108</v>
      </c>
    </row>
    <row r="1997">
      <c r="A1997" t="n">
        <v>2019</v>
      </c>
      <c r="B1997" t="s">
        <v>3194</v>
      </c>
      <c r="C1997" t="n">
        <v>1.3520397868224</v>
      </c>
      <c r="D1997" t="s">
        <v>3190</v>
      </c>
      <c r="E1997" t="n">
        <v>1876.63122410948</v>
      </c>
      <c r="F1997" t="n">
        <v>1</v>
      </c>
      <c r="G1997" t="n">
        <v>9999</v>
      </c>
      <c r="H1997" t="n">
        <v>4</v>
      </c>
      <c r="I1997" t="s">
        <v>3192</v>
      </c>
      <c r="J1997" t="n">
        <v>1</v>
      </c>
      <c r="K1997" t="s">
        <v>3188</v>
      </c>
      <c r="L1997" t="n">
        <v>1</v>
      </c>
      <c r="M1997" t="n">
        <v>1</v>
      </c>
      <c r="N1997" t="n">
        <v>0.0473736304993344</v>
      </c>
    </row>
    <row r="1998">
      <c r="A1998" t="n">
        <v>2019</v>
      </c>
      <c r="B1998" t="s">
        <v>3198</v>
      </c>
      <c r="C1998" t="n">
        <v>1.27066254222987</v>
      </c>
      <c r="D1998" t="s">
        <v>3190</v>
      </c>
      <c r="E1998" t="n">
        <v>696902.495261226</v>
      </c>
      <c r="F1998" t="n">
        <v>726</v>
      </c>
      <c r="G1998" t="n">
        <v>9999</v>
      </c>
      <c r="H1998" t="n">
        <v>4</v>
      </c>
      <c r="I1998" t="s">
        <v>3192</v>
      </c>
      <c r="J1998" t="n">
        <v>1</v>
      </c>
      <c r="K1998" t="s">
        <v>3188</v>
      </c>
      <c r="L1998" t="n">
        <v>0.987164926465162</v>
      </c>
      <c r="M1998" t="n">
        <v>0.965425531914894</v>
      </c>
      <c r="N1998" t="n">
        <v>0.0950963619298984</v>
      </c>
    </row>
    <row r="1999">
      <c r="A1999" t="n">
        <v>2019</v>
      </c>
      <c r="B1999" t="s">
        <v>3198</v>
      </c>
      <c r="C1999" t="n">
        <v>1.27066254222987</v>
      </c>
      <c r="D1999" t="s">
        <v>3192</v>
      </c>
      <c r="E1999" t="n">
        <v>9061.09458864121</v>
      </c>
      <c r="F1999" t="n">
        <v>26</v>
      </c>
      <c r="G1999" t="n">
        <v>9999</v>
      </c>
      <c r="H1999" t="n">
        <v>4</v>
      </c>
      <c r="I1999" t="s">
        <v>3192</v>
      </c>
      <c r="J1999" t="n">
        <v>1</v>
      </c>
      <c r="K1999" t="s">
        <v>3188</v>
      </c>
      <c r="L1999" t="n">
        <v>0.0128350735348379</v>
      </c>
      <c r="M1999" t="n">
        <v>0.0345744680851064</v>
      </c>
      <c r="N1999" t="n">
        <v>0.128387015465495</v>
      </c>
    </row>
    <row r="2000">
      <c r="A2000" t="n">
        <v>2019</v>
      </c>
      <c r="B2000" t="s">
        <v>3190</v>
      </c>
      <c r="C2000"/>
      <c r="D2000" t="s">
        <v>3190</v>
      </c>
      <c r="E2000"/>
      <c r="F2000" t="n">
        <v>1</v>
      </c>
      <c r="G2000" t="n">
        <v>9999</v>
      </c>
      <c r="H2000" t="n">
        <v>4</v>
      </c>
      <c r="I2000" t="s">
        <v>3192</v>
      </c>
      <c r="J2000" t="n">
        <v>3</v>
      </c>
      <c r="K2000" t="s">
        <v>3188</v>
      </c>
      <c r="L2000"/>
      <c r="M2000" t="n">
        <v>1</v>
      </c>
      <c r="N2000"/>
    </row>
    <row r="2001">
      <c r="A2001" t="n">
        <v>2019</v>
      </c>
      <c r="B2001" t="s">
        <v>3189</v>
      </c>
      <c r="C2001" t="n">
        <v>1.30117911048601</v>
      </c>
      <c r="D2001" t="s">
        <v>3190</v>
      </c>
      <c r="E2001" t="n">
        <v>108312.751515076</v>
      </c>
      <c r="F2001" t="n">
        <v>74</v>
      </c>
      <c r="G2001" t="n">
        <v>9999</v>
      </c>
      <c r="H2001" t="n">
        <v>5</v>
      </c>
      <c r="I2001" t="s">
        <v>3192</v>
      </c>
      <c r="J2001" t="n">
        <v>1</v>
      </c>
      <c r="K2001" t="s">
        <v>3188</v>
      </c>
      <c r="L2001" t="n">
        <v>1</v>
      </c>
      <c r="M2001" t="n">
        <v>1</v>
      </c>
      <c r="N2001" t="n">
        <v>0.0686808948103606</v>
      </c>
    </row>
    <row r="2002">
      <c r="A2002" t="n">
        <v>2019</v>
      </c>
      <c r="B2002" t="s">
        <v>3194</v>
      </c>
      <c r="C2002" t="n">
        <v>1.3520397868224</v>
      </c>
      <c r="D2002" t="s">
        <v>3190</v>
      </c>
      <c r="E2002" t="n">
        <v>8999.17682108986</v>
      </c>
      <c r="F2002" t="n">
        <v>8</v>
      </c>
      <c r="G2002" t="n">
        <v>9999</v>
      </c>
      <c r="H2002" t="n">
        <v>5</v>
      </c>
      <c r="I2002" t="s">
        <v>3192</v>
      </c>
      <c r="J2002" t="n">
        <v>1</v>
      </c>
      <c r="K2002" t="s">
        <v>3188</v>
      </c>
      <c r="L2002" t="n">
        <v>1</v>
      </c>
      <c r="M2002" t="n">
        <v>1</v>
      </c>
      <c r="N2002" t="n">
        <v>0.227174988907471</v>
      </c>
    </row>
    <row r="2003">
      <c r="A2003" t="n">
        <v>2019</v>
      </c>
      <c r="B2003" t="s">
        <v>3198</v>
      </c>
      <c r="C2003" t="n">
        <v>1.27066254222987</v>
      </c>
      <c r="D2003" t="s">
        <v>3190</v>
      </c>
      <c r="E2003" t="n">
        <v>862136.910927714</v>
      </c>
      <c r="F2003" t="n">
        <v>843</v>
      </c>
      <c r="G2003" t="n">
        <v>9999</v>
      </c>
      <c r="H2003" t="n">
        <v>5</v>
      </c>
      <c r="I2003" t="s">
        <v>3192</v>
      </c>
      <c r="J2003" t="n">
        <v>1</v>
      </c>
      <c r="K2003" t="s">
        <v>3188</v>
      </c>
      <c r="L2003" t="n">
        <v>0.988713844593502</v>
      </c>
      <c r="M2003" t="n">
        <v>0.968965517241379</v>
      </c>
      <c r="N2003" t="n">
        <v>0.117643550241523</v>
      </c>
    </row>
    <row r="2004">
      <c r="A2004" t="n">
        <v>2019</v>
      </c>
      <c r="B2004" t="s">
        <v>3198</v>
      </c>
      <c r="C2004" t="n">
        <v>1.27066254222987</v>
      </c>
      <c r="D2004" t="s">
        <v>3192</v>
      </c>
      <c r="E2004" t="n">
        <v>9518.53310384396</v>
      </c>
      <c r="F2004" t="n">
        <v>26</v>
      </c>
      <c r="G2004" t="n">
        <v>9999</v>
      </c>
      <c r="H2004" t="n">
        <v>5</v>
      </c>
      <c r="I2004" t="s">
        <v>3192</v>
      </c>
      <c r="J2004" t="n">
        <v>1</v>
      </c>
      <c r="K2004" t="s">
        <v>3188</v>
      </c>
      <c r="L2004" t="n">
        <v>0.0109160219690225</v>
      </c>
      <c r="M2004" t="n">
        <v>0.0298850574712644</v>
      </c>
      <c r="N2004" t="n">
        <v>0.134868480276542</v>
      </c>
    </row>
    <row r="2005">
      <c r="A2005" t="n">
        <v>2019</v>
      </c>
      <c r="B2005" t="s">
        <v>3198</v>
      </c>
      <c r="C2005" t="n">
        <v>1.27066254222987</v>
      </c>
      <c r="D2005" t="s">
        <v>3196</v>
      </c>
      <c r="E2005" t="n">
        <v>322.748285726387</v>
      </c>
      <c r="F2005" t="n">
        <v>1</v>
      </c>
      <c r="G2005" t="n">
        <v>9999</v>
      </c>
      <c r="H2005" t="n">
        <v>5</v>
      </c>
      <c r="I2005" t="s">
        <v>3192</v>
      </c>
      <c r="J2005" t="n">
        <v>1</v>
      </c>
      <c r="K2005" t="s">
        <v>3188</v>
      </c>
      <c r="L2005" t="n">
        <v>0.000370133437475865</v>
      </c>
      <c r="M2005" t="n">
        <v>0.00114942528735632</v>
      </c>
      <c r="N2005" t="n">
        <v>0.0504669183389628</v>
      </c>
    </row>
    <row r="2006">
      <c r="A2006" t="n">
        <v>2019</v>
      </c>
      <c r="B2006" t="s">
        <v>3190</v>
      </c>
      <c r="C2006"/>
      <c r="D2006" t="s">
        <v>3190</v>
      </c>
      <c r="E2006"/>
      <c r="F2006" t="n">
        <v>1</v>
      </c>
      <c r="G2006" t="n">
        <v>9999</v>
      </c>
      <c r="H2006" t="n">
        <v>5</v>
      </c>
      <c r="I2006" t="s">
        <v>3192</v>
      </c>
      <c r="J2006" t="n">
        <v>3</v>
      </c>
      <c r="K2006" t="s">
        <v>3188</v>
      </c>
      <c r="L2006"/>
      <c r="M2006" t="n">
        <v>1</v>
      </c>
      <c r="N2006"/>
    </row>
    <row r="2007">
      <c r="A2007" t="n">
        <v>2019</v>
      </c>
      <c r="B2007" t="s">
        <v>3190</v>
      </c>
      <c r="C2007"/>
      <c r="D2007" t="s">
        <v>3190</v>
      </c>
      <c r="E2007"/>
      <c r="F2007" t="n">
        <v>1</v>
      </c>
      <c r="G2007" t="n">
        <v>9999</v>
      </c>
      <c r="H2007" t="n">
        <v>5</v>
      </c>
      <c r="I2007" t="s">
        <v>3192</v>
      </c>
      <c r="J2007" t="n">
        <v>4</v>
      </c>
      <c r="K2007" t="s">
        <v>3188</v>
      </c>
      <c r="L2007"/>
      <c r="M2007" t="n">
        <v>1</v>
      </c>
      <c r="N2007"/>
    </row>
    <row r="2008">
      <c r="A2008" t="n">
        <v>2019</v>
      </c>
      <c r="B2008" t="s">
        <v>3189</v>
      </c>
      <c r="C2008" t="n">
        <v>1.30117911048601</v>
      </c>
      <c r="D2008" t="s">
        <v>3190</v>
      </c>
      <c r="E2008" t="n">
        <v>121994.649861837</v>
      </c>
      <c r="F2008" t="n">
        <v>78</v>
      </c>
      <c r="G2008" t="n">
        <v>9999</v>
      </c>
      <c r="H2008" t="n">
        <v>6</v>
      </c>
      <c r="I2008" t="s">
        <v>3192</v>
      </c>
      <c r="J2008" t="n">
        <v>1</v>
      </c>
      <c r="K2008" t="s">
        <v>3188</v>
      </c>
      <c r="L2008" t="n">
        <v>1</v>
      </c>
      <c r="M2008" t="n">
        <v>1</v>
      </c>
      <c r="N2008" t="n">
        <v>0.0773565586450948</v>
      </c>
    </row>
    <row r="2009">
      <c r="A2009" t="n">
        <v>2019</v>
      </c>
      <c r="B2009" t="s">
        <v>3190</v>
      </c>
      <c r="C2009" t="n">
        <v>1.23105261594224</v>
      </c>
      <c r="D2009" t="s">
        <v>3190</v>
      </c>
      <c r="E2009" t="n">
        <v>846.964199768264</v>
      </c>
      <c r="F2009" t="n">
        <v>1</v>
      </c>
      <c r="G2009" t="n">
        <v>9999</v>
      </c>
      <c r="H2009" t="n">
        <v>6</v>
      </c>
      <c r="I2009" t="s">
        <v>3192</v>
      </c>
      <c r="J2009" t="n">
        <v>1</v>
      </c>
      <c r="K2009" t="s">
        <v>3188</v>
      </c>
      <c r="L2009" t="n">
        <v>1</v>
      </c>
      <c r="M2009" t="n">
        <v>1</v>
      </c>
      <c r="N2009" t="n">
        <v>0.0884659894560885</v>
      </c>
    </row>
    <row r="2010">
      <c r="A2010" t="n">
        <v>2019</v>
      </c>
      <c r="B2010" t="s">
        <v>3194</v>
      </c>
      <c r="C2010" t="n">
        <v>1.3520397868224</v>
      </c>
      <c r="D2010" t="s">
        <v>3190</v>
      </c>
      <c r="E2010" t="n">
        <v>2106.47798786929</v>
      </c>
      <c r="F2010" t="n">
        <v>2</v>
      </c>
      <c r="G2010" t="n">
        <v>9999</v>
      </c>
      <c r="H2010" t="n">
        <v>6</v>
      </c>
      <c r="I2010" t="s">
        <v>3192</v>
      </c>
      <c r="J2010" t="n">
        <v>1</v>
      </c>
      <c r="K2010" t="s">
        <v>3188</v>
      </c>
      <c r="L2010" t="n">
        <v>1</v>
      </c>
      <c r="M2010" t="n">
        <v>1</v>
      </c>
      <c r="N2010" t="n">
        <v>0.0531758763097717</v>
      </c>
    </row>
    <row r="2011">
      <c r="A2011" t="n">
        <v>2019</v>
      </c>
      <c r="B2011" t="s">
        <v>3198</v>
      </c>
      <c r="C2011" t="n">
        <v>1.27066254222987</v>
      </c>
      <c r="D2011" t="s">
        <v>3190</v>
      </c>
      <c r="E2011" t="n">
        <v>754494.004325253</v>
      </c>
      <c r="F2011" t="n">
        <v>770</v>
      </c>
      <c r="G2011" t="n">
        <v>9999</v>
      </c>
      <c r="H2011" t="n">
        <v>6</v>
      </c>
      <c r="I2011" t="s">
        <v>3192</v>
      </c>
      <c r="J2011" t="n">
        <v>1</v>
      </c>
      <c r="K2011" t="s">
        <v>3188</v>
      </c>
      <c r="L2011" t="n">
        <v>0.988404417174646</v>
      </c>
      <c r="M2011" t="n">
        <v>0.969773299748111</v>
      </c>
      <c r="N2011" t="n">
        <v>0.10295505525828</v>
      </c>
    </row>
    <row r="2012">
      <c r="A2012" t="n">
        <v>2019</v>
      </c>
      <c r="B2012" t="s">
        <v>3198</v>
      </c>
      <c r="C2012" t="n">
        <v>1.27066254222987</v>
      </c>
      <c r="D2012" t="s">
        <v>3192</v>
      </c>
      <c r="E2012" t="n">
        <v>6735.78213636055</v>
      </c>
      <c r="F2012" t="n">
        <v>19</v>
      </c>
      <c r="G2012" t="n">
        <v>9999</v>
      </c>
      <c r="H2012" t="n">
        <v>6</v>
      </c>
      <c r="I2012" t="s">
        <v>3192</v>
      </c>
      <c r="J2012" t="n">
        <v>1</v>
      </c>
      <c r="K2012" t="s">
        <v>3188</v>
      </c>
      <c r="L2012" t="n">
        <v>0.00882402879087002</v>
      </c>
      <c r="M2012" t="n">
        <v>0.0239294710327456</v>
      </c>
      <c r="N2012" t="n">
        <v>0.0954395693426714</v>
      </c>
    </row>
    <row r="2013">
      <c r="A2013" t="n">
        <v>2019</v>
      </c>
      <c r="B2013" t="s">
        <v>3198</v>
      </c>
      <c r="C2013" t="n">
        <v>1.27066254222987</v>
      </c>
      <c r="D2013" t="s">
        <v>3196</v>
      </c>
      <c r="E2013" t="n">
        <v>2115.65313281274</v>
      </c>
      <c r="F2013" t="n">
        <v>5</v>
      </c>
      <c r="G2013" t="n">
        <v>9999</v>
      </c>
      <c r="H2013" t="n">
        <v>6</v>
      </c>
      <c r="I2013" t="s">
        <v>3192</v>
      </c>
      <c r="J2013" t="n">
        <v>1</v>
      </c>
      <c r="K2013" t="s">
        <v>3188</v>
      </c>
      <c r="L2013" t="n">
        <v>0.00277155403448379</v>
      </c>
      <c r="M2013" t="n">
        <v>0.00629722921914358</v>
      </c>
      <c r="N2013" t="n">
        <v>0.330816610371548</v>
      </c>
    </row>
    <row r="2014">
      <c r="A2014" t="n">
        <v>2019</v>
      </c>
      <c r="B2014" t="s">
        <v>3189</v>
      </c>
      <c r="C2014" t="n">
        <v>1.30117911048601</v>
      </c>
      <c r="D2014" t="s">
        <v>3190</v>
      </c>
      <c r="E2014" t="n">
        <v>69285.1852751589</v>
      </c>
      <c r="F2014" t="n">
        <v>45</v>
      </c>
      <c r="G2014" t="n">
        <v>9999</v>
      </c>
      <c r="H2014" t="n">
        <v>7</v>
      </c>
      <c r="I2014" t="s">
        <v>3192</v>
      </c>
      <c r="J2014" t="n">
        <v>1</v>
      </c>
      <c r="K2014" t="s">
        <v>3188</v>
      </c>
      <c r="L2014" t="n">
        <v>1</v>
      </c>
      <c r="M2014" t="n">
        <v>1</v>
      </c>
      <c r="N2014" t="n">
        <v>0.0439335946620947</v>
      </c>
    </row>
    <row r="2015">
      <c r="A2015" t="n">
        <v>2019</v>
      </c>
      <c r="B2015" t="s">
        <v>3194</v>
      </c>
      <c r="C2015" t="n">
        <v>1.3520397868224</v>
      </c>
      <c r="D2015" t="s">
        <v>3190</v>
      </c>
      <c r="E2015" t="n">
        <v>878.825861434557</v>
      </c>
      <c r="F2015" t="n">
        <v>1</v>
      </c>
      <c r="G2015" t="n">
        <v>9999</v>
      </c>
      <c r="H2015" t="n">
        <v>7</v>
      </c>
      <c r="I2015" t="s">
        <v>3192</v>
      </c>
      <c r="J2015" t="n">
        <v>1</v>
      </c>
      <c r="K2015" t="s">
        <v>3188</v>
      </c>
      <c r="L2015" t="n">
        <v>0.643564356435644</v>
      </c>
      <c r="M2015" t="n">
        <v>0.5</v>
      </c>
      <c r="N2015" t="n">
        <v>0.0221850575104952</v>
      </c>
    </row>
    <row r="2016">
      <c r="A2016" t="n">
        <v>2019</v>
      </c>
      <c r="B2016" t="s">
        <v>3194</v>
      </c>
      <c r="C2016" t="n">
        <v>1.3520397868224</v>
      </c>
      <c r="D2016" t="s">
        <v>3192</v>
      </c>
      <c r="E2016" t="n">
        <v>486.734323256062</v>
      </c>
      <c r="F2016" t="n">
        <v>1</v>
      </c>
      <c r="G2016" t="n">
        <v>9999</v>
      </c>
      <c r="H2016" t="n">
        <v>7</v>
      </c>
      <c r="I2016" t="s">
        <v>3192</v>
      </c>
      <c r="J2016" t="n">
        <v>1</v>
      </c>
      <c r="K2016" t="s">
        <v>3188</v>
      </c>
      <c r="L2016" t="n">
        <v>0.356435643564356</v>
      </c>
      <c r="M2016" t="n">
        <v>0.5</v>
      </c>
      <c r="N2016" t="n">
        <v>1</v>
      </c>
    </row>
    <row r="2017">
      <c r="A2017" t="n">
        <v>2019</v>
      </c>
      <c r="B2017" t="s">
        <v>3198</v>
      </c>
      <c r="C2017" t="n">
        <v>1.27066254222987</v>
      </c>
      <c r="D2017" t="s">
        <v>3190</v>
      </c>
      <c r="E2017" t="n">
        <v>564429.571921051</v>
      </c>
      <c r="F2017" t="n">
        <v>546</v>
      </c>
      <c r="G2017" t="n">
        <v>9999</v>
      </c>
      <c r="H2017" t="n">
        <v>7</v>
      </c>
      <c r="I2017" t="s">
        <v>3192</v>
      </c>
      <c r="J2017" t="n">
        <v>1</v>
      </c>
      <c r="K2017" t="s">
        <v>3188</v>
      </c>
      <c r="L2017" t="n">
        <v>0.985062214899199</v>
      </c>
      <c r="M2017" t="n">
        <v>0.957894736842105</v>
      </c>
      <c r="N2017" t="n">
        <v>0.0770196680601959</v>
      </c>
    </row>
    <row r="2018">
      <c r="A2018" t="n">
        <v>2019</v>
      </c>
      <c r="B2018" t="s">
        <v>3198</v>
      </c>
      <c r="C2018" t="n">
        <v>1.27066254222987</v>
      </c>
      <c r="D2018" t="s">
        <v>3192</v>
      </c>
      <c r="E2018" t="n">
        <v>7258.02444121702</v>
      </c>
      <c r="F2018" t="n">
        <v>21</v>
      </c>
      <c r="G2018" t="n">
        <v>9999</v>
      </c>
      <c r="H2018" t="n">
        <v>7</v>
      </c>
      <c r="I2018" t="s">
        <v>3192</v>
      </c>
      <c r="J2018" t="n">
        <v>1</v>
      </c>
      <c r="K2018" t="s">
        <v>3188</v>
      </c>
      <c r="L2018" t="n">
        <v>0.0126669579120808</v>
      </c>
      <c r="M2018" t="n">
        <v>0.0368421052631579</v>
      </c>
      <c r="N2018" t="n">
        <v>0.102839241668617</v>
      </c>
    </row>
    <row r="2019">
      <c r="A2019" t="n">
        <v>2019</v>
      </c>
      <c r="B2019" t="s">
        <v>3198</v>
      </c>
      <c r="C2019" t="n">
        <v>1.27066254222987</v>
      </c>
      <c r="D2019" t="s">
        <v>3196</v>
      </c>
      <c r="E2019" t="n">
        <v>1301.15844324339</v>
      </c>
      <c r="F2019" t="n">
        <v>3</v>
      </c>
      <c r="G2019" t="n">
        <v>9999</v>
      </c>
      <c r="H2019" t="n">
        <v>7</v>
      </c>
      <c r="I2019" t="s">
        <v>3192</v>
      </c>
      <c r="J2019" t="n">
        <v>1</v>
      </c>
      <c r="K2019" t="s">
        <v>3188</v>
      </c>
      <c r="L2019" t="n">
        <v>0.00227082718872038</v>
      </c>
      <c r="M2019" t="n">
        <v>0.00526315789473684</v>
      </c>
      <c r="N2019" t="n">
        <v>0.203457182594874</v>
      </c>
    </row>
    <row r="2020">
      <c r="A2020" t="n">
        <v>2019</v>
      </c>
      <c r="B2020" t="s">
        <v>3189</v>
      </c>
      <c r="C2020" t="n">
        <v>1.30117911048601</v>
      </c>
      <c r="D2020" t="s">
        <v>3190</v>
      </c>
      <c r="E2020" t="n">
        <v>83646.299117593</v>
      </c>
      <c r="F2020" t="n">
        <v>56</v>
      </c>
      <c r="G2020" t="n">
        <v>9999</v>
      </c>
      <c r="H2020" t="n">
        <v>8</v>
      </c>
      <c r="I2020" t="s">
        <v>3192</v>
      </c>
      <c r="J2020" t="n">
        <v>1</v>
      </c>
      <c r="K2020" t="s">
        <v>3188</v>
      </c>
      <c r="L2020" t="n">
        <v>1</v>
      </c>
      <c r="M2020" t="n">
        <v>1</v>
      </c>
      <c r="N2020" t="n">
        <v>0.0530399476572407</v>
      </c>
    </row>
    <row r="2021">
      <c r="A2021" t="n">
        <v>2019</v>
      </c>
      <c r="B2021" t="s">
        <v>3194</v>
      </c>
      <c r="C2021" t="n">
        <v>1.3520397868224</v>
      </c>
      <c r="D2021" t="s">
        <v>3190</v>
      </c>
      <c r="E2021" t="n">
        <v>3623.46662868402</v>
      </c>
      <c r="F2021" t="n">
        <v>3</v>
      </c>
      <c r="G2021" t="n">
        <v>9999</v>
      </c>
      <c r="H2021" t="n">
        <v>8</v>
      </c>
      <c r="I2021" t="s">
        <v>3192</v>
      </c>
      <c r="J2021" t="n">
        <v>1</v>
      </c>
      <c r="K2021" t="s">
        <v>3188</v>
      </c>
      <c r="L2021" t="n">
        <v>1</v>
      </c>
      <c r="M2021" t="n">
        <v>1</v>
      </c>
      <c r="N2021" t="n">
        <v>0.0914706986586573</v>
      </c>
    </row>
    <row r="2022">
      <c r="A2022" t="n">
        <v>2019</v>
      </c>
      <c r="B2022" t="s">
        <v>3198</v>
      </c>
      <c r="C2022" t="n">
        <v>1.27066254222987</v>
      </c>
      <c r="D2022" t="s">
        <v>3190</v>
      </c>
      <c r="E2022" t="n">
        <v>466246.747945491</v>
      </c>
      <c r="F2022" t="n">
        <v>463</v>
      </c>
      <c r="G2022" t="n">
        <v>9999</v>
      </c>
      <c r="H2022" t="n">
        <v>8</v>
      </c>
      <c r="I2022" t="s">
        <v>3192</v>
      </c>
      <c r="J2022" t="n">
        <v>1</v>
      </c>
      <c r="K2022" t="s">
        <v>3188</v>
      </c>
      <c r="L2022" t="n">
        <v>0.988467537505421</v>
      </c>
      <c r="M2022" t="n">
        <v>0.970649895178197</v>
      </c>
      <c r="N2022" t="n">
        <v>0.0636220558725978</v>
      </c>
    </row>
    <row r="2023">
      <c r="A2023" t="n">
        <v>2019</v>
      </c>
      <c r="B2023" t="s">
        <v>3198</v>
      </c>
      <c r="C2023" t="n">
        <v>1.27066254222987</v>
      </c>
      <c r="D2023" t="s">
        <v>3192</v>
      </c>
      <c r="E2023" t="n">
        <v>4977.1851779144</v>
      </c>
      <c r="F2023" t="n">
        <v>13</v>
      </c>
      <c r="G2023" t="n">
        <v>9999</v>
      </c>
      <c r="H2023" t="n">
        <v>8</v>
      </c>
      <c r="I2023" t="s">
        <v>3192</v>
      </c>
      <c r="J2023" t="n">
        <v>1</v>
      </c>
      <c r="K2023" t="s">
        <v>3188</v>
      </c>
      <c r="L2023" t="n">
        <v>0.0105518933873544</v>
      </c>
      <c r="M2023" t="n">
        <v>0.0272536687631027</v>
      </c>
      <c r="N2023" t="n">
        <v>0.0705219379579785</v>
      </c>
    </row>
    <row r="2024">
      <c r="A2024" t="n">
        <v>2019</v>
      </c>
      <c r="B2024" t="s">
        <v>3198</v>
      </c>
      <c r="C2024" t="n">
        <v>1.27066254222987</v>
      </c>
      <c r="D2024" t="s">
        <v>3196</v>
      </c>
      <c r="E2024" t="n">
        <v>462.521165371673</v>
      </c>
      <c r="F2024" t="n">
        <v>1</v>
      </c>
      <c r="G2024" t="n">
        <v>9999</v>
      </c>
      <c r="H2024" t="n">
        <v>8</v>
      </c>
      <c r="I2024" t="s">
        <v>3192</v>
      </c>
      <c r="J2024" t="n">
        <v>1</v>
      </c>
      <c r="K2024" t="s">
        <v>3188</v>
      </c>
      <c r="L2024" t="n">
        <v>0.000980569107224154</v>
      </c>
      <c r="M2024" t="n">
        <v>0.00209643605870021</v>
      </c>
      <c r="N2024" t="n">
        <v>0.0723226703755215</v>
      </c>
    </row>
    <row r="2025">
      <c r="A2025" t="n">
        <v>2019</v>
      </c>
      <c r="B2025" t="s">
        <v>3190</v>
      </c>
      <c r="C2025"/>
      <c r="D2025" t="s">
        <v>3190</v>
      </c>
      <c r="E2025"/>
      <c r="F2025" t="n">
        <v>1</v>
      </c>
      <c r="G2025" t="n">
        <v>9999</v>
      </c>
      <c r="H2025" t="n">
        <v>8</v>
      </c>
      <c r="I2025" t="s">
        <v>3192</v>
      </c>
      <c r="J2025" t="n">
        <v>3</v>
      </c>
      <c r="K2025" t="s">
        <v>3188</v>
      </c>
      <c r="L2025"/>
      <c r="M2025" t="n">
        <v>1</v>
      </c>
      <c r="N2025"/>
    </row>
    <row r="2026">
      <c r="A2026" t="n">
        <v>2019</v>
      </c>
      <c r="B2026" t="s">
        <v>3189</v>
      </c>
      <c r="C2026" t="n">
        <v>1.30117911048601</v>
      </c>
      <c r="D2026" t="s">
        <v>3190</v>
      </c>
      <c r="E2026" t="n">
        <v>147462.628591379</v>
      </c>
      <c r="F2026" t="n">
        <v>101</v>
      </c>
      <c r="G2026" t="n">
        <v>9999</v>
      </c>
      <c r="H2026" t="n">
        <v>9</v>
      </c>
      <c r="I2026" t="s">
        <v>3192</v>
      </c>
      <c r="J2026" t="n">
        <v>1</v>
      </c>
      <c r="K2026" t="s">
        <v>3188</v>
      </c>
      <c r="L2026" t="n">
        <v>1</v>
      </c>
      <c r="M2026" t="n">
        <v>1</v>
      </c>
      <c r="N2026" t="n">
        <v>0.0935057520105016</v>
      </c>
    </row>
    <row r="2027">
      <c r="A2027" t="n">
        <v>2019</v>
      </c>
      <c r="B2027" t="s">
        <v>3194</v>
      </c>
      <c r="C2027" t="n">
        <v>1.3520397868224</v>
      </c>
      <c r="D2027" t="s">
        <v>3190</v>
      </c>
      <c r="E2027" t="n">
        <v>3386.8596659901</v>
      </c>
      <c r="F2027" t="n">
        <v>3</v>
      </c>
      <c r="G2027" t="n">
        <v>9999</v>
      </c>
      <c r="H2027" t="n">
        <v>9</v>
      </c>
      <c r="I2027" t="s">
        <v>3192</v>
      </c>
      <c r="J2027" t="n">
        <v>1</v>
      </c>
      <c r="K2027" t="s">
        <v>3188</v>
      </c>
      <c r="L2027" t="n">
        <v>1</v>
      </c>
      <c r="M2027" t="n">
        <v>1</v>
      </c>
      <c r="N2027" t="n">
        <v>0.0854977985596778</v>
      </c>
    </row>
    <row r="2028">
      <c r="A2028" t="n">
        <v>2019</v>
      </c>
      <c r="B2028" t="s">
        <v>3198</v>
      </c>
      <c r="C2028" t="n">
        <v>1.27066254222987</v>
      </c>
      <c r="D2028" t="s">
        <v>3190</v>
      </c>
      <c r="E2028" t="n">
        <v>830090.801612677</v>
      </c>
      <c r="F2028" t="n">
        <v>808</v>
      </c>
      <c r="G2028" t="n">
        <v>9999</v>
      </c>
      <c r="H2028" t="n">
        <v>9</v>
      </c>
      <c r="I2028" t="s">
        <v>3192</v>
      </c>
      <c r="J2028" t="n">
        <v>1</v>
      </c>
      <c r="K2028" t="s">
        <v>3188</v>
      </c>
      <c r="L2028" t="n">
        <v>0.993472898537941</v>
      </c>
      <c r="M2028" t="n">
        <v>0.981773997569866</v>
      </c>
      <c r="N2028" t="n">
        <v>0.11327067393445</v>
      </c>
    </row>
    <row r="2029">
      <c r="A2029" t="n">
        <v>2019</v>
      </c>
      <c r="B2029" t="s">
        <v>3198</v>
      </c>
      <c r="C2029" t="n">
        <v>1.27066254222987</v>
      </c>
      <c r="D2029" t="s">
        <v>3192</v>
      </c>
      <c r="E2029" t="n">
        <v>4014.02297090416</v>
      </c>
      <c r="F2029" t="n">
        <v>11</v>
      </c>
      <c r="G2029" t="n">
        <v>9999</v>
      </c>
      <c r="H2029" t="n">
        <v>9</v>
      </c>
      <c r="I2029" t="s">
        <v>3192</v>
      </c>
      <c r="J2029" t="n">
        <v>1</v>
      </c>
      <c r="K2029" t="s">
        <v>3188</v>
      </c>
      <c r="L2029" t="n">
        <v>0.00480408050294571</v>
      </c>
      <c r="M2029" t="n">
        <v>0.0133657351154313</v>
      </c>
      <c r="N2029" t="n">
        <v>0.05687485371694</v>
      </c>
    </row>
    <row r="2030">
      <c r="A2030" t="n">
        <v>2019</v>
      </c>
      <c r="B2030" t="s">
        <v>3198</v>
      </c>
      <c r="C2030" t="n">
        <v>1.27066254222987</v>
      </c>
      <c r="D2030" t="s">
        <v>3196</v>
      </c>
      <c r="E2030" t="n">
        <v>1439.66066034644</v>
      </c>
      <c r="F2030" t="n">
        <v>4</v>
      </c>
      <c r="G2030" t="n">
        <v>9999</v>
      </c>
      <c r="H2030" t="n">
        <v>9</v>
      </c>
      <c r="I2030" t="s">
        <v>3192</v>
      </c>
      <c r="J2030" t="n">
        <v>1</v>
      </c>
      <c r="K2030" t="s">
        <v>3188</v>
      </c>
      <c r="L2030" t="n">
        <v>0.00172302095911285</v>
      </c>
      <c r="M2030" t="n">
        <v>0.00486026731470231</v>
      </c>
      <c r="N2030" t="n">
        <v>0.225114245976555</v>
      </c>
    </row>
    <row r="2031">
      <c r="A2031" t="n">
        <v>2019</v>
      </c>
      <c r="B2031" t="s">
        <v>3190</v>
      </c>
      <c r="C2031"/>
      <c r="D2031" t="s">
        <v>3190</v>
      </c>
      <c r="E2031"/>
      <c r="F2031" t="n">
        <v>3</v>
      </c>
      <c r="G2031" t="n">
        <v>9999</v>
      </c>
      <c r="H2031" t="n">
        <v>9</v>
      </c>
      <c r="I2031" t="s">
        <v>3192</v>
      </c>
      <c r="J2031" t="n">
        <v>3</v>
      </c>
      <c r="K2031" t="s">
        <v>3188</v>
      </c>
      <c r="L2031"/>
      <c r="M2031" t="n">
        <v>1</v>
      </c>
      <c r="N2031"/>
    </row>
    <row r="2032">
      <c r="A2032" t="n">
        <v>2019</v>
      </c>
      <c r="B2032" t="s">
        <v>3190</v>
      </c>
      <c r="C2032" t="n">
        <v>1.23105261594224</v>
      </c>
      <c r="D2032" t="s">
        <v>3190</v>
      </c>
      <c r="E2032" t="n">
        <v>31847.3311744259</v>
      </c>
      <c r="F2032" t="n">
        <v>34</v>
      </c>
      <c r="G2032" t="n">
        <v>9999</v>
      </c>
      <c r="H2032" t="n">
        <v>-9</v>
      </c>
      <c r="I2032" t="s">
        <v>3196</v>
      </c>
      <c r="J2032" t="n">
        <v>1</v>
      </c>
      <c r="K2032" t="s">
        <v>3188</v>
      </c>
      <c r="L2032" t="n">
        <v>1</v>
      </c>
      <c r="M2032" t="n">
        <v>1</v>
      </c>
      <c r="N2032" t="n">
        <v>1</v>
      </c>
    </row>
    <row r="2033">
      <c r="A2033" t="n">
        <v>2019</v>
      </c>
      <c r="B2033" t="s">
        <v>3190</v>
      </c>
      <c r="C2033"/>
      <c r="D2033" t="s">
        <v>3190</v>
      </c>
      <c r="E2033"/>
      <c r="F2033" t="n">
        <v>1170</v>
      </c>
      <c r="G2033" t="n">
        <v>9999</v>
      </c>
      <c r="H2033" t="n">
        <v>-9</v>
      </c>
      <c r="I2033" t="s">
        <v>3196</v>
      </c>
      <c r="J2033" t="n">
        <v>2</v>
      </c>
      <c r="K2033" t="s">
        <v>3188</v>
      </c>
      <c r="L2033"/>
      <c r="M2033" t="n">
        <v>1</v>
      </c>
      <c r="N2033"/>
    </row>
    <row r="2034">
      <c r="A2034" t="n">
        <v>2019</v>
      </c>
      <c r="B2034" t="s">
        <v>3190</v>
      </c>
      <c r="C2034"/>
      <c r="D2034" t="s">
        <v>3190</v>
      </c>
      <c r="E2034"/>
      <c r="F2034" t="n">
        <v>13001</v>
      </c>
      <c r="G2034" t="n">
        <v>9999</v>
      </c>
      <c r="H2034" t="n">
        <v>-9</v>
      </c>
      <c r="I2034" t="s">
        <v>3196</v>
      </c>
      <c r="J2034" t="n">
        <v>3</v>
      </c>
      <c r="K2034" t="s">
        <v>3188</v>
      </c>
      <c r="L2034"/>
      <c r="M2034" t="n">
        <v>1</v>
      </c>
      <c r="N2034"/>
    </row>
    <row r="2035">
      <c r="A2035" t="n">
        <v>2019</v>
      </c>
      <c r="B2035" t="s">
        <v>3189</v>
      </c>
      <c r="C2035" t="n">
        <v>1.30117911048601</v>
      </c>
      <c r="D2035" t="s">
        <v>3192</v>
      </c>
      <c r="E2035" t="n">
        <v>10033.3921209576</v>
      </c>
      <c r="F2035" t="n">
        <v>7</v>
      </c>
      <c r="G2035" t="n">
        <v>9999</v>
      </c>
      <c r="H2035" t="n">
        <v>-8</v>
      </c>
      <c r="I2035" t="s">
        <v>3196</v>
      </c>
      <c r="J2035" t="n">
        <v>1</v>
      </c>
      <c r="K2035" t="s">
        <v>3188</v>
      </c>
      <c r="L2035" t="n">
        <v>1</v>
      </c>
      <c r="M2035" t="n">
        <v>1</v>
      </c>
      <c r="N2035" t="n">
        <v>0.00271240360959679</v>
      </c>
    </row>
    <row r="2036">
      <c r="A2036" t="n">
        <v>2019</v>
      </c>
      <c r="B2036" t="s">
        <v>3194</v>
      </c>
      <c r="C2036" t="n">
        <v>1.3520397868224</v>
      </c>
      <c r="D2036" t="s">
        <v>3192</v>
      </c>
      <c r="E2036" t="n">
        <v>4783.51676577763</v>
      </c>
      <c r="F2036" t="n">
        <v>6</v>
      </c>
      <c r="G2036" t="n">
        <v>9999</v>
      </c>
      <c r="H2036" t="n">
        <v>-8</v>
      </c>
      <c r="I2036" t="s">
        <v>3196</v>
      </c>
      <c r="J2036" t="n">
        <v>1</v>
      </c>
      <c r="K2036" t="s">
        <v>3188</v>
      </c>
      <c r="L2036" t="n">
        <v>0.532590696974259</v>
      </c>
      <c r="M2036" t="n">
        <v>0.666666666666667</v>
      </c>
      <c r="N2036" t="n">
        <v>0.0587815049261493</v>
      </c>
    </row>
    <row r="2037">
      <c r="A2037" t="n">
        <v>2019</v>
      </c>
      <c r="B2037" t="s">
        <v>3194</v>
      </c>
      <c r="C2037" t="n">
        <v>1.3520397868224</v>
      </c>
      <c r="D2037" t="s">
        <v>3194</v>
      </c>
      <c r="E2037" t="n">
        <v>4198.08353808354</v>
      </c>
      <c r="F2037" t="n">
        <v>3</v>
      </c>
      <c r="G2037" t="n">
        <v>9999</v>
      </c>
      <c r="H2037" t="n">
        <v>-8</v>
      </c>
      <c r="I2037" t="s">
        <v>3196</v>
      </c>
      <c r="J2037" t="n">
        <v>1</v>
      </c>
      <c r="K2037" t="s">
        <v>3188</v>
      </c>
      <c r="L2037" t="n">
        <v>0.467409303025741</v>
      </c>
      <c r="M2037" t="n">
        <v>0.333333333333333</v>
      </c>
      <c r="N2037" t="n">
        <v>0.651079890962466</v>
      </c>
    </row>
    <row r="2038">
      <c r="A2038" t="n">
        <v>2019</v>
      </c>
      <c r="B2038" t="s">
        <v>3198</v>
      </c>
      <c r="C2038" t="n">
        <v>1.27066254222987</v>
      </c>
      <c r="D2038" t="s">
        <v>3192</v>
      </c>
      <c r="E2038" t="n">
        <v>17727.0131266489</v>
      </c>
      <c r="F2038" t="n">
        <v>20</v>
      </c>
      <c r="G2038" t="n">
        <v>9999</v>
      </c>
      <c r="H2038" t="n">
        <v>-8</v>
      </c>
      <c r="I2038" t="s">
        <v>3196</v>
      </c>
      <c r="J2038" t="n">
        <v>1</v>
      </c>
      <c r="K2038" t="s">
        <v>3188</v>
      </c>
      <c r="L2038" t="n">
        <v>0.641572775350655</v>
      </c>
      <c r="M2038" t="n">
        <v>0.740740740740741</v>
      </c>
      <c r="N2038" t="n">
        <v>0.000906071065821052</v>
      </c>
    </row>
    <row r="2039">
      <c r="A2039" t="n">
        <v>2019</v>
      </c>
      <c r="B2039" t="s">
        <v>3198</v>
      </c>
      <c r="C2039" t="n">
        <v>1.27066254222987</v>
      </c>
      <c r="D2039" t="s">
        <v>3194</v>
      </c>
      <c r="E2039" t="n">
        <v>1304.97043087008</v>
      </c>
      <c r="F2039" t="n">
        <v>1</v>
      </c>
      <c r="G2039" t="n">
        <v>9999</v>
      </c>
      <c r="H2039" t="n">
        <v>-8</v>
      </c>
      <c r="I2039" t="s">
        <v>3196</v>
      </c>
      <c r="J2039" t="n">
        <v>1</v>
      </c>
      <c r="K2039" t="s">
        <v>3188</v>
      </c>
      <c r="L2039" t="n">
        <v>0.0472292481030122</v>
      </c>
      <c r="M2039" t="n">
        <v>0.037037037037037</v>
      </c>
      <c r="N2039" t="n">
        <v>0.0607980108927303</v>
      </c>
    </row>
    <row r="2040">
      <c r="A2040" t="n">
        <v>2019</v>
      </c>
      <c r="B2040" t="s">
        <v>3198</v>
      </c>
      <c r="C2040" t="n">
        <v>1.27066254222987</v>
      </c>
      <c r="D2040" t="s">
        <v>3196</v>
      </c>
      <c r="E2040" t="n">
        <v>8598.57342326954</v>
      </c>
      <c r="F2040" t="n">
        <v>6</v>
      </c>
      <c r="G2040" t="n">
        <v>9999</v>
      </c>
      <c r="H2040" t="n">
        <v>-8</v>
      </c>
      <c r="I2040" t="s">
        <v>3196</v>
      </c>
      <c r="J2040" t="n">
        <v>1</v>
      </c>
      <c r="K2040" t="s">
        <v>3188</v>
      </c>
      <c r="L2040" t="n">
        <v>0.311197976546333</v>
      </c>
      <c r="M2040" t="n">
        <v>0.222222222222222</v>
      </c>
      <c r="N2040" t="n">
        <v>0.00110798307783847</v>
      </c>
    </row>
    <row r="2041">
      <c r="A2041" t="n">
        <v>2019</v>
      </c>
      <c r="B2041" t="s">
        <v>3189</v>
      </c>
      <c r="C2041" t="n">
        <v>1.30117911048601</v>
      </c>
      <c r="D2041" t="s">
        <v>3192</v>
      </c>
      <c r="E2041" t="n">
        <v>515479.019947468</v>
      </c>
      <c r="F2041" t="n">
        <v>396</v>
      </c>
      <c r="G2041" t="n">
        <v>9999</v>
      </c>
      <c r="H2041" t="n">
        <v>1</v>
      </c>
      <c r="I2041" t="s">
        <v>3196</v>
      </c>
      <c r="J2041" t="n">
        <v>1</v>
      </c>
      <c r="K2041" t="s">
        <v>3188</v>
      </c>
      <c r="L2041" t="n">
        <v>0.67074308411484</v>
      </c>
      <c r="M2041" t="n">
        <v>0.6815834767642</v>
      </c>
      <c r="N2041" t="n">
        <v>0.139353384929152</v>
      </c>
    </row>
    <row r="2042">
      <c r="A2042" t="n">
        <v>2019</v>
      </c>
      <c r="B2042" t="s">
        <v>3189</v>
      </c>
      <c r="C2042" t="n">
        <v>1.30117911048601</v>
      </c>
      <c r="D2042" t="s">
        <v>3194</v>
      </c>
      <c r="E2042" t="n">
        <v>3029.14496921143</v>
      </c>
      <c r="F2042" t="n">
        <v>2</v>
      </c>
      <c r="G2042" t="n">
        <v>9999</v>
      </c>
      <c r="H2042" t="n">
        <v>1</v>
      </c>
      <c r="I2042" t="s">
        <v>3196</v>
      </c>
      <c r="J2042" t="n">
        <v>1</v>
      </c>
      <c r="K2042" t="s">
        <v>3188</v>
      </c>
      <c r="L2042" t="n">
        <v>0.00394153391361472</v>
      </c>
      <c r="M2042" t="n">
        <v>0.00344234079173838</v>
      </c>
      <c r="N2042" t="n">
        <v>0.316433328802501</v>
      </c>
    </row>
    <row r="2043">
      <c r="A2043" t="n">
        <v>2019</v>
      </c>
      <c r="B2043" t="s">
        <v>3189</v>
      </c>
      <c r="C2043" t="n">
        <v>1.30117911048601</v>
      </c>
      <c r="D2043" t="s">
        <v>3196</v>
      </c>
      <c r="E2043" t="n">
        <v>250011.156647002</v>
      </c>
      <c r="F2043" t="n">
        <v>183</v>
      </c>
      <c r="G2043" t="n">
        <v>9999</v>
      </c>
      <c r="H2043" t="n">
        <v>1</v>
      </c>
      <c r="I2043" t="s">
        <v>3196</v>
      </c>
      <c r="J2043" t="n">
        <v>1</v>
      </c>
      <c r="K2043" t="s">
        <v>3188</v>
      </c>
      <c r="L2043" t="n">
        <v>0.325315381971546</v>
      </c>
      <c r="M2043" t="n">
        <v>0.314974182444062</v>
      </c>
      <c r="N2043" t="n">
        <v>0.163928859676514</v>
      </c>
    </row>
    <row r="2044">
      <c r="A2044" t="n">
        <v>2019</v>
      </c>
      <c r="B2044" t="s">
        <v>3190</v>
      </c>
      <c r="C2044" t="n">
        <v>1.23105261594224</v>
      </c>
      <c r="D2044" t="s">
        <v>3192</v>
      </c>
      <c r="E2044" t="n">
        <v>1424.32787664518</v>
      </c>
      <c r="F2044" t="n">
        <v>1</v>
      </c>
      <c r="G2044" t="n">
        <v>9999</v>
      </c>
      <c r="H2044" t="n">
        <v>1</v>
      </c>
      <c r="I2044" t="s">
        <v>3196</v>
      </c>
      <c r="J2044" t="n">
        <v>1</v>
      </c>
      <c r="K2044" t="s">
        <v>3188</v>
      </c>
      <c r="L2044" t="n">
        <v>1</v>
      </c>
      <c r="M2044" t="n">
        <v>1</v>
      </c>
      <c r="N2044" t="n">
        <v>0.148542816792913</v>
      </c>
    </row>
    <row r="2045">
      <c r="A2045" t="n">
        <v>2019</v>
      </c>
      <c r="B2045" t="s">
        <v>3194</v>
      </c>
      <c r="C2045" t="n">
        <v>1.3520397868224</v>
      </c>
      <c r="D2045" t="s">
        <v>3192</v>
      </c>
      <c r="E2045" t="n">
        <v>4970.09825635913</v>
      </c>
      <c r="F2045" t="n">
        <v>5</v>
      </c>
      <c r="G2045" t="n">
        <v>9999</v>
      </c>
      <c r="H2045" t="n">
        <v>1</v>
      </c>
      <c r="I2045" t="s">
        <v>3196</v>
      </c>
      <c r="J2045" t="n">
        <v>1</v>
      </c>
      <c r="K2045" t="s">
        <v>3188</v>
      </c>
      <c r="L2045" t="n">
        <v>1</v>
      </c>
      <c r="M2045" t="n">
        <v>1</v>
      </c>
      <c r="N2045" t="n">
        <v>0.0610742826762365</v>
      </c>
    </row>
    <row r="2046">
      <c r="A2046" t="n">
        <v>2019</v>
      </c>
      <c r="B2046" t="s">
        <v>3198</v>
      </c>
      <c r="C2046" t="n">
        <v>1.27066254222987</v>
      </c>
      <c r="D2046" t="s">
        <v>3190</v>
      </c>
      <c r="E2046" t="n">
        <v>880.569141765301</v>
      </c>
      <c r="F2046" t="n">
        <v>1</v>
      </c>
      <c r="G2046" t="n">
        <v>9999</v>
      </c>
      <c r="H2046" t="n">
        <v>1</v>
      </c>
      <c r="I2046" t="s">
        <v>3196</v>
      </c>
      <c r="J2046" t="n">
        <v>1</v>
      </c>
      <c r="K2046" t="s">
        <v>3188</v>
      </c>
      <c r="L2046" t="n">
        <v>0.000295236468222033</v>
      </c>
      <c r="M2046" t="n">
        <v>0.000304785126485827</v>
      </c>
      <c r="N2046" t="n">
        <v>0.0658807871470672</v>
      </c>
    </row>
    <row r="2047">
      <c r="A2047" t="n">
        <v>2019</v>
      </c>
      <c r="B2047" t="s">
        <v>3198</v>
      </c>
      <c r="C2047" t="n">
        <v>1.27066254222987</v>
      </c>
      <c r="D2047" t="s">
        <v>3192</v>
      </c>
      <c r="E2047" t="n">
        <v>2119207.17594335</v>
      </c>
      <c r="F2047" t="n">
        <v>2329</v>
      </c>
      <c r="G2047" t="n">
        <v>9999</v>
      </c>
      <c r="H2047" t="n">
        <v>1</v>
      </c>
      <c r="I2047" t="s">
        <v>3196</v>
      </c>
      <c r="J2047" t="n">
        <v>1</v>
      </c>
      <c r="K2047" t="s">
        <v>3188</v>
      </c>
      <c r="L2047" t="n">
        <v>0.710525968241417</v>
      </c>
      <c r="M2047" t="n">
        <v>0.709844559585492</v>
      </c>
      <c r="N2047" t="n">
        <v>0.108317870071189</v>
      </c>
    </row>
    <row r="2048">
      <c r="A2048" t="n">
        <v>2019</v>
      </c>
      <c r="B2048" t="s">
        <v>3198</v>
      </c>
      <c r="C2048" t="n">
        <v>1.27066254222987</v>
      </c>
      <c r="D2048" t="s">
        <v>3194</v>
      </c>
      <c r="E2048" t="n">
        <v>3813.25828923184</v>
      </c>
      <c r="F2048" t="n">
        <v>5</v>
      </c>
      <c r="G2048" t="n">
        <v>9999</v>
      </c>
      <c r="H2048" t="n">
        <v>1</v>
      </c>
      <c r="I2048" t="s">
        <v>3196</v>
      </c>
      <c r="J2048" t="n">
        <v>1</v>
      </c>
      <c r="K2048" t="s">
        <v>3188</v>
      </c>
      <c r="L2048" t="n">
        <v>0.0012785059756628</v>
      </c>
      <c r="M2048" t="n">
        <v>0.00152392563242914</v>
      </c>
      <c r="N2048" t="n">
        <v>0.177658062988397</v>
      </c>
    </row>
    <row r="2049">
      <c r="A2049" t="n">
        <v>2019</v>
      </c>
      <c r="B2049" t="s">
        <v>3198</v>
      </c>
      <c r="C2049" t="n">
        <v>1.27066254222987</v>
      </c>
      <c r="D2049" t="s">
        <v>3196</v>
      </c>
      <c r="E2049" t="n">
        <v>858688.332788102</v>
      </c>
      <c r="F2049" t="n">
        <v>946</v>
      </c>
      <c r="G2049" t="n">
        <v>9999</v>
      </c>
      <c r="H2049" t="n">
        <v>1</v>
      </c>
      <c r="I2049" t="s">
        <v>3196</v>
      </c>
      <c r="J2049" t="n">
        <v>1</v>
      </c>
      <c r="K2049" t="s">
        <v>3188</v>
      </c>
      <c r="L2049" t="n">
        <v>0.287900289314698</v>
      </c>
      <c r="M2049" t="n">
        <v>0.288326729655593</v>
      </c>
      <c r="N2049" t="n">
        <v>0.110647673170043</v>
      </c>
    </row>
    <row r="2050">
      <c r="A2050" t="n">
        <v>2019</v>
      </c>
      <c r="B2050" t="s">
        <v>3189</v>
      </c>
      <c r="C2050" t="n">
        <v>1.30117911048601</v>
      </c>
      <c r="D2050" t="s">
        <v>3190</v>
      </c>
      <c r="E2050" t="n">
        <v>1173.66355765838</v>
      </c>
      <c r="F2050" t="n">
        <v>1</v>
      </c>
      <c r="G2050" t="n">
        <v>9999</v>
      </c>
      <c r="H2050" t="n">
        <v>2</v>
      </c>
      <c r="I2050" t="s">
        <v>3196</v>
      </c>
      <c r="J2050" t="n">
        <v>1</v>
      </c>
      <c r="K2050" t="s">
        <v>3188</v>
      </c>
      <c r="L2050" t="n">
        <v>0.00083823309385144</v>
      </c>
      <c r="M2050" t="n">
        <v>0.00098135426889107</v>
      </c>
      <c r="N2050" t="n">
        <v>0.476996298254892</v>
      </c>
    </row>
    <row r="2051">
      <c r="A2051" t="n">
        <v>2019</v>
      </c>
      <c r="B2051" t="s">
        <v>3189</v>
      </c>
      <c r="C2051" t="n">
        <v>1.30117911048601</v>
      </c>
      <c r="D2051" t="s">
        <v>3192</v>
      </c>
      <c r="E2051" t="n">
        <v>1020383.35726402</v>
      </c>
      <c r="F2051" t="n">
        <v>739</v>
      </c>
      <c r="G2051" t="n">
        <v>9999</v>
      </c>
      <c r="H2051" t="n">
        <v>2</v>
      </c>
      <c r="I2051" t="s">
        <v>3196</v>
      </c>
      <c r="J2051" t="n">
        <v>1</v>
      </c>
      <c r="K2051" t="s">
        <v>3188</v>
      </c>
      <c r="L2051" t="n">
        <v>0.728760037655438</v>
      </c>
      <c r="M2051" t="n">
        <v>0.725220804710501</v>
      </c>
      <c r="N2051" t="n">
        <v>0.275848035046323</v>
      </c>
    </row>
    <row r="2052">
      <c r="A2052" t="n">
        <v>2019</v>
      </c>
      <c r="B2052" t="s">
        <v>3189</v>
      </c>
      <c r="C2052" t="n">
        <v>1.30117911048601</v>
      </c>
      <c r="D2052" t="s">
        <v>3194</v>
      </c>
      <c r="E2052" t="n">
        <v>1190.5788860947</v>
      </c>
      <c r="F2052" t="n">
        <v>1</v>
      </c>
      <c r="G2052" t="n">
        <v>9999</v>
      </c>
      <c r="H2052" t="n">
        <v>2</v>
      </c>
      <c r="I2052" t="s">
        <v>3196</v>
      </c>
      <c r="J2052" t="n">
        <v>1</v>
      </c>
      <c r="K2052" t="s">
        <v>3188</v>
      </c>
      <c r="L2052" t="n">
        <v>0.0008503140586187</v>
      </c>
      <c r="M2052" t="n">
        <v>0.00098135426889107</v>
      </c>
      <c r="N2052" t="n">
        <v>0.124371347016447</v>
      </c>
    </row>
    <row r="2053">
      <c r="A2053" t="n">
        <v>2019</v>
      </c>
      <c r="B2053" t="s">
        <v>3189</v>
      </c>
      <c r="C2053" t="n">
        <v>1.30117911048601</v>
      </c>
      <c r="D2053" t="s">
        <v>3196</v>
      </c>
      <c r="E2053" t="n">
        <v>377416.10925024</v>
      </c>
      <c r="F2053" t="n">
        <v>278</v>
      </c>
      <c r="G2053" t="n">
        <v>9999</v>
      </c>
      <c r="H2053" t="n">
        <v>2</v>
      </c>
      <c r="I2053" t="s">
        <v>3196</v>
      </c>
      <c r="J2053" t="n">
        <v>1</v>
      </c>
      <c r="K2053" t="s">
        <v>3188</v>
      </c>
      <c r="L2053" t="n">
        <v>0.269551415192092</v>
      </c>
      <c r="M2053" t="n">
        <v>0.272816486751717</v>
      </c>
      <c r="N2053" t="n">
        <v>0.247466526065049</v>
      </c>
    </row>
    <row r="2054">
      <c r="A2054" t="n">
        <v>2019</v>
      </c>
      <c r="B2054" t="s">
        <v>3190</v>
      </c>
      <c r="C2054" t="n">
        <v>1.23105261594224</v>
      </c>
      <c r="D2054" t="s">
        <v>3192</v>
      </c>
      <c r="E2054" t="n">
        <v>1754.2499777177</v>
      </c>
      <c r="F2054" t="n">
        <v>2</v>
      </c>
      <c r="G2054" t="n">
        <v>9999</v>
      </c>
      <c r="H2054" t="n">
        <v>2</v>
      </c>
      <c r="I2054" t="s">
        <v>3196</v>
      </c>
      <c r="J2054" t="n">
        <v>1</v>
      </c>
      <c r="K2054" t="s">
        <v>3188</v>
      </c>
      <c r="L2054" t="n">
        <v>1</v>
      </c>
      <c r="M2054" t="n">
        <v>1</v>
      </c>
      <c r="N2054" t="n">
        <v>0.182950314546155</v>
      </c>
    </row>
    <row r="2055">
      <c r="A2055" t="n">
        <v>2019</v>
      </c>
      <c r="B2055" t="s">
        <v>3194</v>
      </c>
      <c r="C2055" t="n">
        <v>1.3520397868224</v>
      </c>
      <c r="D2055" t="s">
        <v>3192</v>
      </c>
      <c r="E2055" t="n">
        <v>7296.95872948047</v>
      </c>
      <c r="F2055" t="n">
        <v>8</v>
      </c>
      <c r="G2055" t="n">
        <v>9999</v>
      </c>
      <c r="H2055" t="n">
        <v>2</v>
      </c>
      <c r="I2055" t="s">
        <v>3196</v>
      </c>
      <c r="J2055" t="n">
        <v>1</v>
      </c>
      <c r="K2055" t="s">
        <v>3188</v>
      </c>
      <c r="L2055" t="n">
        <v>0.607359891964888</v>
      </c>
      <c r="M2055" t="n">
        <v>0.666666666666667</v>
      </c>
      <c r="N2055" t="n">
        <v>0.0896675472262373</v>
      </c>
    </row>
    <row r="2056">
      <c r="A2056" t="n">
        <v>2019</v>
      </c>
      <c r="B2056" t="s">
        <v>3194</v>
      </c>
      <c r="C2056" t="n">
        <v>1.3520397868224</v>
      </c>
      <c r="D2056" t="s">
        <v>3194</v>
      </c>
      <c r="E2056" t="n">
        <v>955.892129283434</v>
      </c>
      <c r="F2056" t="n">
        <v>1</v>
      </c>
      <c r="G2056" t="n">
        <v>9999</v>
      </c>
      <c r="H2056" t="n">
        <v>2</v>
      </c>
      <c r="I2056" t="s">
        <v>3196</v>
      </c>
      <c r="J2056" t="n">
        <v>1</v>
      </c>
      <c r="K2056" t="s">
        <v>3188</v>
      </c>
      <c r="L2056" t="n">
        <v>0.0795633580913797</v>
      </c>
      <c r="M2056" t="n">
        <v>0.0833333333333333</v>
      </c>
      <c r="N2056" t="n">
        <v>0.148249108827847</v>
      </c>
    </row>
    <row r="2057">
      <c r="A2057" t="n">
        <v>2019</v>
      </c>
      <c r="B2057" t="s">
        <v>3194</v>
      </c>
      <c r="C2057" t="n">
        <v>1.3520397868224</v>
      </c>
      <c r="D2057" t="s">
        <v>3196</v>
      </c>
      <c r="E2057" t="n">
        <v>3761.3746869399</v>
      </c>
      <c r="F2057" t="n">
        <v>3</v>
      </c>
      <c r="G2057" t="n">
        <v>9999</v>
      </c>
      <c r="H2057" t="n">
        <v>2</v>
      </c>
      <c r="I2057" t="s">
        <v>3196</v>
      </c>
      <c r="J2057" t="n">
        <v>1</v>
      </c>
      <c r="K2057" t="s">
        <v>3188</v>
      </c>
      <c r="L2057" t="n">
        <v>0.313076749943732</v>
      </c>
      <c r="M2057" t="n">
        <v>0.25</v>
      </c>
      <c r="N2057" t="n">
        <v>0.144212326991861</v>
      </c>
    </row>
    <row r="2058">
      <c r="A2058" t="n">
        <v>2019</v>
      </c>
      <c r="B2058" t="s">
        <v>3198</v>
      </c>
      <c r="C2058" t="n">
        <v>1.27066254222987</v>
      </c>
      <c r="D2058" t="s">
        <v>3190</v>
      </c>
      <c r="E2058" t="n">
        <v>5524.84073361548</v>
      </c>
      <c r="F2058" t="n">
        <v>6</v>
      </c>
      <c r="G2058" t="n">
        <v>9999</v>
      </c>
      <c r="H2058" t="n">
        <v>2</v>
      </c>
      <c r="I2058" t="s">
        <v>3196</v>
      </c>
      <c r="J2058" t="n">
        <v>1</v>
      </c>
      <c r="K2058" t="s">
        <v>3188</v>
      </c>
      <c r="L2058" t="n">
        <v>0.000998621039392706</v>
      </c>
      <c r="M2058" t="n">
        <v>0.000980071871937275</v>
      </c>
      <c r="N2058" t="n">
        <v>0.413347276357068</v>
      </c>
    </row>
    <row r="2059">
      <c r="A2059" t="n">
        <v>2019</v>
      </c>
      <c r="B2059" t="s">
        <v>3198</v>
      </c>
      <c r="C2059" t="n">
        <v>1.27066254222987</v>
      </c>
      <c r="D2059" t="s">
        <v>3192</v>
      </c>
      <c r="E2059" t="n">
        <v>4063268.76839082</v>
      </c>
      <c r="F2059" t="n">
        <v>4497</v>
      </c>
      <c r="G2059" t="n">
        <v>9999</v>
      </c>
      <c r="H2059" t="n">
        <v>2</v>
      </c>
      <c r="I2059" t="s">
        <v>3196</v>
      </c>
      <c r="J2059" t="n">
        <v>1</v>
      </c>
      <c r="K2059" t="s">
        <v>3188</v>
      </c>
      <c r="L2059" t="n">
        <v>0.734440299090217</v>
      </c>
      <c r="M2059" t="n">
        <v>0.734563868016988</v>
      </c>
      <c r="N2059" t="n">
        <v>0.207683620325114</v>
      </c>
    </row>
    <row r="2060">
      <c r="A2060" t="n">
        <v>2019</v>
      </c>
      <c r="B2060" t="s">
        <v>3198</v>
      </c>
      <c r="C2060" t="n">
        <v>1.27066254222987</v>
      </c>
      <c r="D2060" t="s">
        <v>3194</v>
      </c>
      <c r="E2060" t="n">
        <v>5822.17576849727</v>
      </c>
      <c r="F2060" t="n">
        <v>6</v>
      </c>
      <c r="G2060" t="n">
        <v>9999</v>
      </c>
      <c r="H2060" t="n">
        <v>2</v>
      </c>
      <c r="I2060" t="s">
        <v>3196</v>
      </c>
      <c r="J2060" t="n">
        <v>1</v>
      </c>
      <c r="K2060" t="s">
        <v>3188</v>
      </c>
      <c r="L2060" t="n">
        <v>0.00105236467398744</v>
      </c>
      <c r="M2060" t="n">
        <v>0.000980071871937275</v>
      </c>
      <c r="N2060" t="n">
        <v>0.271252663982951</v>
      </c>
    </row>
    <row r="2061">
      <c r="A2061" t="n">
        <v>2019</v>
      </c>
      <c r="B2061" t="s">
        <v>3198</v>
      </c>
      <c r="C2061" t="n">
        <v>1.27066254222987</v>
      </c>
      <c r="D2061" t="s">
        <v>3196</v>
      </c>
      <c r="E2061" t="n">
        <v>1457854.00662609</v>
      </c>
      <c r="F2061" t="n">
        <v>1613</v>
      </c>
      <c r="G2061" t="n">
        <v>9999</v>
      </c>
      <c r="H2061" t="n">
        <v>2</v>
      </c>
      <c r="I2061" t="s">
        <v>3196</v>
      </c>
      <c r="J2061" t="n">
        <v>1</v>
      </c>
      <c r="K2061" t="s">
        <v>3188</v>
      </c>
      <c r="L2061" t="n">
        <v>0.263508715196403</v>
      </c>
      <c r="M2061" t="n">
        <v>0.263475988239138</v>
      </c>
      <c r="N2061" t="n">
        <v>0.187854134609056</v>
      </c>
    </row>
    <row r="2062">
      <c r="A2062" t="n">
        <v>2019</v>
      </c>
      <c r="B2062" t="s">
        <v>3189</v>
      </c>
      <c r="C2062" t="n">
        <v>1.30117911048601</v>
      </c>
      <c r="D2062" t="s">
        <v>3190</v>
      </c>
      <c r="E2062" t="n">
        <v>1286.86614027066</v>
      </c>
      <c r="F2062" t="n">
        <v>1</v>
      </c>
      <c r="G2062" t="n">
        <v>9999</v>
      </c>
      <c r="H2062" t="n">
        <v>3</v>
      </c>
      <c r="I2062" t="s">
        <v>3196</v>
      </c>
      <c r="J2062" t="n">
        <v>1</v>
      </c>
      <c r="K2062" t="s">
        <v>3188</v>
      </c>
      <c r="L2062" t="n">
        <v>0.00130614853906824</v>
      </c>
      <c r="M2062" t="n">
        <v>0.00140646976090014</v>
      </c>
      <c r="N2062" t="n">
        <v>0.523003701745108</v>
      </c>
    </row>
    <row r="2063">
      <c r="A2063" t="n">
        <v>2019</v>
      </c>
      <c r="B2063" t="s">
        <v>3189</v>
      </c>
      <c r="C2063" t="n">
        <v>1.30117911048601</v>
      </c>
      <c r="D2063" t="s">
        <v>3192</v>
      </c>
      <c r="E2063" t="n">
        <v>712603.751648767</v>
      </c>
      <c r="F2063" t="n">
        <v>518</v>
      </c>
      <c r="G2063" t="n">
        <v>9999</v>
      </c>
      <c r="H2063" t="n">
        <v>3</v>
      </c>
      <c r="I2063" t="s">
        <v>3196</v>
      </c>
      <c r="J2063" t="n">
        <v>1</v>
      </c>
      <c r="K2063" t="s">
        <v>3188</v>
      </c>
      <c r="L2063" t="n">
        <v>0.723281404354005</v>
      </c>
      <c r="M2063" t="n">
        <v>0.728551336146273</v>
      </c>
      <c r="N2063" t="n">
        <v>0.192643620909322</v>
      </c>
    </row>
    <row r="2064">
      <c r="A2064" t="n">
        <v>2019</v>
      </c>
      <c r="B2064" t="s">
        <v>3189</v>
      </c>
      <c r="C2064" t="n">
        <v>1.30117911048601</v>
      </c>
      <c r="D2064" t="s">
        <v>3194</v>
      </c>
      <c r="E2064" t="n">
        <v>1325.90151358524</v>
      </c>
      <c r="F2064" t="n">
        <v>1</v>
      </c>
      <c r="G2064" t="n">
        <v>9999</v>
      </c>
      <c r="H2064" t="n">
        <v>3</v>
      </c>
      <c r="I2064" t="s">
        <v>3196</v>
      </c>
      <c r="J2064" t="n">
        <v>1</v>
      </c>
      <c r="K2064" t="s">
        <v>3188</v>
      </c>
      <c r="L2064" t="n">
        <v>0.00134576881831196</v>
      </c>
      <c r="M2064" t="n">
        <v>0.00140646976090014</v>
      </c>
      <c r="N2064" t="n">
        <v>0.138507543835803</v>
      </c>
    </row>
    <row r="2065">
      <c r="A2065" t="n">
        <v>2019</v>
      </c>
      <c r="B2065" t="s">
        <v>3189</v>
      </c>
      <c r="C2065" t="n">
        <v>1.30117911048601</v>
      </c>
      <c r="D2065" t="s">
        <v>3196</v>
      </c>
      <c r="E2065" t="n">
        <v>270020.689008056</v>
      </c>
      <c r="F2065" t="n">
        <v>191</v>
      </c>
      <c r="G2065" t="n">
        <v>9999</v>
      </c>
      <c r="H2065" t="n">
        <v>3</v>
      </c>
      <c r="I2065" t="s">
        <v>3196</v>
      </c>
      <c r="J2065" t="n">
        <v>1</v>
      </c>
      <c r="K2065" t="s">
        <v>3188</v>
      </c>
      <c r="L2065" t="n">
        <v>0.274066678288615</v>
      </c>
      <c r="M2065" t="n">
        <v>0.268635724331927</v>
      </c>
      <c r="N2065" t="n">
        <v>0.17704883346728</v>
      </c>
    </row>
    <row r="2066">
      <c r="A2066" t="n">
        <v>2019</v>
      </c>
      <c r="B2066" t="s">
        <v>3194</v>
      </c>
      <c r="C2066" t="n">
        <v>1.3520397868224</v>
      </c>
      <c r="D2066" t="s">
        <v>3192</v>
      </c>
      <c r="E2066" t="n">
        <v>11562.6442569051</v>
      </c>
      <c r="F2066" t="n">
        <v>11</v>
      </c>
      <c r="G2066" t="n">
        <v>9999</v>
      </c>
      <c r="H2066" t="n">
        <v>3</v>
      </c>
      <c r="I2066" t="s">
        <v>3196</v>
      </c>
      <c r="J2066" t="n">
        <v>1</v>
      </c>
      <c r="K2066" t="s">
        <v>3188</v>
      </c>
      <c r="L2066" t="n">
        <v>0.768857322664749</v>
      </c>
      <c r="M2066" t="n">
        <v>0.785714285714286</v>
      </c>
      <c r="N2066" t="n">
        <v>0.142085763179318</v>
      </c>
    </row>
    <row r="2067">
      <c r="A2067" t="n">
        <v>2019</v>
      </c>
      <c r="B2067" t="s">
        <v>3194</v>
      </c>
      <c r="C2067" t="n">
        <v>1.3520397868224</v>
      </c>
      <c r="D2067" t="s">
        <v>3196</v>
      </c>
      <c r="E2067" t="n">
        <v>3476.09429192038</v>
      </c>
      <c r="F2067" t="n">
        <v>3</v>
      </c>
      <c r="G2067" t="n">
        <v>9999</v>
      </c>
      <c r="H2067" t="n">
        <v>3</v>
      </c>
      <c r="I2067" t="s">
        <v>3196</v>
      </c>
      <c r="J2067" t="n">
        <v>1</v>
      </c>
      <c r="K2067" t="s">
        <v>3188</v>
      </c>
      <c r="L2067" t="n">
        <v>0.231142677335251</v>
      </c>
      <c r="M2067" t="n">
        <v>0.214285714285714</v>
      </c>
      <c r="N2067" t="n">
        <v>0.133274584002903</v>
      </c>
    </row>
    <row r="2068">
      <c r="A2068" t="n">
        <v>2019</v>
      </c>
      <c r="B2068" t="s">
        <v>3198</v>
      </c>
      <c r="C2068" t="n">
        <v>1.27066254222987</v>
      </c>
      <c r="D2068" t="s">
        <v>3190</v>
      </c>
      <c r="E2068" t="n">
        <v>1626.44805405423</v>
      </c>
      <c r="F2068" t="n">
        <v>2</v>
      </c>
      <c r="G2068" t="n">
        <v>9999</v>
      </c>
      <c r="H2068" t="n">
        <v>3</v>
      </c>
      <c r="I2068" t="s">
        <v>3196</v>
      </c>
      <c r="J2068" t="n">
        <v>1</v>
      </c>
      <c r="K2068" t="s">
        <v>3188</v>
      </c>
      <c r="L2068" t="n">
        <v>0.000433499191930413</v>
      </c>
      <c r="M2068" t="n">
        <v>0.000500751126690035</v>
      </c>
      <c r="N2068" t="n">
        <v>0.12168457077669</v>
      </c>
    </row>
    <row r="2069">
      <c r="A2069" t="n">
        <v>2019</v>
      </c>
      <c r="B2069" t="s">
        <v>3198</v>
      </c>
      <c r="C2069" t="n">
        <v>1.27066254222987</v>
      </c>
      <c r="D2069" t="s">
        <v>3192</v>
      </c>
      <c r="E2069" t="n">
        <v>2757298.32610001</v>
      </c>
      <c r="F2069" t="n">
        <v>2938</v>
      </c>
      <c r="G2069" t="n">
        <v>9999</v>
      </c>
      <c r="H2069" t="n">
        <v>3</v>
      </c>
      <c r="I2069" t="s">
        <v>3196</v>
      </c>
      <c r="J2069" t="n">
        <v>1</v>
      </c>
      <c r="K2069" t="s">
        <v>3188</v>
      </c>
      <c r="L2069" t="n">
        <v>0.734906100010973</v>
      </c>
      <c r="M2069" t="n">
        <v>0.735603405107662</v>
      </c>
      <c r="N2069" t="n">
        <v>0.140932271853533</v>
      </c>
    </row>
    <row r="2070">
      <c r="A2070" t="n">
        <v>2019</v>
      </c>
      <c r="B2070" t="s">
        <v>3198</v>
      </c>
      <c r="C2070" t="n">
        <v>1.27066254222987</v>
      </c>
      <c r="D2070" t="s">
        <v>3194</v>
      </c>
      <c r="E2070" t="n">
        <v>2357.07901583641</v>
      </c>
      <c r="F2070" t="n">
        <v>3</v>
      </c>
      <c r="G2070" t="n">
        <v>9999</v>
      </c>
      <c r="H2070" t="n">
        <v>3</v>
      </c>
      <c r="I2070" t="s">
        <v>3196</v>
      </c>
      <c r="J2070" t="n">
        <v>1</v>
      </c>
      <c r="K2070" t="s">
        <v>3188</v>
      </c>
      <c r="L2070" t="n">
        <v>0.000628235157055403</v>
      </c>
      <c r="M2070" t="n">
        <v>0.000751126690035053</v>
      </c>
      <c r="N2070" t="n">
        <v>0.109815297182098</v>
      </c>
    </row>
    <row r="2071">
      <c r="A2071" t="n">
        <v>2019</v>
      </c>
      <c r="B2071" t="s">
        <v>3198</v>
      </c>
      <c r="C2071" t="n">
        <v>1.27066254222987</v>
      </c>
      <c r="D2071" t="s">
        <v>3196</v>
      </c>
      <c r="E2071" t="n">
        <v>990623.765872914</v>
      </c>
      <c r="F2071" t="n">
        <v>1051</v>
      </c>
      <c r="G2071" t="n">
        <v>9999</v>
      </c>
      <c r="H2071" t="n">
        <v>3</v>
      </c>
      <c r="I2071" t="s">
        <v>3196</v>
      </c>
      <c r="J2071" t="n">
        <v>1</v>
      </c>
      <c r="K2071" t="s">
        <v>3188</v>
      </c>
      <c r="L2071" t="n">
        <v>0.264032165640041</v>
      </c>
      <c r="M2071" t="n">
        <v>0.263144717075613</v>
      </c>
      <c r="N2071" t="n">
        <v>0.127648426670579</v>
      </c>
    </row>
    <row r="2072">
      <c r="A2072" t="n">
        <v>2019</v>
      </c>
      <c r="B2072" t="s">
        <v>3190</v>
      </c>
      <c r="C2072"/>
      <c r="D2072" t="s">
        <v>3190</v>
      </c>
      <c r="E2072"/>
      <c r="F2072" t="n">
        <v>1</v>
      </c>
      <c r="G2072" t="n">
        <v>9999</v>
      </c>
      <c r="H2072" t="n">
        <v>3</v>
      </c>
      <c r="I2072" t="s">
        <v>3196</v>
      </c>
      <c r="J2072" t="n">
        <v>3</v>
      </c>
      <c r="K2072" t="s">
        <v>3188</v>
      </c>
      <c r="L2072"/>
      <c r="M2072" t="n">
        <v>1</v>
      </c>
      <c r="N2072"/>
    </row>
    <row r="2073">
      <c r="A2073" t="n">
        <v>2019</v>
      </c>
      <c r="B2073" t="s">
        <v>3189</v>
      </c>
      <c r="C2073" t="n">
        <v>1.30117911048601</v>
      </c>
      <c r="D2073" t="s">
        <v>3192</v>
      </c>
      <c r="E2073" t="n">
        <v>421995.806754601</v>
      </c>
      <c r="F2073" t="n">
        <v>315</v>
      </c>
      <c r="G2073" t="n">
        <v>9999</v>
      </c>
      <c r="H2073" t="n">
        <v>4</v>
      </c>
      <c r="I2073" t="s">
        <v>3196</v>
      </c>
      <c r="J2073" t="n">
        <v>1</v>
      </c>
      <c r="K2073" t="s">
        <v>3188</v>
      </c>
      <c r="L2073" t="n">
        <v>0.884980721425278</v>
      </c>
      <c r="M2073" t="n">
        <v>0.884831460674157</v>
      </c>
      <c r="N2073" t="n">
        <v>0.114081353113372</v>
      </c>
    </row>
    <row r="2074">
      <c r="A2074" t="n">
        <v>2019</v>
      </c>
      <c r="B2074" t="s">
        <v>3189</v>
      </c>
      <c r="C2074" t="n">
        <v>1.30117911048601</v>
      </c>
      <c r="D2074" t="s">
        <v>3194</v>
      </c>
      <c r="E2074" t="n">
        <v>949.860750654785</v>
      </c>
      <c r="F2074" t="n">
        <v>1</v>
      </c>
      <c r="G2074" t="n">
        <v>9999</v>
      </c>
      <c r="H2074" t="n">
        <v>4</v>
      </c>
      <c r="I2074" t="s">
        <v>3196</v>
      </c>
      <c r="J2074" t="n">
        <v>1</v>
      </c>
      <c r="K2074" t="s">
        <v>3188</v>
      </c>
      <c r="L2074" t="n">
        <v>0.00199198295080894</v>
      </c>
      <c r="M2074" t="n">
        <v>0.00280898876404494</v>
      </c>
      <c r="N2074" t="n">
        <v>0.0992252276743238</v>
      </c>
    </row>
    <row r="2075">
      <c r="A2075" t="n">
        <v>2019</v>
      </c>
      <c r="B2075" t="s">
        <v>3189</v>
      </c>
      <c r="C2075" t="n">
        <v>1.30117911048601</v>
      </c>
      <c r="D2075" t="s">
        <v>3196</v>
      </c>
      <c r="E2075" t="n">
        <v>53896.1399354409</v>
      </c>
      <c r="F2075" t="n">
        <v>40</v>
      </c>
      <c r="G2075" t="n">
        <v>9999</v>
      </c>
      <c r="H2075" t="n">
        <v>4</v>
      </c>
      <c r="I2075" t="s">
        <v>3196</v>
      </c>
      <c r="J2075" t="n">
        <v>1</v>
      </c>
      <c r="K2075" t="s">
        <v>3188</v>
      </c>
      <c r="L2075" t="n">
        <v>0.113027295623914</v>
      </c>
      <c r="M2075" t="n">
        <v>0.112359550561798</v>
      </c>
      <c r="N2075" t="n">
        <v>0.0353389539853904</v>
      </c>
    </row>
    <row r="2076">
      <c r="A2076" t="n">
        <v>2019</v>
      </c>
      <c r="B2076" t="s">
        <v>3190</v>
      </c>
      <c r="C2076" t="n">
        <v>1.23105261594224</v>
      </c>
      <c r="D2076" t="s">
        <v>3192</v>
      </c>
      <c r="E2076" t="n">
        <v>3485.10995573249</v>
      </c>
      <c r="F2076" t="n">
        <v>3</v>
      </c>
      <c r="G2076" t="n">
        <v>9999</v>
      </c>
      <c r="H2076" t="n">
        <v>4</v>
      </c>
      <c r="I2076" t="s">
        <v>3196</v>
      </c>
      <c r="J2076" t="n">
        <v>1</v>
      </c>
      <c r="K2076" t="s">
        <v>3188</v>
      </c>
      <c r="L2076" t="n">
        <v>1</v>
      </c>
      <c r="M2076" t="n">
        <v>1</v>
      </c>
      <c r="N2076" t="n">
        <v>0.363461291565028</v>
      </c>
    </row>
    <row r="2077">
      <c r="A2077" t="n">
        <v>2019</v>
      </c>
      <c r="B2077" t="s">
        <v>3194</v>
      </c>
      <c r="C2077" t="n">
        <v>1.3520397868224</v>
      </c>
      <c r="D2077" t="s">
        <v>3192</v>
      </c>
      <c r="E2077" t="n">
        <v>8220.40190388016</v>
      </c>
      <c r="F2077" t="n">
        <v>7</v>
      </c>
      <c r="G2077" t="n">
        <v>9999</v>
      </c>
      <c r="H2077" t="n">
        <v>4</v>
      </c>
      <c r="I2077" t="s">
        <v>3196</v>
      </c>
      <c r="J2077" t="n">
        <v>1</v>
      </c>
      <c r="K2077" t="s">
        <v>3188</v>
      </c>
      <c r="L2077" t="n">
        <v>1</v>
      </c>
      <c r="M2077" t="n">
        <v>1</v>
      </c>
      <c r="N2077" t="n">
        <v>0.101015135656017</v>
      </c>
    </row>
    <row r="2078">
      <c r="A2078" t="n">
        <v>2019</v>
      </c>
      <c r="B2078" t="s">
        <v>3198</v>
      </c>
      <c r="C2078" t="n">
        <v>1.27066254222987</v>
      </c>
      <c r="D2078" t="s">
        <v>3190</v>
      </c>
      <c r="E2078" t="n">
        <v>3183.00966828583</v>
      </c>
      <c r="F2078" t="n">
        <v>3</v>
      </c>
      <c r="G2078" t="n">
        <v>9999</v>
      </c>
      <c r="H2078" t="n">
        <v>4</v>
      </c>
      <c r="I2078" t="s">
        <v>3196</v>
      </c>
      <c r="J2078" t="n">
        <v>1</v>
      </c>
      <c r="K2078" t="s">
        <v>3188</v>
      </c>
      <c r="L2078" t="n">
        <v>0.00111435606456592</v>
      </c>
      <c r="M2078" t="n">
        <v>0.00094846664558963</v>
      </c>
      <c r="N2078" t="n">
        <v>0.238140507652819</v>
      </c>
    </row>
    <row r="2079">
      <c r="A2079" t="n">
        <v>2019</v>
      </c>
      <c r="B2079" t="s">
        <v>3198</v>
      </c>
      <c r="C2079" t="n">
        <v>1.27066254222987</v>
      </c>
      <c r="D2079" t="s">
        <v>3192</v>
      </c>
      <c r="E2079" t="n">
        <v>2532197.9154189</v>
      </c>
      <c r="F2079" t="n">
        <v>2820</v>
      </c>
      <c r="G2079" t="n">
        <v>9999</v>
      </c>
      <c r="H2079" t="n">
        <v>4</v>
      </c>
      <c r="I2079" t="s">
        <v>3196</v>
      </c>
      <c r="J2079" t="n">
        <v>1</v>
      </c>
      <c r="K2079" t="s">
        <v>3188</v>
      </c>
      <c r="L2079" t="n">
        <v>0.886510063680667</v>
      </c>
      <c r="M2079" t="n">
        <v>0.891558646854252</v>
      </c>
      <c r="N2079" t="n">
        <v>0.129426838447159</v>
      </c>
    </row>
    <row r="2080">
      <c r="A2080" t="n">
        <v>2019</v>
      </c>
      <c r="B2080" t="s">
        <v>3198</v>
      </c>
      <c r="C2080" t="n">
        <v>1.27066254222987</v>
      </c>
      <c r="D2080" t="s">
        <v>3194</v>
      </c>
      <c r="E2080" t="n">
        <v>908.523717694358</v>
      </c>
      <c r="F2080" t="n">
        <v>1</v>
      </c>
      <c r="G2080" t="n">
        <v>9999</v>
      </c>
      <c r="H2080" t="n">
        <v>4</v>
      </c>
      <c r="I2080" t="s">
        <v>3196</v>
      </c>
      <c r="J2080" t="n">
        <v>1</v>
      </c>
      <c r="K2080" t="s">
        <v>3188</v>
      </c>
      <c r="L2080" t="n">
        <v>0.000318069695075703</v>
      </c>
      <c r="M2080" t="n">
        <v>0.000316155548529877</v>
      </c>
      <c r="N2080" t="n">
        <v>0.0423277291025337</v>
      </c>
    </row>
    <row r="2081">
      <c r="A2081" t="n">
        <v>2019</v>
      </c>
      <c r="B2081" t="s">
        <v>3198</v>
      </c>
      <c r="C2081" t="n">
        <v>1.27066254222987</v>
      </c>
      <c r="D2081" t="s">
        <v>3196</v>
      </c>
      <c r="E2081" t="n">
        <v>320077.35306262</v>
      </c>
      <c r="F2081" t="n">
        <v>339</v>
      </c>
      <c r="G2081" t="n">
        <v>9999</v>
      </c>
      <c r="H2081" t="n">
        <v>4</v>
      </c>
      <c r="I2081" t="s">
        <v>3196</v>
      </c>
      <c r="J2081" t="n">
        <v>1</v>
      </c>
      <c r="K2081" t="s">
        <v>3188</v>
      </c>
      <c r="L2081" t="n">
        <v>0.112057510559691</v>
      </c>
      <c r="M2081" t="n">
        <v>0.107176730951628</v>
      </c>
      <c r="N2081" t="n">
        <v>0.0412440847260759</v>
      </c>
    </row>
    <row r="2082">
      <c r="A2082" t="n">
        <v>2019</v>
      </c>
      <c r="B2082" t="s">
        <v>3189</v>
      </c>
      <c r="C2082" t="n">
        <v>1.30117911048601</v>
      </c>
      <c r="D2082" t="s">
        <v>3192</v>
      </c>
      <c r="E2082" t="n">
        <v>241319.280188956</v>
      </c>
      <c r="F2082" t="n">
        <v>170</v>
      </c>
      <c r="G2082" t="n">
        <v>9999</v>
      </c>
      <c r="H2082" t="n">
        <v>5</v>
      </c>
      <c r="I2082" t="s">
        <v>3196</v>
      </c>
      <c r="J2082" t="n">
        <v>1</v>
      </c>
      <c r="K2082" t="s">
        <v>3188</v>
      </c>
      <c r="L2082" t="n">
        <v>0.763676941701598</v>
      </c>
      <c r="M2082" t="n">
        <v>0.762331838565022</v>
      </c>
      <c r="N2082" t="n">
        <v>0.0652376861941435</v>
      </c>
    </row>
    <row r="2083">
      <c r="A2083" t="n">
        <v>2019</v>
      </c>
      <c r="B2083" t="s">
        <v>3189</v>
      </c>
      <c r="C2083" t="n">
        <v>1.30117911048601</v>
      </c>
      <c r="D2083" t="s">
        <v>3196</v>
      </c>
      <c r="E2083" t="n">
        <v>74677.2715090129</v>
      </c>
      <c r="F2083" t="n">
        <v>53</v>
      </c>
      <c r="G2083" t="n">
        <v>9999</v>
      </c>
      <c r="H2083" t="n">
        <v>5</v>
      </c>
      <c r="I2083" t="s">
        <v>3196</v>
      </c>
      <c r="J2083" t="n">
        <v>1</v>
      </c>
      <c r="K2083" t="s">
        <v>3188</v>
      </c>
      <c r="L2083" t="n">
        <v>0.236323058298402</v>
      </c>
      <c r="M2083" t="n">
        <v>0.237668161434978</v>
      </c>
      <c r="N2083" t="n">
        <v>0.0489648547145053</v>
      </c>
    </row>
    <row r="2084">
      <c r="A2084" t="n">
        <v>2019</v>
      </c>
      <c r="B2084" t="s">
        <v>3190</v>
      </c>
      <c r="C2084" t="n">
        <v>1.23105261594224</v>
      </c>
      <c r="D2084" t="s">
        <v>3192</v>
      </c>
      <c r="E2084" t="n">
        <v>267.138417659467</v>
      </c>
      <c r="F2084" t="n">
        <v>1</v>
      </c>
      <c r="G2084" t="n">
        <v>9999</v>
      </c>
      <c r="H2084" t="n">
        <v>5</v>
      </c>
      <c r="I2084" t="s">
        <v>3196</v>
      </c>
      <c r="J2084" t="n">
        <v>1</v>
      </c>
      <c r="K2084" t="s">
        <v>3188</v>
      </c>
      <c r="L2084" t="n">
        <v>1</v>
      </c>
      <c r="M2084" t="n">
        <v>1</v>
      </c>
      <c r="N2084" t="n">
        <v>0.0278598022852741</v>
      </c>
    </row>
    <row r="2085">
      <c r="A2085" t="n">
        <v>2019</v>
      </c>
      <c r="B2085" t="s">
        <v>3194</v>
      </c>
      <c r="C2085" t="n">
        <v>1.3520397868224</v>
      </c>
      <c r="D2085" t="s">
        <v>3192</v>
      </c>
      <c r="E2085" t="n">
        <v>16187.9723676245</v>
      </c>
      <c r="F2085" t="n">
        <v>14</v>
      </c>
      <c r="G2085" t="n">
        <v>9999</v>
      </c>
      <c r="H2085" t="n">
        <v>5</v>
      </c>
      <c r="I2085" t="s">
        <v>3196</v>
      </c>
      <c r="J2085" t="n">
        <v>1</v>
      </c>
      <c r="K2085" t="s">
        <v>3188</v>
      </c>
      <c r="L2085" t="n">
        <v>0.915787058283616</v>
      </c>
      <c r="M2085" t="n">
        <v>0.933333333333333</v>
      </c>
      <c r="N2085" t="n">
        <v>0.19892339131735</v>
      </c>
    </row>
    <row r="2086">
      <c r="A2086" t="n">
        <v>2019</v>
      </c>
      <c r="B2086" t="s">
        <v>3194</v>
      </c>
      <c r="C2086" t="n">
        <v>1.3520397868224</v>
      </c>
      <c r="D2086" t="s">
        <v>3196</v>
      </c>
      <c r="E2086" t="n">
        <v>1488.59580529146</v>
      </c>
      <c r="F2086" t="n">
        <v>1</v>
      </c>
      <c r="G2086" t="n">
        <v>9999</v>
      </c>
      <c r="H2086" t="n">
        <v>5</v>
      </c>
      <c r="I2086" t="s">
        <v>3196</v>
      </c>
      <c r="J2086" t="n">
        <v>1</v>
      </c>
      <c r="K2086" t="s">
        <v>3188</v>
      </c>
      <c r="L2086" t="n">
        <v>0.0842129417163836</v>
      </c>
      <c r="M2086" t="n">
        <v>0.0666666666666667</v>
      </c>
      <c r="N2086" t="n">
        <v>0.0570732465916749</v>
      </c>
    </row>
    <row r="2087">
      <c r="A2087" t="n">
        <v>2019</v>
      </c>
      <c r="B2087" t="s">
        <v>3198</v>
      </c>
      <c r="C2087" t="n">
        <v>1.27066254222987</v>
      </c>
      <c r="D2087" t="s">
        <v>3190</v>
      </c>
      <c r="E2087" t="n">
        <v>562.903506207833</v>
      </c>
      <c r="F2087" t="n">
        <v>1</v>
      </c>
      <c r="G2087" t="n">
        <v>9999</v>
      </c>
      <c r="H2087" t="n">
        <v>5</v>
      </c>
      <c r="I2087" t="s">
        <v>3196</v>
      </c>
      <c r="J2087" t="n">
        <v>1</v>
      </c>
      <c r="K2087" t="s">
        <v>3188</v>
      </c>
      <c r="L2087" t="n">
        <v>0.000194162587280028</v>
      </c>
      <c r="M2087" t="n">
        <v>0.000319795330988168</v>
      </c>
      <c r="N2087" t="n">
        <v>0.042114269417245</v>
      </c>
    </row>
    <row r="2088">
      <c r="A2088" t="n">
        <v>2019</v>
      </c>
      <c r="B2088" t="s">
        <v>3198</v>
      </c>
      <c r="C2088" t="n">
        <v>1.27066254222987</v>
      </c>
      <c r="D2088" t="s">
        <v>3192</v>
      </c>
      <c r="E2088" t="n">
        <v>2194316.03881456</v>
      </c>
      <c r="F2088" t="n">
        <v>2368</v>
      </c>
      <c r="G2088" t="n">
        <v>9999</v>
      </c>
      <c r="H2088" t="n">
        <v>5</v>
      </c>
      <c r="I2088" t="s">
        <v>3196</v>
      </c>
      <c r="J2088" t="n">
        <v>1</v>
      </c>
      <c r="K2088" t="s">
        <v>3188</v>
      </c>
      <c r="L2088" t="n">
        <v>0.756886526212168</v>
      </c>
      <c r="M2088" t="n">
        <v>0.757275343779981</v>
      </c>
      <c r="N2088" t="n">
        <v>0.112156868042709</v>
      </c>
    </row>
    <row r="2089">
      <c r="A2089" t="n">
        <v>2019</v>
      </c>
      <c r="B2089" t="s">
        <v>3198</v>
      </c>
      <c r="C2089" t="n">
        <v>1.27066254222987</v>
      </c>
      <c r="D2089" t="s">
        <v>3196</v>
      </c>
      <c r="E2089" t="n">
        <v>704255.81939311</v>
      </c>
      <c r="F2089" t="n">
        <v>758</v>
      </c>
      <c r="G2089" t="n">
        <v>9999</v>
      </c>
      <c r="H2089" t="n">
        <v>5</v>
      </c>
      <c r="I2089" t="s">
        <v>3196</v>
      </c>
      <c r="J2089" t="n">
        <v>1</v>
      </c>
      <c r="K2089" t="s">
        <v>3188</v>
      </c>
      <c r="L2089" t="n">
        <v>0.242919311200552</v>
      </c>
      <c r="M2089" t="n">
        <v>0.242404860889031</v>
      </c>
      <c r="N2089" t="n">
        <v>0.0907480220201608</v>
      </c>
    </row>
    <row r="2090">
      <c r="A2090" t="n">
        <v>2019</v>
      </c>
      <c r="B2090" t="s">
        <v>3189</v>
      </c>
      <c r="C2090" t="n">
        <v>1.30117911048601</v>
      </c>
      <c r="D2090" t="s">
        <v>3192</v>
      </c>
      <c r="E2090" t="n">
        <v>241098.079740173</v>
      </c>
      <c r="F2090" t="n">
        <v>189</v>
      </c>
      <c r="G2090" t="n">
        <v>9999</v>
      </c>
      <c r="H2090" t="n">
        <v>6</v>
      </c>
      <c r="I2090" t="s">
        <v>3196</v>
      </c>
      <c r="J2090" t="n">
        <v>1</v>
      </c>
      <c r="K2090" t="s">
        <v>3188</v>
      </c>
      <c r="L2090" t="n">
        <v>0.64433703098376</v>
      </c>
      <c r="M2090" t="n">
        <v>0.65625</v>
      </c>
      <c r="N2090" t="n">
        <v>0.0651778873854765</v>
      </c>
    </row>
    <row r="2091">
      <c r="A2091" t="n">
        <v>2019</v>
      </c>
      <c r="B2091" t="s">
        <v>3189</v>
      </c>
      <c r="C2091" t="n">
        <v>1.30117911048601</v>
      </c>
      <c r="D2091" t="s">
        <v>3194</v>
      </c>
      <c r="E2091" t="n">
        <v>1208.7953936415</v>
      </c>
      <c r="F2091" t="n">
        <v>1</v>
      </c>
      <c r="G2091" t="n">
        <v>9999</v>
      </c>
      <c r="H2091" t="n">
        <v>6</v>
      </c>
      <c r="I2091" t="s">
        <v>3196</v>
      </c>
      <c r="J2091" t="n">
        <v>1</v>
      </c>
      <c r="K2091" t="s">
        <v>3188</v>
      </c>
      <c r="L2091" t="n">
        <v>0.00323051778697361</v>
      </c>
      <c r="M2091" t="n">
        <v>0.00347222222222222</v>
      </c>
      <c r="N2091" t="n">
        <v>0.126274296588283</v>
      </c>
    </row>
    <row r="2092">
      <c r="A2092" t="n">
        <v>2019</v>
      </c>
      <c r="B2092" t="s">
        <v>3189</v>
      </c>
      <c r="C2092" t="n">
        <v>1.30117911048601</v>
      </c>
      <c r="D2092" t="s">
        <v>3196</v>
      </c>
      <c r="E2092" t="n">
        <v>131873.201668646</v>
      </c>
      <c r="F2092" t="n">
        <v>98</v>
      </c>
      <c r="G2092" t="n">
        <v>9999</v>
      </c>
      <c r="H2092" t="n">
        <v>6</v>
      </c>
      <c r="I2092" t="s">
        <v>3196</v>
      </c>
      <c r="J2092" t="n">
        <v>1</v>
      </c>
      <c r="K2092" t="s">
        <v>3188</v>
      </c>
      <c r="L2092" t="n">
        <v>0.352432451229266</v>
      </c>
      <c r="M2092" t="n">
        <v>0.340277777777778</v>
      </c>
      <c r="N2092" t="n">
        <v>0.0864674355391065</v>
      </c>
    </row>
    <row r="2093">
      <c r="A2093" t="n">
        <v>2019</v>
      </c>
      <c r="B2093" t="s">
        <v>3190</v>
      </c>
      <c r="C2093" t="n">
        <v>1.23105261594224</v>
      </c>
      <c r="D2093" t="s">
        <v>3192</v>
      </c>
      <c r="E2093" t="n">
        <v>2278.67839210909</v>
      </c>
      <c r="F2093" t="n">
        <v>3</v>
      </c>
      <c r="G2093" t="n">
        <v>9999</v>
      </c>
      <c r="H2093" t="n">
        <v>6</v>
      </c>
      <c r="I2093" t="s">
        <v>3196</v>
      </c>
      <c r="J2093" t="n">
        <v>1</v>
      </c>
      <c r="K2093" t="s">
        <v>3188</v>
      </c>
      <c r="L2093" t="n">
        <v>1</v>
      </c>
      <c r="M2093" t="n">
        <v>1</v>
      </c>
      <c r="N2093" t="n">
        <v>0.237642829631532</v>
      </c>
    </row>
    <row r="2094">
      <c r="A2094" t="n">
        <v>2019</v>
      </c>
      <c r="B2094" t="s">
        <v>3194</v>
      </c>
      <c r="C2094" t="n">
        <v>1.3520397868224</v>
      </c>
      <c r="D2094" t="s">
        <v>3192</v>
      </c>
      <c r="E2094" t="n">
        <v>8678.74339161296</v>
      </c>
      <c r="F2094" t="n">
        <v>9</v>
      </c>
      <c r="G2094" t="n">
        <v>9999</v>
      </c>
      <c r="H2094" t="n">
        <v>6</v>
      </c>
      <c r="I2094" t="s">
        <v>3196</v>
      </c>
      <c r="J2094" t="n">
        <v>1</v>
      </c>
      <c r="K2094" t="s">
        <v>3188</v>
      </c>
      <c r="L2094" t="n">
        <v>0.565152315548512</v>
      </c>
      <c r="M2094" t="n">
        <v>0.6</v>
      </c>
      <c r="N2094" t="n">
        <v>0.106647394042101</v>
      </c>
    </row>
    <row r="2095">
      <c r="A2095" t="n">
        <v>2019</v>
      </c>
      <c r="B2095" t="s">
        <v>3194</v>
      </c>
      <c r="C2095" t="n">
        <v>1.3520397868224</v>
      </c>
      <c r="D2095" t="s">
        <v>3196</v>
      </c>
      <c r="E2095" t="n">
        <v>6677.72450711581</v>
      </c>
      <c r="F2095" t="n">
        <v>6</v>
      </c>
      <c r="G2095" t="n">
        <v>9999</v>
      </c>
      <c r="H2095" t="n">
        <v>6</v>
      </c>
      <c r="I2095" t="s">
        <v>3196</v>
      </c>
      <c r="J2095" t="n">
        <v>1</v>
      </c>
      <c r="K2095" t="s">
        <v>3188</v>
      </c>
      <c r="L2095" t="n">
        <v>0.434847684451488</v>
      </c>
      <c r="M2095" t="n">
        <v>0.4</v>
      </c>
      <c r="N2095" t="n">
        <v>0.256026126172827</v>
      </c>
    </row>
    <row r="2096">
      <c r="A2096" t="n">
        <v>2019</v>
      </c>
      <c r="B2096" t="s">
        <v>3198</v>
      </c>
      <c r="C2096" t="n">
        <v>1.27066254222987</v>
      </c>
      <c r="D2096" t="s">
        <v>3190</v>
      </c>
      <c r="E2096" t="n">
        <v>1588.32817778734</v>
      </c>
      <c r="F2096" t="n">
        <v>2</v>
      </c>
      <c r="G2096" t="n">
        <v>9999</v>
      </c>
      <c r="H2096" t="n">
        <v>6</v>
      </c>
      <c r="I2096" t="s">
        <v>3196</v>
      </c>
      <c r="J2096" t="n">
        <v>1</v>
      </c>
      <c r="K2096" t="s">
        <v>3188</v>
      </c>
      <c r="L2096" t="n">
        <v>0.000620792269993981</v>
      </c>
      <c r="M2096" t="n">
        <v>0.000701754385964912</v>
      </c>
      <c r="N2096" t="n">
        <v>0.118832588649111</v>
      </c>
    </row>
    <row r="2097">
      <c r="A2097" t="n">
        <v>2019</v>
      </c>
      <c r="B2097" t="s">
        <v>3198</v>
      </c>
      <c r="C2097" t="n">
        <v>1.27066254222987</v>
      </c>
      <c r="D2097" t="s">
        <v>3192</v>
      </c>
      <c r="E2097" t="n">
        <v>1651227.24429026</v>
      </c>
      <c r="F2097" t="n">
        <v>1859</v>
      </c>
      <c r="G2097" t="n">
        <v>9999</v>
      </c>
      <c r="H2097" t="n">
        <v>6</v>
      </c>
      <c r="I2097" t="s">
        <v>3196</v>
      </c>
      <c r="J2097" t="n">
        <v>1</v>
      </c>
      <c r="K2097" t="s">
        <v>3188</v>
      </c>
      <c r="L2097" t="n">
        <v>0.645376140519558</v>
      </c>
      <c r="M2097" t="n">
        <v>0.652280701754386</v>
      </c>
      <c r="N2097" t="n">
        <v>0.0843982693789351</v>
      </c>
    </row>
    <row r="2098">
      <c r="A2098" t="n">
        <v>2019</v>
      </c>
      <c r="B2098" t="s">
        <v>3198</v>
      </c>
      <c r="C2098" t="n">
        <v>1.27066254222987</v>
      </c>
      <c r="D2098" t="s">
        <v>3196</v>
      </c>
      <c r="E2098" t="n">
        <v>905734.613414163</v>
      </c>
      <c r="F2098" t="n">
        <v>989</v>
      </c>
      <c r="G2098" t="n">
        <v>9999</v>
      </c>
      <c r="H2098" t="n">
        <v>6</v>
      </c>
      <c r="I2098" t="s">
        <v>3196</v>
      </c>
      <c r="J2098" t="n">
        <v>1</v>
      </c>
      <c r="K2098" t="s">
        <v>3188</v>
      </c>
      <c r="L2098" t="n">
        <v>0.354003067210448</v>
      </c>
      <c r="M2098" t="n">
        <v>0.347017543859649</v>
      </c>
      <c r="N2098" t="n">
        <v>0.116709897709273</v>
      </c>
    </row>
    <row r="2099">
      <c r="A2099" t="n">
        <v>2019</v>
      </c>
      <c r="B2099" t="s">
        <v>3189</v>
      </c>
      <c r="C2099" t="n">
        <v>1.30117911048601</v>
      </c>
      <c r="D2099" t="s">
        <v>3192</v>
      </c>
      <c r="E2099" t="n">
        <v>159661.182752186</v>
      </c>
      <c r="F2099" t="n">
        <v>110</v>
      </c>
      <c r="G2099" t="n">
        <v>9999</v>
      </c>
      <c r="H2099" t="n">
        <v>7</v>
      </c>
      <c r="I2099" t="s">
        <v>3196</v>
      </c>
      <c r="J2099" t="n">
        <v>1</v>
      </c>
      <c r="K2099" t="s">
        <v>3188</v>
      </c>
      <c r="L2099" t="n">
        <v>0.621596429638861</v>
      </c>
      <c r="M2099" t="n">
        <v>0.621468926553672</v>
      </c>
      <c r="N2099" t="n">
        <v>0.043162428338163</v>
      </c>
    </row>
    <row r="2100">
      <c r="A2100" t="n">
        <v>2019</v>
      </c>
      <c r="B2100" t="s">
        <v>3189</v>
      </c>
      <c r="C2100" t="n">
        <v>1.30117911048601</v>
      </c>
      <c r="D2100" t="s">
        <v>3194</v>
      </c>
      <c r="E2100" t="n">
        <v>1868.49320265791</v>
      </c>
      <c r="F2100" t="n">
        <v>1</v>
      </c>
      <c r="G2100" t="n">
        <v>9999</v>
      </c>
      <c r="H2100" t="n">
        <v>7</v>
      </c>
      <c r="I2100" t="s">
        <v>3196</v>
      </c>
      <c r="J2100" t="n">
        <v>1</v>
      </c>
      <c r="K2100" t="s">
        <v>3188</v>
      </c>
      <c r="L2100" t="n">
        <v>0.00727445884814314</v>
      </c>
      <c r="M2100" t="n">
        <v>0.00564971751412429</v>
      </c>
      <c r="N2100" t="n">
        <v>0.195188256082642</v>
      </c>
    </row>
    <row r="2101">
      <c r="A2101" t="n">
        <v>2019</v>
      </c>
      <c r="B2101" t="s">
        <v>3189</v>
      </c>
      <c r="C2101" t="n">
        <v>1.30117911048601</v>
      </c>
      <c r="D2101" t="s">
        <v>3196</v>
      </c>
      <c r="E2101" t="n">
        <v>95326.9839924259</v>
      </c>
      <c r="F2101" t="n">
        <v>66</v>
      </c>
      <c r="G2101" t="n">
        <v>9999</v>
      </c>
      <c r="H2101" t="n">
        <v>7</v>
      </c>
      <c r="I2101" t="s">
        <v>3196</v>
      </c>
      <c r="J2101" t="n">
        <v>1</v>
      </c>
      <c r="K2101" t="s">
        <v>3188</v>
      </c>
      <c r="L2101" t="n">
        <v>0.371129111512996</v>
      </c>
      <c r="M2101" t="n">
        <v>0.372881355932203</v>
      </c>
      <c r="N2101" t="n">
        <v>0.0625045857627211</v>
      </c>
    </row>
    <row r="2102">
      <c r="A2102" t="n">
        <v>2019</v>
      </c>
      <c r="B2102" t="s">
        <v>3194</v>
      </c>
      <c r="C2102" t="n">
        <v>1.3520397868224</v>
      </c>
      <c r="D2102" t="s">
        <v>3192</v>
      </c>
      <c r="E2102" t="n">
        <v>1554.84575484575</v>
      </c>
      <c r="F2102" t="n">
        <v>1</v>
      </c>
      <c r="G2102" t="n">
        <v>9999</v>
      </c>
      <c r="H2102" t="n">
        <v>7</v>
      </c>
      <c r="I2102" t="s">
        <v>3196</v>
      </c>
      <c r="J2102" t="n">
        <v>1</v>
      </c>
      <c r="K2102" t="s">
        <v>3188</v>
      </c>
      <c r="L2102" t="n">
        <v>0.231434896357416</v>
      </c>
      <c r="M2102" t="n">
        <v>0.25</v>
      </c>
      <c r="N2102" t="n">
        <v>0.0191064812507269</v>
      </c>
    </row>
    <row r="2103">
      <c r="A2103" t="n">
        <v>2019</v>
      </c>
      <c r="B2103" t="s">
        <v>3194</v>
      </c>
      <c r="C2103" t="n">
        <v>1.3520397868224</v>
      </c>
      <c r="D2103" t="s">
        <v>3196</v>
      </c>
      <c r="E2103" t="n">
        <v>5163.43994587473</v>
      </c>
      <c r="F2103" t="n">
        <v>3</v>
      </c>
      <c r="G2103" t="n">
        <v>9999</v>
      </c>
      <c r="H2103" t="n">
        <v>7</v>
      </c>
      <c r="I2103" t="s">
        <v>3196</v>
      </c>
      <c r="J2103" t="n">
        <v>1</v>
      </c>
      <c r="K2103" t="s">
        <v>3188</v>
      </c>
      <c r="L2103" t="n">
        <v>0.768565103642584</v>
      </c>
      <c r="M2103" t="n">
        <v>0.75</v>
      </c>
      <c r="N2103" t="n">
        <v>0.197967964335701</v>
      </c>
    </row>
    <row r="2104">
      <c r="A2104" t="n">
        <v>2019</v>
      </c>
      <c r="B2104" t="s">
        <v>3198</v>
      </c>
      <c r="C2104" t="n">
        <v>1.27066254222987</v>
      </c>
      <c r="D2104" t="s">
        <v>3192</v>
      </c>
      <c r="E2104" t="n">
        <v>1367413.32952034</v>
      </c>
      <c r="F2104" t="n">
        <v>1494</v>
      </c>
      <c r="G2104" t="n">
        <v>9999</v>
      </c>
      <c r="H2104" t="n">
        <v>7</v>
      </c>
      <c r="I2104" t="s">
        <v>3196</v>
      </c>
      <c r="J2104" t="n">
        <v>1</v>
      </c>
      <c r="K2104" t="s">
        <v>3188</v>
      </c>
      <c r="L2104" t="n">
        <v>0.662657583626389</v>
      </c>
      <c r="M2104" t="n">
        <v>0.664886515353805</v>
      </c>
      <c r="N2104" t="n">
        <v>0.0698918449512436</v>
      </c>
    </row>
    <row r="2105">
      <c r="A2105" t="n">
        <v>2019</v>
      </c>
      <c r="B2105" t="s">
        <v>3198</v>
      </c>
      <c r="C2105" t="n">
        <v>1.27066254222987</v>
      </c>
      <c r="D2105" t="s">
        <v>3194</v>
      </c>
      <c r="E2105" t="n">
        <v>768.750838049072</v>
      </c>
      <c r="F2105" t="n">
        <v>1</v>
      </c>
      <c r="G2105" t="n">
        <v>9999</v>
      </c>
      <c r="H2105" t="n">
        <v>7</v>
      </c>
      <c r="I2105" t="s">
        <v>3196</v>
      </c>
      <c r="J2105" t="n">
        <v>1</v>
      </c>
      <c r="K2105" t="s">
        <v>3188</v>
      </c>
      <c r="L2105" t="n">
        <v>0.000372541763163194</v>
      </c>
      <c r="M2105" t="n">
        <v>0.000445037828215398</v>
      </c>
      <c r="N2105" t="n">
        <v>0.035815770779067</v>
      </c>
    </row>
    <row r="2106">
      <c r="A2106" t="n">
        <v>2019</v>
      </c>
      <c r="B2106" t="s">
        <v>3198</v>
      </c>
      <c r="C2106" t="n">
        <v>1.27066254222987</v>
      </c>
      <c r="D2106" t="s">
        <v>3196</v>
      </c>
      <c r="E2106" t="n">
        <v>695347.204309537</v>
      </c>
      <c r="F2106" t="n">
        <v>752</v>
      </c>
      <c r="G2106" t="n">
        <v>9999</v>
      </c>
      <c r="H2106" t="n">
        <v>7</v>
      </c>
      <c r="I2106" t="s">
        <v>3196</v>
      </c>
      <c r="J2106" t="n">
        <v>1</v>
      </c>
      <c r="K2106" t="s">
        <v>3188</v>
      </c>
      <c r="L2106" t="n">
        <v>0.336969874610448</v>
      </c>
      <c r="M2106" t="n">
        <v>0.33466844681798</v>
      </c>
      <c r="N2106" t="n">
        <v>0.0896000880230091</v>
      </c>
    </row>
    <row r="2107">
      <c r="A2107" t="n">
        <v>2019</v>
      </c>
      <c r="B2107" t="s">
        <v>3194</v>
      </c>
      <c r="C2107"/>
      <c r="D2107" t="s">
        <v>3190</v>
      </c>
      <c r="E2107"/>
      <c r="F2107" t="n">
        <v>1</v>
      </c>
      <c r="G2107" t="n">
        <v>9999</v>
      </c>
      <c r="H2107" t="n">
        <v>7</v>
      </c>
      <c r="I2107" t="s">
        <v>3196</v>
      </c>
      <c r="J2107" t="n">
        <v>3</v>
      </c>
      <c r="K2107" t="s">
        <v>3188</v>
      </c>
      <c r="L2107"/>
      <c r="M2107" t="n">
        <v>1</v>
      </c>
      <c r="N2107"/>
    </row>
    <row r="2108">
      <c r="A2108" t="n">
        <v>2019</v>
      </c>
      <c r="B2108" t="s">
        <v>3189</v>
      </c>
      <c r="C2108" t="n">
        <v>1.30117911048601</v>
      </c>
      <c r="D2108" t="s">
        <v>3192</v>
      </c>
      <c r="E2108" t="n">
        <v>131590.845801671</v>
      </c>
      <c r="F2108" t="n">
        <v>89</v>
      </c>
      <c r="G2108" t="n">
        <v>9999</v>
      </c>
      <c r="H2108" t="n">
        <v>8</v>
      </c>
      <c r="I2108" t="s">
        <v>3196</v>
      </c>
      <c r="J2108" t="n">
        <v>1</v>
      </c>
      <c r="K2108" t="s">
        <v>3188</v>
      </c>
      <c r="L2108" t="n">
        <v>0.553283912793719</v>
      </c>
      <c r="M2108" t="n">
        <v>0.532934131736527</v>
      </c>
      <c r="N2108" t="n">
        <v>0.0355739595183171</v>
      </c>
    </row>
    <row r="2109">
      <c r="A2109" t="n">
        <v>2019</v>
      </c>
      <c r="B2109" t="s">
        <v>3189</v>
      </c>
      <c r="C2109" t="n">
        <v>1.30117911048601</v>
      </c>
      <c r="D2109" t="s">
        <v>3196</v>
      </c>
      <c r="E2109" t="n">
        <v>106245.177908514</v>
      </c>
      <c r="F2109" t="n">
        <v>78</v>
      </c>
      <c r="G2109" t="n">
        <v>9999</v>
      </c>
      <c r="H2109" t="n">
        <v>8</v>
      </c>
      <c r="I2109" t="s">
        <v>3196</v>
      </c>
      <c r="J2109" t="n">
        <v>1</v>
      </c>
      <c r="K2109" t="s">
        <v>3188</v>
      </c>
      <c r="L2109" t="n">
        <v>0.446716087206281</v>
      </c>
      <c r="M2109" t="n">
        <v>0.467065868263473</v>
      </c>
      <c r="N2109" t="n">
        <v>0.0696634945986114</v>
      </c>
    </row>
    <row r="2110">
      <c r="A2110" t="n">
        <v>2019</v>
      </c>
      <c r="B2110" t="s">
        <v>3194</v>
      </c>
      <c r="C2110" t="n">
        <v>1.3520397868224</v>
      </c>
      <c r="D2110" t="s">
        <v>3192</v>
      </c>
      <c r="E2110" t="n">
        <v>9233.07970421014</v>
      </c>
      <c r="F2110" t="n">
        <v>8</v>
      </c>
      <c r="G2110" t="n">
        <v>9999</v>
      </c>
      <c r="H2110" t="n">
        <v>8</v>
      </c>
      <c r="I2110" t="s">
        <v>3196</v>
      </c>
      <c r="J2110" t="n">
        <v>1</v>
      </c>
      <c r="K2110" t="s">
        <v>3188</v>
      </c>
      <c r="L2110" t="n">
        <v>0.896311851949075</v>
      </c>
      <c r="M2110" t="n">
        <v>0.888888888888889</v>
      </c>
      <c r="N2110" t="n">
        <v>0.113459269966273</v>
      </c>
    </row>
    <row r="2111">
      <c r="A2111" t="n">
        <v>2019</v>
      </c>
      <c r="B2111" t="s">
        <v>3194</v>
      </c>
      <c r="C2111" t="n">
        <v>1.3520397868224</v>
      </c>
      <c r="D2111" t="s">
        <v>3196</v>
      </c>
      <c r="E2111" t="n">
        <v>1068.11143158969</v>
      </c>
      <c r="F2111" t="n">
        <v>1</v>
      </c>
      <c r="G2111" t="n">
        <v>9999</v>
      </c>
      <c r="H2111" t="n">
        <v>8</v>
      </c>
      <c r="I2111" t="s">
        <v>3196</v>
      </c>
      <c r="J2111" t="n">
        <v>1</v>
      </c>
      <c r="K2111" t="s">
        <v>3188</v>
      </c>
      <c r="L2111" t="n">
        <v>0.103688148050925</v>
      </c>
      <c r="M2111" t="n">
        <v>0.111111111111111</v>
      </c>
      <c r="N2111" t="n">
        <v>0.0409517391529729</v>
      </c>
    </row>
    <row r="2112">
      <c r="A2112" t="n">
        <v>2019</v>
      </c>
      <c r="B2112" t="s">
        <v>3198</v>
      </c>
      <c r="C2112" t="n">
        <v>1.27066254222987</v>
      </c>
      <c r="D2112" t="s">
        <v>3192</v>
      </c>
      <c r="E2112" t="n">
        <v>1101693.64935177</v>
      </c>
      <c r="F2112" t="n">
        <v>1210</v>
      </c>
      <c r="G2112" t="n">
        <v>9999</v>
      </c>
      <c r="H2112" t="n">
        <v>8</v>
      </c>
      <c r="I2112" t="s">
        <v>3196</v>
      </c>
      <c r="J2112" t="n">
        <v>1</v>
      </c>
      <c r="K2112" t="s">
        <v>3188</v>
      </c>
      <c r="L2112" t="n">
        <v>0.600238566000953</v>
      </c>
      <c r="M2112" t="n">
        <v>0.605605605605606</v>
      </c>
      <c r="N2112" t="n">
        <v>0.0563102611785081</v>
      </c>
    </row>
    <row r="2113">
      <c r="A2113" t="n">
        <v>2019</v>
      </c>
      <c r="B2113" t="s">
        <v>3198</v>
      </c>
      <c r="C2113" t="n">
        <v>1.27066254222987</v>
      </c>
      <c r="D2113" t="s">
        <v>3194</v>
      </c>
      <c r="E2113" t="n">
        <v>4142.35988766938</v>
      </c>
      <c r="F2113" t="n">
        <v>5</v>
      </c>
      <c r="G2113" t="n">
        <v>9999</v>
      </c>
      <c r="H2113" t="n">
        <v>8</v>
      </c>
      <c r="I2113" t="s">
        <v>3196</v>
      </c>
      <c r="J2113" t="n">
        <v>1</v>
      </c>
      <c r="K2113" t="s">
        <v>3188</v>
      </c>
      <c r="L2113" t="n">
        <v>0.00225689252207047</v>
      </c>
      <c r="M2113" t="n">
        <v>0.0025025025025025</v>
      </c>
      <c r="N2113" t="n">
        <v>0.192990764859105</v>
      </c>
    </row>
    <row r="2114">
      <c r="A2114" t="n">
        <v>2019</v>
      </c>
      <c r="B2114" t="s">
        <v>3198</v>
      </c>
      <c r="C2114" t="n">
        <v>1.27066254222987</v>
      </c>
      <c r="D2114" t="s">
        <v>3196</v>
      </c>
      <c r="E2114" t="n">
        <v>729590.28916009</v>
      </c>
      <c r="F2114" t="n">
        <v>783</v>
      </c>
      <c r="G2114" t="n">
        <v>9999</v>
      </c>
      <c r="H2114" t="n">
        <v>8</v>
      </c>
      <c r="I2114" t="s">
        <v>3196</v>
      </c>
      <c r="J2114" t="n">
        <v>1</v>
      </c>
      <c r="K2114" t="s">
        <v>3188</v>
      </c>
      <c r="L2114" t="n">
        <v>0.397504541476977</v>
      </c>
      <c r="M2114" t="n">
        <v>0.391891891891892</v>
      </c>
      <c r="N2114" t="n">
        <v>0.094012536074534</v>
      </c>
    </row>
    <row r="2115">
      <c r="A2115" t="n">
        <v>2019</v>
      </c>
      <c r="B2115" t="s">
        <v>3189</v>
      </c>
      <c r="C2115" t="n">
        <v>1.30117911048601</v>
      </c>
      <c r="D2115" t="s">
        <v>3192</v>
      </c>
      <c r="E2115" t="n">
        <v>244913.136892118</v>
      </c>
      <c r="F2115" t="n">
        <v>172</v>
      </c>
      <c r="G2115" t="n">
        <v>9999</v>
      </c>
      <c r="H2115" t="n">
        <v>9</v>
      </c>
      <c r="I2115" t="s">
        <v>3196</v>
      </c>
      <c r="J2115" t="n">
        <v>1</v>
      </c>
      <c r="K2115" t="s">
        <v>3188</v>
      </c>
      <c r="L2115" t="n">
        <v>0.596525255598446</v>
      </c>
      <c r="M2115" t="n">
        <v>0.614285714285714</v>
      </c>
      <c r="N2115" t="n">
        <v>0.0662092409561337</v>
      </c>
    </row>
    <row r="2116">
      <c r="A2116" t="n">
        <v>2019</v>
      </c>
      <c r="B2116" t="s">
        <v>3189</v>
      </c>
      <c r="C2116" t="n">
        <v>1.30117911048601</v>
      </c>
      <c r="D2116" t="s">
        <v>3196</v>
      </c>
      <c r="E2116" t="n">
        <v>165653.112555974</v>
      </c>
      <c r="F2116" t="n">
        <v>108</v>
      </c>
      <c r="G2116" t="n">
        <v>9999</v>
      </c>
      <c r="H2116" t="n">
        <v>9</v>
      </c>
      <c r="I2116" t="s">
        <v>3196</v>
      </c>
      <c r="J2116" t="n">
        <v>1</v>
      </c>
      <c r="K2116" t="s">
        <v>3188</v>
      </c>
      <c r="L2116" t="n">
        <v>0.403474744401554</v>
      </c>
      <c r="M2116" t="n">
        <v>0.385714285714286</v>
      </c>
      <c r="N2116" t="n">
        <v>0.108616456190822</v>
      </c>
    </row>
    <row r="2117">
      <c r="A2117" t="n">
        <v>2019</v>
      </c>
      <c r="B2117" t="s">
        <v>3190</v>
      </c>
      <c r="C2117" t="n">
        <v>1.23105261594224</v>
      </c>
      <c r="D2117" t="s">
        <v>3192</v>
      </c>
      <c r="E2117" t="n">
        <v>379.164205710211</v>
      </c>
      <c r="F2117" t="n">
        <v>1</v>
      </c>
      <c r="G2117" t="n">
        <v>9999</v>
      </c>
      <c r="H2117" t="n">
        <v>9</v>
      </c>
      <c r="I2117" t="s">
        <v>3196</v>
      </c>
      <c r="J2117" t="n">
        <v>1</v>
      </c>
      <c r="K2117" t="s">
        <v>3188</v>
      </c>
      <c r="L2117" t="n">
        <v>1</v>
      </c>
      <c r="M2117" t="n">
        <v>1</v>
      </c>
      <c r="N2117" t="n">
        <v>0.0395429451790987</v>
      </c>
    </row>
    <row r="2118">
      <c r="A2118" t="n">
        <v>2019</v>
      </c>
      <c r="B2118" t="s">
        <v>3194</v>
      </c>
      <c r="C2118" t="n">
        <v>1.3520397868224</v>
      </c>
      <c r="D2118" t="s">
        <v>3192</v>
      </c>
      <c r="E2118" t="n">
        <v>8889.66159835725</v>
      </c>
      <c r="F2118" t="n">
        <v>9</v>
      </c>
      <c r="G2118" t="n">
        <v>9999</v>
      </c>
      <c r="H2118" t="n">
        <v>9</v>
      </c>
      <c r="I2118" t="s">
        <v>3196</v>
      </c>
      <c r="J2118" t="n">
        <v>1</v>
      </c>
      <c r="K2118" t="s">
        <v>3188</v>
      </c>
      <c r="L2118" t="n">
        <v>0.607614823029295</v>
      </c>
      <c r="M2118" t="n">
        <v>0.642857142857143</v>
      </c>
      <c r="N2118" t="n">
        <v>0.109239229759591</v>
      </c>
    </row>
    <row r="2119">
      <c r="A2119" t="n">
        <v>2019</v>
      </c>
      <c r="B2119" t="s">
        <v>3194</v>
      </c>
      <c r="C2119" t="n">
        <v>1.3520397868224</v>
      </c>
      <c r="D2119" t="s">
        <v>3194</v>
      </c>
      <c r="E2119" t="n">
        <v>1293.90207598903</v>
      </c>
      <c r="F2119" t="n">
        <v>1</v>
      </c>
      <c r="G2119" t="n">
        <v>9999</v>
      </c>
      <c r="H2119" t="n">
        <v>9</v>
      </c>
      <c r="I2119" t="s">
        <v>3196</v>
      </c>
      <c r="J2119" t="n">
        <v>1</v>
      </c>
      <c r="K2119" t="s">
        <v>3188</v>
      </c>
      <c r="L2119" t="n">
        <v>0.0884391461047962</v>
      </c>
      <c r="M2119" t="n">
        <v>0.0714285714285714</v>
      </c>
      <c r="N2119" t="n">
        <v>0.200671000209688</v>
      </c>
    </row>
    <row r="2120">
      <c r="A2120" t="n">
        <v>2019</v>
      </c>
      <c r="B2120" t="s">
        <v>3194</v>
      </c>
      <c r="C2120" t="n">
        <v>1.3520397868224</v>
      </c>
      <c r="D2120" t="s">
        <v>3196</v>
      </c>
      <c r="E2120" t="n">
        <v>4446.85885885886</v>
      </c>
      <c r="F2120" t="n">
        <v>4</v>
      </c>
      <c r="G2120" t="n">
        <v>9999</v>
      </c>
      <c r="H2120" t="n">
        <v>9</v>
      </c>
      <c r="I2120" t="s">
        <v>3196</v>
      </c>
      <c r="J2120" t="n">
        <v>1</v>
      </c>
      <c r="K2120" t="s">
        <v>3188</v>
      </c>
      <c r="L2120" t="n">
        <v>0.303946030865909</v>
      </c>
      <c r="M2120" t="n">
        <v>0.285714285714286</v>
      </c>
      <c r="N2120" t="n">
        <v>0.170494012752061</v>
      </c>
    </row>
    <row r="2121">
      <c r="A2121" t="n">
        <v>2019</v>
      </c>
      <c r="B2121" t="s">
        <v>3198</v>
      </c>
      <c r="C2121" t="n">
        <v>1.27066254222987</v>
      </c>
      <c r="D2121" t="s">
        <v>3192</v>
      </c>
      <c r="E2121" t="n">
        <v>1760355.55540459</v>
      </c>
      <c r="F2121" t="n">
        <v>1917</v>
      </c>
      <c r="G2121" t="n">
        <v>9999</v>
      </c>
      <c r="H2121" t="n">
        <v>9</v>
      </c>
      <c r="I2121" t="s">
        <v>3196</v>
      </c>
      <c r="J2121" t="n">
        <v>1</v>
      </c>
      <c r="K2121" t="s">
        <v>3188</v>
      </c>
      <c r="L2121" t="n">
        <v>0.617128062901997</v>
      </c>
      <c r="M2121" t="n">
        <v>0.635820895522388</v>
      </c>
      <c r="N2121" t="n">
        <v>0.0899760846857883</v>
      </c>
    </row>
    <row r="2122">
      <c r="A2122" t="n">
        <v>2019</v>
      </c>
      <c r="B2122" t="s">
        <v>3198</v>
      </c>
      <c r="C2122" t="n">
        <v>1.27066254222987</v>
      </c>
      <c r="D2122" t="s">
        <v>3194</v>
      </c>
      <c r="E2122" t="n">
        <v>2346.91371549857</v>
      </c>
      <c r="F2122" t="n">
        <v>3</v>
      </c>
      <c r="G2122" t="n">
        <v>9999</v>
      </c>
      <c r="H2122" t="n">
        <v>9</v>
      </c>
      <c r="I2122" t="s">
        <v>3196</v>
      </c>
      <c r="J2122" t="n">
        <v>1</v>
      </c>
      <c r="K2122" t="s">
        <v>3188</v>
      </c>
      <c r="L2122" t="n">
        <v>0.000822757829006245</v>
      </c>
      <c r="M2122" t="n">
        <v>0.00099502487562189</v>
      </c>
      <c r="N2122" t="n">
        <v>0.109341700213119</v>
      </c>
    </row>
    <row r="2123">
      <c r="A2123" t="n">
        <v>2019</v>
      </c>
      <c r="B2123" t="s">
        <v>3198</v>
      </c>
      <c r="C2123" t="n">
        <v>1.27066254222987</v>
      </c>
      <c r="D2123" t="s">
        <v>3196</v>
      </c>
      <c r="E2123" t="n">
        <v>1089793.89464379</v>
      </c>
      <c r="F2123" t="n">
        <v>1095</v>
      </c>
      <c r="G2123" t="n">
        <v>9999</v>
      </c>
      <c r="H2123" t="n">
        <v>9</v>
      </c>
      <c r="I2123" t="s">
        <v>3196</v>
      </c>
      <c r="J2123" t="n">
        <v>1</v>
      </c>
      <c r="K2123" t="s">
        <v>3188</v>
      </c>
      <c r="L2123" t="n">
        <v>0.382049179268997</v>
      </c>
      <c r="M2123" t="n">
        <v>0.36318407960199</v>
      </c>
      <c r="N2123" t="n">
        <v>0.140427153919431</v>
      </c>
    </row>
    <row r="2124">
      <c r="A2124" t="n">
        <v>2020</v>
      </c>
      <c r="B2124" t="s">
        <v>3190</v>
      </c>
      <c r="C2124"/>
      <c r="D2124" t="s">
        <v>3190</v>
      </c>
      <c r="E2124"/>
      <c r="F2124" t="n">
        <v>7181</v>
      </c>
      <c r="G2124" t="n">
        <v>9999</v>
      </c>
      <c r="H2124" t="n">
        <v>9999</v>
      </c>
      <c r="I2124" t="s">
        <v>3190</v>
      </c>
      <c r="J2124" t="n">
        <v>3</v>
      </c>
      <c r="K2124" t="s">
        <v>3231</v>
      </c>
      <c r="L2124"/>
      <c r="M2124" t="n">
        <v>1</v>
      </c>
      <c r="N2124"/>
    </row>
    <row r="2125">
      <c r="A2125" t="n">
        <v>2020</v>
      </c>
      <c r="B2125" t="s">
        <v>3190</v>
      </c>
      <c r="C2125"/>
      <c r="D2125" t="s">
        <v>3190</v>
      </c>
      <c r="E2125"/>
      <c r="F2125" t="n">
        <v>10509</v>
      </c>
      <c r="G2125" t="n">
        <v>9999</v>
      </c>
      <c r="H2125" t="n">
        <v>9999</v>
      </c>
      <c r="I2125" t="s">
        <v>3190</v>
      </c>
      <c r="J2125" t="n">
        <v>4</v>
      </c>
      <c r="K2125" t="s">
        <v>3231</v>
      </c>
      <c r="L2125"/>
      <c r="M2125" t="n">
        <v>1</v>
      </c>
      <c r="N2125"/>
    </row>
    <row r="2126">
      <c r="A2126" t="n">
        <v>2020</v>
      </c>
      <c r="B2126" t="s">
        <v>3189</v>
      </c>
      <c r="C2126" t="n">
        <v>1.33255094457455</v>
      </c>
      <c r="D2126" t="s">
        <v>3190</v>
      </c>
      <c r="E2126" t="n">
        <v>1773398.77356815</v>
      </c>
      <c r="F2126" t="n">
        <v>932</v>
      </c>
      <c r="G2126" t="n">
        <v>9999</v>
      </c>
      <c r="H2126" t="n">
        <v>9999</v>
      </c>
      <c r="I2126" t="s">
        <v>3192</v>
      </c>
      <c r="J2126" t="n">
        <v>1</v>
      </c>
      <c r="K2126" t="s">
        <v>3231</v>
      </c>
      <c r="L2126" t="n">
        <v>0.999689763626926</v>
      </c>
      <c r="M2126" t="n">
        <v>0.9989281886388</v>
      </c>
      <c r="N2126" t="n">
        <v>1</v>
      </c>
    </row>
    <row r="2127">
      <c r="A2127" t="n">
        <v>2020</v>
      </c>
      <c r="B2127" t="s">
        <v>3189</v>
      </c>
      <c r="C2127" t="n">
        <v>1.33255094457455</v>
      </c>
      <c r="D2127" t="s">
        <v>3192</v>
      </c>
      <c r="E2127" t="n">
        <v>550.34354010929</v>
      </c>
      <c r="F2127" t="n">
        <v>1</v>
      </c>
      <c r="G2127" t="n">
        <v>9999</v>
      </c>
      <c r="H2127" t="n">
        <v>9999</v>
      </c>
      <c r="I2127" t="s">
        <v>3192</v>
      </c>
      <c r="J2127" t="n">
        <v>1</v>
      </c>
      <c r="K2127" t="s">
        <v>3231</v>
      </c>
      <c r="L2127" t="n">
        <v>0.000310236373073887</v>
      </c>
      <c r="M2127" t="n">
        <v>0.00107181136120043</v>
      </c>
      <c r="N2127" t="n">
        <v>1</v>
      </c>
    </row>
    <row r="2128">
      <c r="A2128" t="n">
        <v>2020</v>
      </c>
      <c r="B2128" t="s">
        <v>3190</v>
      </c>
      <c r="C2128" t="n">
        <v>2.59193866883494</v>
      </c>
      <c r="D2128" t="s">
        <v>3190</v>
      </c>
      <c r="E2128" t="n">
        <v>71045.0389127657</v>
      </c>
      <c r="F2128" t="n">
        <v>26</v>
      </c>
      <c r="G2128" t="n">
        <v>9999</v>
      </c>
      <c r="H2128" t="n">
        <v>9999</v>
      </c>
      <c r="I2128" t="s">
        <v>3192</v>
      </c>
      <c r="J2128" t="n">
        <v>1</v>
      </c>
      <c r="K2128" t="s">
        <v>3231</v>
      </c>
      <c r="L2128" t="n">
        <v>1</v>
      </c>
      <c r="M2128" t="n">
        <v>1</v>
      </c>
      <c r="N2128" t="n">
        <v>1</v>
      </c>
    </row>
    <row r="2129">
      <c r="A2129" t="n">
        <v>2020</v>
      </c>
      <c r="B2129" t="s">
        <v>3194</v>
      </c>
      <c r="C2129" t="n">
        <v>1.9295612864977</v>
      </c>
      <c r="D2129" t="s">
        <v>3190</v>
      </c>
      <c r="E2129" t="n">
        <v>96277.3899510894</v>
      </c>
      <c r="F2129" t="n">
        <v>39</v>
      </c>
      <c r="G2129" t="n">
        <v>9999</v>
      </c>
      <c r="H2129" t="n">
        <v>9999</v>
      </c>
      <c r="I2129" t="s">
        <v>3192</v>
      </c>
      <c r="J2129" t="n">
        <v>1</v>
      </c>
      <c r="K2129" t="s">
        <v>3231</v>
      </c>
      <c r="L2129" t="n">
        <v>0.994459281699685</v>
      </c>
      <c r="M2129" t="n">
        <v>0.975</v>
      </c>
      <c r="N2129" t="n">
        <v>1</v>
      </c>
    </row>
    <row r="2130">
      <c r="A2130" t="n">
        <v>2020</v>
      </c>
      <c r="B2130" t="s">
        <v>3194</v>
      </c>
      <c r="C2130" t="n">
        <v>1.9295612864977</v>
      </c>
      <c r="D2130" t="s">
        <v>3192</v>
      </c>
      <c r="E2130" t="n">
        <v>536.418037646361</v>
      </c>
      <c r="F2130" t="n">
        <v>1</v>
      </c>
      <c r="G2130" t="n">
        <v>9999</v>
      </c>
      <c r="H2130" t="n">
        <v>9999</v>
      </c>
      <c r="I2130" t="s">
        <v>3192</v>
      </c>
      <c r="J2130" t="n">
        <v>1</v>
      </c>
      <c r="K2130" t="s">
        <v>3231</v>
      </c>
      <c r="L2130" t="n">
        <v>0.0055407183003149</v>
      </c>
      <c r="M2130" t="n">
        <v>0.025</v>
      </c>
      <c r="N2130" t="n">
        <v>1</v>
      </c>
    </row>
    <row r="2131">
      <c r="A2131" t="n">
        <v>2020</v>
      </c>
      <c r="B2131" t="s">
        <v>3198</v>
      </c>
      <c r="C2131" t="n">
        <v>1.30649779919455</v>
      </c>
      <c r="D2131" t="s">
        <v>3190</v>
      </c>
      <c r="E2131" t="n">
        <v>8142936.97566091</v>
      </c>
      <c r="F2131" t="n">
        <v>6253</v>
      </c>
      <c r="G2131" t="n">
        <v>9999</v>
      </c>
      <c r="H2131" t="n">
        <v>9999</v>
      </c>
      <c r="I2131" t="s">
        <v>3192</v>
      </c>
      <c r="J2131" t="n">
        <v>1</v>
      </c>
      <c r="K2131" t="s">
        <v>3231</v>
      </c>
      <c r="L2131" t="n">
        <v>0.983538636822704</v>
      </c>
      <c r="M2131" t="n">
        <v>0.949149969641773</v>
      </c>
      <c r="N2131" t="n">
        <v>1</v>
      </c>
    </row>
    <row r="2132">
      <c r="A2132" t="n">
        <v>2020</v>
      </c>
      <c r="B2132" t="s">
        <v>3198</v>
      </c>
      <c r="C2132" t="n">
        <v>1.30649779919455</v>
      </c>
      <c r="D2132" t="s">
        <v>3192</v>
      </c>
      <c r="E2132" t="n">
        <v>123342.53772856</v>
      </c>
      <c r="F2132" t="n">
        <v>306</v>
      </c>
      <c r="G2132" t="n">
        <v>9999</v>
      </c>
      <c r="H2132" t="n">
        <v>9999</v>
      </c>
      <c r="I2132" t="s">
        <v>3192</v>
      </c>
      <c r="J2132" t="n">
        <v>1</v>
      </c>
      <c r="K2132" t="s">
        <v>3231</v>
      </c>
      <c r="L2132" t="n">
        <v>0.0148978374488714</v>
      </c>
      <c r="M2132" t="n">
        <v>0.046448087431694</v>
      </c>
      <c r="N2132" t="n">
        <v>1</v>
      </c>
    </row>
    <row r="2133">
      <c r="A2133" t="n">
        <v>2020</v>
      </c>
      <c r="B2133" t="s">
        <v>3198</v>
      </c>
      <c r="C2133" t="n">
        <v>1.30649779919455</v>
      </c>
      <c r="D2133" t="s">
        <v>3196</v>
      </c>
      <c r="E2133" t="n">
        <v>12944.7801944196</v>
      </c>
      <c r="F2133" t="n">
        <v>29</v>
      </c>
      <c r="G2133" t="n">
        <v>9999</v>
      </c>
      <c r="H2133" t="n">
        <v>9999</v>
      </c>
      <c r="I2133" t="s">
        <v>3192</v>
      </c>
      <c r="J2133" t="n">
        <v>1</v>
      </c>
      <c r="K2133" t="s">
        <v>3231</v>
      </c>
      <c r="L2133" t="n">
        <v>0.00156352572842499</v>
      </c>
      <c r="M2133" t="n">
        <v>0.00440194292653309</v>
      </c>
      <c r="N2133" t="n">
        <v>1</v>
      </c>
    </row>
    <row r="2134">
      <c r="A2134" t="n">
        <v>2020</v>
      </c>
      <c r="B2134" t="s">
        <v>3190</v>
      </c>
      <c r="C2134"/>
      <c r="D2134" t="s">
        <v>3190</v>
      </c>
      <c r="E2134"/>
      <c r="F2134" t="n">
        <v>352</v>
      </c>
      <c r="G2134" t="n">
        <v>9999</v>
      </c>
      <c r="H2134" t="n">
        <v>9999</v>
      </c>
      <c r="I2134" t="s">
        <v>3192</v>
      </c>
      <c r="J2134" t="n">
        <v>2</v>
      </c>
      <c r="K2134" t="s">
        <v>3231</v>
      </c>
      <c r="L2134"/>
      <c r="M2134" t="n">
        <v>1</v>
      </c>
      <c r="N2134"/>
    </row>
    <row r="2135">
      <c r="A2135" t="n">
        <v>2020</v>
      </c>
      <c r="B2135" t="s">
        <v>3190</v>
      </c>
      <c r="C2135"/>
      <c r="D2135" t="s">
        <v>3190</v>
      </c>
      <c r="E2135"/>
      <c r="F2135" t="n">
        <v>2502</v>
      </c>
      <c r="G2135" t="n">
        <v>9999</v>
      </c>
      <c r="H2135" t="n">
        <v>9999</v>
      </c>
      <c r="I2135" t="s">
        <v>3192</v>
      </c>
      <c r="J2135" t="n">
        <v>3</v>
      </c>
      <c r="K2135" t="s">
        <v>3231</v>
      </c>
      <c r="L2135"/>
      <c r="M2135" t="n">
        <v>1</v>
      </c>
      <c r="N2135"/>
    </row>
    <row r="2136">
      <c r="A2136" t="n">
        <v>2020</v>
      </c>
      <c r="B2136" t="s">
        <v>3194</v>
      </c>
      <c r="C2136"/>
      <c r="D2136" t="s">
        <v>3190</v>
      </c>
      <c r="E2136"/>
      <c r="F2136" t="n">
        <v>3</v>
      </c>
      <c r="G2136" t="n">
        <v>9999</v>
      </c>
      <c r="H2136" t="n">
        <v>9999</v>
      </c>
      <c r="I2136" t="s">
        <v>3192</v>
      </c>
      <c r="J2136" t="n">
        <v>3</v>
      </c>
      <c r="K2136" t="s">
        <v>3231</v>
      </c>
      <c r="L2136"/>
      <c r="M2136" t="n">
        <v>1</v>
      </c>
      <c r="N2136"/>
    </row>
    <row r="2137">
      <c r="A2137" t="n">
        <v>2020</v>
      </c>
      <c r="B2137" t="s">
        <v>3190</v>
      </c>
      <c r="C2137"/>
      <c r="D2137" t="s">
        <v>3190</v>
      </c>
      <c r="E2137"/>
      <c r="F2137" t="n">
        <v>3452</v>
      </c>
      <c r="G2137" t="n">
        <v>9999</v>
      </c>
      <c r="H2137" t="n">
        <v>9999</v>
      </c>
      <c r="I2137" t="s">
        <v>3192</v>
      </c>
      <c r="J2137" t="n">
        <v>4</v>
      </c>
      <c r="K2137" t="s">
        <v>3231</v>
      </c>
      <c r="L2137"/>
      <c r="M2137" t="n">
        <v>1</v>
      </c>
      <c r="N2137"/>
    </row>
    <row r="2138">
      <c r="A2138" t="n">
        <v>2020</v>
      </c>
      <c r="B2138" t="s">
        <v>3189</v>
      </c>
      <c r="C2138" t="n">
        <v>1.33255094457455</v>
      </c>
      <c r="D2138" t="s">
        <v>3190</v>
      </c>
      <c r="E2138" t="n">
        <v>1659.02592599532</v>
      </c>
      <c r="F2138" t="n">
        <v>1</v>
      </c>
      <c r="G2138" t="n">
        <v>9999</v>
      </c>
      <c r="H2138" t="n">
        <v>9999</v>
      </c>
      <c r="I2138" t="s">
        <v>3196</v>
      </c>
      <c r="J2138" t="n">
        <v>1</v>
      </c>
      <c r="K2138" t="s">
        <v>3231</v>
      </c>
      <c r="L2138" t="n">
        <v>0.000311007025761124</v>
      </c>
      <c r="M2138" t="n">
        <v>0.000333444481493831</v>
      </c>
      <c r="N2138" t="n">
        <v>1</v>
      </c>
    </row>
    <row r="2139">
      <c r="A2139" t="n">
        <v>2020</v>
      </c>
      <c r="B2139" t="s">
        <v>3189</v>
      </c>
      <c r="C2139" t="n">
        <v>1.33255094457455</v>
      </c>
      <c r="D2139" t="s">
        <v>3192</v>
      </c>
      <c r="E2139" t="n">
        <v>3873749.58179522</v>
      </c>
      <c r="F2139" t="n">
        <v>2194</v>
      </c>
      <c r="G2139" t="n">
        <v>9999</v>
      </c>
      <c r="H2139" t="n">
        <v>9999</v>
      </c>
      <c r="I2139" t="s">
        <v>3196</v>
      </c>
      <c r="J2139" t="n">
        <v>1</v>
      </c>
      <c r="K2139" t="s">
        <v>3231</v>
      </c>
      <c r="L2139" t="n">
        <v>0.726187166276347</v>
      </c>
      <c r="M2139" t="n">
        <v>0.731577192397466</v>
      </c>
      <c r="N2139" t="n">
        <v>1</v>
      </c>
    </row>
    <row r="2140">
      <c r="A2140" t="n">
        <v>2020</v>
      </c>
      <c r="B2140" t="s">
        <v>3189</v>
      </c>
      <c r="C2140" t="n">
        <v>1.33255094457455</v>
      </c>
      <c r="D2140" t="s">
        <v>3194</v>
      </c>
      <c r="E2140" t="n">
        <v>4078.9384413427</v>
      </c>
      <c r="F2140" t="n">
        <v>2</v>
      </c>
      <c r="G2140" t="n">
        <v>9999</v>
      </c>
      <c r="H2140" t="n">
        <v>9999</v>
      </c>
      <c r="I2140" t="s">
        <v>3196</v>
      </c>
      <c r="J2140" t="n">
        <v>1</v>
      </c>
      <c r="K2140" t="s">
        <v>3231</v>
      </c>
      <c r="L2140" t="n">
        <v>0.000764652615144418</v>
      </c>
      <c r="M2140" t="n">
        <v>0.000666888962987663</v>
      </c>
      <c r="N2140" t="n">
        <v>1</v>
      </c>
    </row>
    <row r="2141">
      <c r="A2141" t="n">
        <v>2020</v>
      </c>
      <c r="B2141" t="s">
        <v>3189</v>
      </c>
      <c r="C2141" t="n">
        <v>1.33255094457455</v>
      </c>
      <c r="D2141" t="s">
        <v>3196</v>
      </c>
      <c r="E2141" t="n">
        <v>1454880.45383744</v>
      </c>
      <c r="F2141" t="n">
        <v>802</v>
      </c>
      <c r="G2141" t="n">
        <v>9999</v>
      </c>
      <c r="H2141" t="n">
        <v>9999</v>
      </c>
      <c r="I2141" t="s">
        <v>3196</v>
      </c>
      <c r="J2141" t="n">
        <v>1</v>
      </c>
      <c r="K2141" t="s">
        <v>3231</v>
      </c>
      <c r="L2141" t="n">
        <v>0.272737174082748</v>
      </c>
      <c r="M2141" t="n">
        <v>0.267422474158053</v>
      </c>
      <c r="N2141" t="n">
        <v>1</v>
      </c>
    </row>
    <row r="2142">
      <c r="A2142" t="n">
        <v>2020</v>
      </c>
      <c r="B2142" t="s">
        <v>3190</v>
      </c>
      <c r="C2142" t="n">
        <v>2.59193866883494</v>
      </c>
      <c r="D2142" t="s">
        <v>3190</v>
      </c>
      <c r="E2142" t="n">
        <v>24086.8860494831</v>
      </c>
      <c r="F2142" t="n">
        <v>11</v>
      </c>
      <c r="G2142" t="n">
        <v>9999</v>
      </c>
      <c r="H2142" t="n">
        <v>9999</v>
      </c>
      <c r="I2142" t="s">
        <v>3196</v>
      </c>
      <c r="J2142" t="n">
        <v>1</v>
      </c>
      <c r="K2142" t="s">
        <v>3231</v>
      </c>
      <c r="L2142" t="n">
        <v>0.539725868277384</v>
      </c>
      <c r="M2142" t="n">
        <v>0.523809523809524</v>
      </c>
      <c r="N2142" t="n">
        <v>1</v>
      </c>
    </row>
    <row r="2143">
      <c r="A2143" t="n">
        <v>2020</v>
      </c>
      <c r="B2143" t="s">
        <v>3190</v>
      </c>
      <c r="C2143" t="n">
        <v>2.59193866883494</v>
      </c>
      <c r="D2143" t="s">
        <v>3192</v>
      </c>
      <c r="E2143" t="n">
        <v>20541.1139505169</v>
      </c>
      <c r="F2143" t="n">
        <v>10</v>
      </c>
      <c r="G2143" t="n">
        <v>9999</v>
      </c>
      <c r="H2143" t="n">
        <v>9999</v>
      </c>
      <c r="I2143" t="s">
        <v>3196</v>
      </c>
      <c r="J2143" t="n">
        <v>1</v>
      </c>
      <c r="K2143" t="s">
        <v>3231</v>
      </c>
      <c r="L2143" t="n">
        <v>0.460274131722616</v>
      </c>
      <c r="M2143" t="n">
        <v>0.476190476190476</v>
      </c>
      <c r="N2143" t="n">
        <v>1</v>
      </c>
    </row>
    <row r="2144">
      <c r="A2144" t="n">
        <v>2020</v>
      </c>
      <c r="B2144" t="s">
        <v>3194</v>
      </c>
      <c r="C2144" t="n">
        <v>1.9295612864977</v>
      </c>
      <c r="D2144" t="s">
        <v>3192</v>
      </c>
      <c r="E2144" t="n">
        <v>67059.9729509412</v>
      </c>
      <c r="F2144" t="n">
        <v>37</v>
      </c>
      <c r="G2144" t="n">
        <v>9999</v>
      </c>
      <c r="H2144" t="n">
        <v>9999</v>
      </c>
      <c r="I2144" t="s">
        <v>3196</v>
      </c>
      <c r="J2144" t="n">
        <v>1</v>
      </c>
      <c r="K2144" t="s">
        <v>3231</v>
      </c>
      <c r="L2144" t="n">
        <v>0.643878760930784</v>
      </c>
      <c r="M2144" t="n">
        <v>0.69811320754717</v>
      </c>
      <c r="N2144" t="n">
        <v>1</v>
      </c>
    </row>
    <row r="2145">
      <c r="A2145" t="n">
        <v>2020</v>
      </c>
      <c r="B2145" t="s">
        <v>3194</v>
      </c>
      <c r="C2145" t="n">
        <v>1.9295612864977</v>
      </c>
      <c r="D2145" t="s">
        <v>3194</v>
      </c>
      <c r="E2145" t="n">
        <v>6589.45179338965</v>
      </c>
      <c r="F2145" t="n">
        <v>2</v>
      </c>
      <c r="G2145" t="n">
        <v>9999</v>
      </c>
      <c r="H2145" t="n">
        <v>9999</v>
      </c>
      <c r="I2145" t="s">
        <v>3196</v>
      </c>
      <c r="J2145" t="n">
        <v>1</v>
      </c>
      <c r="K2145" t="s">
        <v>3231</v>
      </c>
      <c r="L2145" t="n">
        <v>0.0632688602341782</v>
      </c>
      <c r="M2145" t="n">
        <v>0.0377358490566038</v>
      </c>
      <c r="N2145" t="n">
        <v>1</v>
      </c>
    </row>
    <row r="2146">
      <c r="A2146" t="n">
        <v>2020</v>
      </c>
      <c r="B2146" t="s">
        <v>3194</v>
      </c>
      <c r="C2146" t="n">
        <v>1.9295612864977</v>
      </c>
      <c r="D2146" t="s">
        <v>3196</v>
      </c>
      <c r="E2146" t="n">
        <v>30500.5752556692</v>
      </c>
      <c r="F2146" t="n">
        <v>14</v>
      </c>
      <c r="G2146" t="n">
        <v>9999</v>
      </c>
      <c r="H2146" t="n">
        <v>9999</v>
      </c>
      <c r="I2146" t="s">
        <v>3196</v>
      </c>
      <c r="J2146" t="n">
        <v>1</v>
      </c>
      <c r="K2146" t="s">
        <v>3231</v>
      </c>
      <c r="L2146" t="n">
        <v>0.292852378835038</v>
      </c>
      <c r="M2146" t="n">
        <v>0.264150943396226</v>
      </c>
      <c r="N2146" t="n">
        <v>1</v>
      </c>
    </row>
    <row r="2147">
      <c r="A2147" t="n">
        <v>2020</v>
      </c>
      <c r="B2147" t="s">
        <v>3198</v>
      </c>
      <c r="C2147" t="n">
        <v>1.30649779919455</v>
      </c>
      <c r="D2147" t="s">
        <v>3190</v>
      </c>
      <c r="E2147" t="n">
        <v>4725.60253968669</v>
      </c>
      <c r="F2147" t="n">
        <v>4</v>
      </c>
      <c r="G2147" t="n">
        <v>9999</v>
      </c>
      <c r="H2147" t="n">
        <v>9999</v>
      </c>
      <c r="I2147" t="s">
        <v>3196</v>
      </c>
      <c r="J2147" t="n">
        <v>1</v>
      </c>
      <c r="K2147" t="s">
        <v>3231</v>
      </c>
      <c r="L2147" t="n">
        <v>0.000174942328764374</v>
      </c>
      <c r="M2147" t="n">
        <v>0.000168385603030941</v>
      </c>
      <c r="N2147" t="n">
        <v>1</v>
      </c>
    </row>
    <row r="2148">
      <c r="A2148" t="n">
        <v>2020</v>
      </c>
      <c r="B2148" t="s">
        <v>3198</v>
      </c>
      <c r="C2148" t="n">
        <v>1.30649779919455</v>
      </c>
      <c r="D2148" t="s">
        <v>3192</v>
      </c>
      <c r="E2148" t="n">
        <v>19621974.2736355</v>
      </c>
      <c r="F2148" t="n">
        <v>17516</v>
      </c>
      <c r="G2148" t="n">
        <v>9999</v>
      </c>
      <c r="H2148" t="n">
        <v>9999</v>
      </c>
      <c r="I2148" t="s">
        <v>3196</v>
      </c>
      <c r="J2148" t="n">
        <v>1</v>
      </c>
      <c r="K2148" t="s">
        <v>3231</v>
      </c>
      <c r="L2148" t="n">
        <v>0.726407658188711</v>
      </c>
      <c r="M2148" t="n">
        <v>0.73736055567249</v>
      </c>
      <c r="N2148" t="n">
        <v>1</v>
      </c>
    </row>
    <row r="2149">
      <c r="A2149" t="n">
        <v>2020</v>
      </c>
      <c r="B2149" t="s">
        <v>3198</v>
      </c>
      <c r="C2149" t="n">
        <v>1.30649779919455</v>
      </c>
      <c r="D2149" t="s">
        <v>3194</v>
      </c>
      <c r="E2149" t="n">
        <v>22979.9897900329</v>
      </c>
      <c r="F2149" t="n">
        <v>16</v>
      </c>
      <c r="G2149" t="n">
        <v>9999</v>
      </c>
      <c r="H2149" t="n">
        <v>9999</v>
      </c>
      <c r="I2149" t="s">
        <v>3196</v>
      </c>
      <c r="J2149" t="n">
        <v>1</v>
      </c>
      <c r="K2149" t="s">
        <v>3231</v>
      </c>
      <c r="L2149" t="n">
        <v>0.000850721764068722</v>
      </c>
      <c r="M2149" t="n">
        <v>0.000673542412123763</v>
      </c>
      <c r="N2149" t="n">
        <v>1</v>
      </c>
    </row>
    <row r="2150">
      <c r="A2150" t="n">
        <v>2020</v>
      </c>
      <c r="B2150" t="s">
        <v>3198</v>
      </c>
      <c r="C2150" t="n">
        <v>1.30649779919455</v>
      </c>
      <c r="D2150" t="s">
        <v>3196</v>
      </c>
      <c r="E2150" t="n">
        <v>7362665.13403475</v>
      </c>
      <c r="F2150" t="n">
        <v>6219</v>
      </c>
      <c r="G2150" t="n">
        <v>9999</v>
      </c>
      <c r="H2150" t="n">
        <v>9999</v>
      </c>
      <c r="I2150" t="s">
        <v>3196</v>
      </c>
      <c r="J2150" t="n">
        <v>1</v>
      </c>
      <c r="K2150" t="s">
        <v>3231</v>
      </c>
      <c r="L2150" t="n">
        <v>0.272566677718456</v>
      </c>
      <c r="M2150" t="n">
        <v>0.261797516312355</v>
      </c>
      <c r="N2150" t="n">
        <v>1</v>
      </c>
    </row>
    <row r="2151">
      <c r="A2151" t="n">
        <v>2020</v>
      </c>
      <c r="B2151" t="s">
        <v>3190</v>
      </c>
      <c r="C2151"/>
      <c r="D2151" t="s">
        <v>3190</v>
      </c>
      <c r="E2151"/>
      <c r="F2151" t="n">
        <v>833</v>
      </c>
      <c r="G2151" t="n">
        <v>9999</v>
      </c>
      <c r="H2151" t="n">
        <v>9999</v>
      </c>
      <c r="I2151" t="s">
        <v>3196</v>
      </c>
      <c r="J2151" t="n">
        <v>2</v>
      </c>
      <c r="K2151" t="s">
        <v>3231</v>
      </c>
      <c r="L2151"/>
      <c r="M2151" t="n">
        <v>1</v>
      </c>
      <c r="N2151"/>
    </row>
    <row r="2152">
      <c r="A2152" t="n">
        <v>2020</v>
      </c>
      <c r="B2152" t="s">
        <v>3190</v>
      </c>
      <c r="C2152"/>
      <c r="D2152" t="s">
        <v>3190</v>
      </c>
      <c r="E2152"/>
      <c r="F2152" t="n">
        <v>10486</v>
      </c>
      <c r="G2152" t="n">
        <v>9999</v>
      </c>
      <c r="H2152" t="n">
        <v>9999</v>
      </c>
      <c r="I2152" t="s">
        <v>3196</v>
      </c>
      <c r="J2152" t="n">
        <v>3</v>
      </c>
      <c r="K2152" t="s">
        <v>3231</v>
      </c>
      <c r="L2152"/>
      <c r="M2152" t="n">
        <v>1</v>
      </c>
      <c r="N2152"/>
    </row>
    <row r="2153">
      <c r="A2153" t="n">
        <v>2020</v>
      </c>
      <c r="B2153" t="s">
        <v>3190</v>
      </c>
      <c r="C2153"/>
      <c r="D2153" t="s">
        <v>3190</v>
      </c>
      <c r="E2153"/>
      <c r="F2153" t="n">
        <v>7181</v>
      </c>
      <c r="G2153" t="n">
        <v>-9</v>
      </c>
      <c r="H2153" t="n">
        <v>9999</v>
      </c>
      <c r="I2153" t="s">
        <v>3190</v>
      </c>
      <c r="J2153" t="n">
        <v>3</v>
      </c>
      <c r="K2153" t="s">
        <v>3231</v>
      </c>
      <c r="L2153"/>
      <c r="M2153" t="n">
        <v>1</v>
      </c>
      <c r="N2153"/>
    </row>
    <row r="2154">
      <c r="A2154" t="n">
        <v>2020</v>
      </c>
      <c r="B2154" t="s">
        <v>3190</v>
      </c>
      <c r="C2154"/>
      <c r="D2154" t="s">
        <v>3190</v>
      </c>
      <c r="E2154"/>
      <c r="F2154" t="n">
        <v>10508</v>
      </c>
      <c r="G2154" t="n">
        <v>-9</v>
      </c>
      <c r="H2154" t="n">
        <v>9999</v>
      </c>
      <c r="I2154" t="s">
        <v>3190</v>
      </c>
      <c r="J2154" t="n">
        <v>4</v>
      </c>
      <c r="K2154" t="s">
        <v>3231</v>
      </c>
      <c r="L2154"/>
      <c r="M2154" t="n">
        <v>1</v>
      </c>
      <c r="N2154"/>
    </row>
    <row r="2155">
      <c r="A2155" t="n">
        <v>2020</v>
      </c>
      <c r="B2155" t="s">
        <v>3190</v>
      </c>
      <c r="C2155"/>
      <c r="D2155" t="s">
        <v>3190</v>
      </c>
      <c r="E2155"/>
      <c r="F2155" t="n">
        <v>1</v>
      </c>
      <c r="G2155" t="n">
        <v>-8</v>
      </c>
      <c r="H2155" t="n">
        <v>9999</v>
      </c>
      <c r="I2155" t="s">
        <v>3190</v>
      </c>
      <c r="J2155" t="n">
        <v>4</v>
      </c>
      <c r="K2155" t="s">
        <v>3231</v>
      </c>
      <c r="L2155"/>
      <c r="M2155" t="n">
        <v>1</v>
      </c>
      <c r="N2155"/>
    </row>
    <row r="2156">
      <c r="A2156" t="n">
        <v>2020</v>
      </c>
      <c r="B2156" t="s">
        <v>3190</v>
      </c>
      <c r="C2156" t="n">
        <v>2.59193866883494</v>
      </c>
      <c r="D2156" t="s">
        <v>3190</v>
      </c>
      <c r="E2156" t="n">
        <v>46696.3670577303</v>
      </c>
      <c r="F2156" t="n">
        <v>17</v>
      </c>
      <c r="G2156" t="n">
        <v>-9</v>
      </c>
      <c r="H2156" t="n">
        <v>9999</v>
      </c>
      <c r="I2156" t="s">
        <v>3192</v>
      </c>
      <c r="J2156" t="n">
        <v>1</v>
      </c>
      <c r="K2156" t="s">
        <v>3231</v>
      </c>
      <c r="L2156" t="n">
        <v>1</v>
      </c>
      <c r="M2156" t="n">
        <v>1</v>
      </c>
      <c r="N2156" t="n">
        <v>0.657278365560015</v>
      </c>
    </row>
    <row r="2157">
      <c r="A2157" t="n">
        <v>2020</v>
      </c>
      <c r="B2157" t="s">
        <v>3190</v>
      </c>
      <c r="C2157"/>
      <c r="D2157" t="s">
        <v>3190</v>
      </c>
      <c r="E2157"/>
      <c r="F2157" t="n">
        <v>352</v>
      </c>
      <c r="G2157" t="n">
        <v>-9</v>
      </c>
      <c r="H2157" t="n">
        <v>9999</v>
      </c>
      <c r="I2157" t="s">
        <v>3192</v>
      </c>
      <c r="J2157" t="n">
        <v>2</v>
      </c>
      <c r="K2157" t="s">
        <v>3231</v>
      </c>
      <c r="L2157"/>
      <c r="M2157" t="n">
        <v>1</v>
      </c>
      <c r="N2157"/>
    </row>
    <row r="2158">
      <c r="A2158" t="n">
        <v>2020</v>
      </c>
      <c r="B2158" t="s">
        <v>3190</v>
      </c>
      <c r="C2158"/>
      <c r="D2158" t="s">
        <v>3190</v>
      </c>
      <c r="E2158"/>
      <c r="F2158" t="n">
        <v>2489</v>
      </c>
      <c r="G2158" t="n">
        <v>-9</v>
      </c>
      <c r="H2158" t="n">
        <v>9999</v>
      </c>
      <c r="I2158" t="s">
        <v>3192</v>
      </c>
      <c r="J2158" t="n">
        <v>3</v>
      </c>
      <c r="K2158" t="s">
        <v>3231</v>
      </c>
      <c r="L2158"/>
      <c r="M2158" t="n">
        <v>1</v>
      </c>
      <c r="N2158"/>
    </row>
    <row r="2159">
      <c r="A2159" t="n">
        <v>2020</v>
      </c>
      <c r="B2159" t="s">
        <v>3190</v>
      </c>
      <c r="C2159"/>
      <c r="D2159" t="s">
        <v>3190</v>
      </c>
      <c r="E2159"/>
      <c r="F2159" t="n">
        <v>3452</v>
      </c>
      <c r="G2159" t="n">
        <v>-9</v>
      </c>
      <c r="H2159" t="n">
        <v>9999</v>
      </c>
      <c r="I2159" t="s">
        <v>3192</v>
      </c>
      <c r="J2159" t="n">
        <v>4</v>
      </c>
      <c r="K2159" t="s">
        <v>3231</v>
      </c>
      <c r="L2159"/>
      <c r="M2159" t="n">
        <v>1</v>
      </c>
      <c r="N2159"/>
    </row>
    <row r="2160">
      <c r="A2160" t="n">
        <v>2020</v>
      </c>
      <c r="B2160" t="s">
        <v>3189</v>
      </c>
      <c r="C2160" t="n">
        <v>1.33255094457455</v>
      </c>
      <c r="D2160" t="s">
        <v>3190</v>
      </c>
      <c r="E2160" t="n">
        <v>18911.563005402</v>
      </c>
      <c r="F2160" t="n">
        <v>9</v>
      </c>
      <c r="G2160" t="n">
        <v>-8</v>
      </c>
      <c r="H2160" t="n">
        <v>9999</v>
      </c>
      <c r="I2160" t="s">
        <v>3192</v>
      </c>
      <c r="J2160" t="n">
        <v>1</v>
      </c>
      <c r="K2160" t="s">
        <v>3231</v>
      </c>
      <c r="L2160" t="n">
        <v>1</v>
      </c>
      <c r="M2160" t="n">
        <v>1</v>
      </c>
      <c r="N2160" t="n">
        <v>0.0106640217007431</v>
      </c>
    </row>
    <row r="2161">
      <c r="A2161" t="n">
        <v>2020</v>
      </c>
      <c r="B2161" t="s">
        <v>3190</v>
      </c>
      <c r="C2161" t="n">
        <v>2.59193866883494</v>
      </c>
      <c r="D2161" t="s">
        <v>3190</v>
      </c>
      <c r="E2161" t="n">
        <v>2540.09989545824</v>
      </c>
      <c r="F2161" t="n">
        <v>1</v>
      </c>
      <c r="G2161" t="n">
        <v>-8</v>
      </c>
      <c r="H2161" t="n">
        <v>9999</v>
      </c>
      <c r="I2161" t="s">
        <v>3192</v>
      </c>
      <c r="J2161" t="n">
        <v>1</v>
      </c>
      <c r="K2161" t="s">
        <v>3231</v>
      </c>
      <c r="L2161" t="n">
        <v>1</v>
      </c>
      <c r="M2161" t="n">
        <v>1</v>
      </c>
      <c r="N2161" t="n">
        <v>0.0357533746807734</v>
      </c>
    </row>
    <row r="2162">
      <c r="A2162" t="n">
        <v>2020</v>
      </c>
      <c r="B2162" t="s">
        <v>3194</v>
      </c>
      <c r="C2162" t="n">
        <v>1.9295612864977</v>
      </c>
      <c r="D2162" t="s">
        <v>3190</v>
      </c>
      <c r="E2162" t="n">
        <v>1178.9619460501</v>
      </c>
      <c r="F2162" t="n">
        <v>1</v>
      </c>
      <c r="G2162" t="n">
        <v>-8</v>
      </c>
      <c r="H2162" t="n">
        <v>9999</v>
      </c>
      <c r="I2162" t="s">
        <v>3192</v>
      </c>
      <c r="J2162" t="n">
        <v>1</v>
      </c>
      <c r="K2162" t="s">
        <v>3231</v>
      </c>
      <c r="L2162" t="n">
        <v>1</v>
      </c>
      <c r="M2162" t="n">
        <v>1</v>
      </c>
      <c r="N2162" t="n">
        <v>0.0122454705788039</v>
      </c>
    </row>
    <row r="2163">
      <c r="A2163" t="n">
        <v>2020</v>
      </c>
      <c r="B2163" t="s">
        <v>3198</v>
      </c>
      <c r="C2163" t="n">
        <v>1.30649779919455</v>
      </c>
      <c r="D2163" t="s">
        <v>3190</v>
      </c>
      <c r="E2163" t="n">
        <v>65727.2912818794</v>
      </c>
      <c r="F2163" t="n">
        <v>46</v>
      </c>
      <c r="G2163" t="n">
        <v>-8</v>
      </c>
      <c r="H2163" t="n">
        <v>9999</v>
      </c>
      <c r="I2163" t="s">
        <v>3192</v>
      </c>
      <c r="J2163" t="n">
        <v>1</v>
      </c>
      <c r="K2163" t="s">
        <v>3231</v>
      </c>
      <c r="L2163" t="n">
        <v>1</v>
      </c>
      <c r="M2163" t="n">
        <v>1</v>
      </c>
      <c r="N2163" t="n">
        <v>0.00807169347845096</v>
      </c>
    </row>
    <row r="2164">
      <c r="A2164" t="n">
        <v>2020</v>
      </c>
      <c r="B2164" t="s">
        <v>3190</v>
      </c>
      <c r="C2164" t="n">
        <v>2.59193866883494</v>
      </c>
      <c r="D2164" t="s">
        <v>3190</v>
      </c>
      <c r="E2164" t="n">
        <v>2192.78011383436</v>
      </c>
      <c r="F2164" t="n">
        <v>1</v>
      </c>
      <c r="G2164" t="n">
        <v>1</v>
      </c>
      <c r="H2164" t="n">
        <v>9999</v>
      </c>
      <c r="I2164" t="s">
        <v>3192</v>
      </c>
      <c r="J2164" t="n">
        <v>1</v>
      </c>
      <c r="K2164" t="s">
        <v>3231</v>
      </c>
      <c r="L2164" t="n">
        <v>1</v>
      </c>
      <c r="M2164" t="n">
        <v>1</v>
      </c>
      <c r="N2164" t="n">
        <v>0.0308646479387085</v>
      </c>
    </row>
    <row r="2165">
      <c r="A2165" t="n">
        <v>2020</v>
      </c>
      <c r="B2165" t="s">
        <v>3198</v>
      </c>
      <c r="C2165" t="n">
        <v>1.30649779919455</v>
      </c>
      <c r="D2165" t="s">
        <v>3190</v>
      </c>
      <c r="E2165" t="n">
        <v>70145.8668387554</v>
      </c>
      <c r="F2165" t="n">
        <v>57</v>
      </c>
      <c r="G2165" t="n">
        <v>1</v>
      </c>
      <c r="H2165" t="n">
        <v>9999</v>
      </c>
      <c r="I2165" t="s">
        <v>3192</v>
      </c>
      <c r="J2165" t="n">
        <v>1</v>
      </c>
      <c r="K2165" t="s">
        <v>3231</v>
      </c>
      <c r="L2165" t="n">
        <v>0.95617175117095</v>
      </c>
      <c r="M2165" t="n">
        <v>0.876923076923077</v>
      </c>
      <c r="N2165" t="n">
        <v>0.0086143202444548</v>
      </c>
    </row>
    <row r="2166">
      <c r="A2166" t="n">
        <v>2020</v>
      </c>
      <c r="B2166" t="s">
        <v>3198</v>
      </c>
      <c r="C2166" t="n">
        <v>1.30649779919455</v>
      </c>
      <c r="D2166" t="s">
        <v>3192</v>
      </c>
      <c r="E2166" t="n">
        <v>3215.29108381779</v>
      </c>
      <c r="F2166" t="n">
        <v>8</v>
      </c>
      <c r="G2166" t="n">
        <v>1</v>
      </c>
      <c r="H2166" t="n">
        <v>9999</v>
      </c>
      <c r="I2166" t="s">
        <v>3192</v>
      </c>
      <c r="J2166" t="n">
        <v>1</v>
      </c>
      <c r="K2166" t="s">
        <v>3231</v>
      </c>
      <c r="L2166" t="n">
        <v>0.0438282488290502</v>
      </c>
      <c r="M2166" t="n">
        <v>0.123076923076923</v>
      </c>
      <c r="N2166" t="n">
        <v>0.0260679822470791</v>
      </c>
    </row>
    <row r="2167">
      <c r="A2167" t="n">
        <v>2020</v>
      </c>
      <c r="B2167" t="s">
        <v>3189</v>
      </c>
      <c r="C2167" t="n">
        <v>1.33255094457455</v>
      </c>
      <c r="D2167" t="s">
        <v>3190</v>
      </c>
      <c r="E2167" t="n">
        <v>923.457804590164</v>
      </c>
      <c r="F2167" t="n">
        <v>1</v>
      </c>
      <c r="G2167" t="n">
        <v>2</v>
      </c>
      <c r="H2167" t="n">
        <v>9999</v>
      </c>
      <c r="I2167" t="s">
        <v>3192</v>
      </c>
      <c r="J2167" t="n">
        <v>1</v>
      </c>
      <c r="K2167" t="s">
        <v>3231</v>
      </c>
      <c r="L2167" t="n">
        <v>1</v>
      </c>
      <c r="M2167" t="n">
        <v>1</v>
      </c>
      <c r="N2167" t="n">
        <v>0.000520727666193278</v>
      </c>
    </row>
    <row r="2168">
      <c r="A2168" t="n">
        <v>2020</v>
      </c>
      <c r="B2168" t="s">
        <v>3194</v>
      </c>
      <c r="C2168" t="n">
        <v>1.9295612864977</v>
      </c>
      <c r="D2168" t="s">
        <v>3190</v>
      </c>
      <c r="E2168" t="n">
        <v>1753.97120942641</v>
      </c>
      <c r="F2168" t="n">
        <v>1</v>
      </c>
      <c r="G2168" t="n">
        <v>2</v>
      </c>
      <c r="H2168" t="n">
        <v>9999</v>
      </c>
      <c r="I2168" t="s">
        <v>3192</v>
      </c>
      <c r="J2168" t="n">
        <v>1</v>
      </c>
      <c r="K2168" t="s">
        <v>3231</v>
      </c>
      <c r="L2168" t="n">
        <v>1</v>
      </c>
      <c r="M2168" t="n">
        <v>1</v>
      </c>
      <c r="N2168" t="n">
        <v>0.0182178932178932</v>
      </c>
    </row>
    <row r="2169">
      <c r="A2169" t="n">
        <v>2020</v>
      </c>
      <c r="B2169" t="s">
        <v>3198</v>
      </c>
      <c r="C2169" t="n">
        <v>1.30649779919455</v>
      </c>
      <c r="D2169" t="s">
        <v>3190</v>
      </c>
      <c r="E2169" t="n">
        <v>29681.0170021018</v>
      </c>
      <c r="F2169" t="n">
        <v>26</v>
      </c>
      <c r="G2169" t="n">
        <v>2</v>
      </c>
      <c r="H2169" t="n">
        <v>9999</v>
      </c>
      <c r="I2169" t="s">
        <v>3192</v>
      </c>
      <c r="J2169" t="n">
        <v>1</v>
      </c>
      <c r="K2169" t="s">
        <v>3231</v>
      </c>
      <c r="L2169" t="n">
        <v>0.987996868748369</v>
      </c>
      <c r="M2169" t="n">
        <v>0.962962962962963</v>
      </c>
      <c r="N2169" t="n">
        <v>0.00364500143999859</v>
      </c>
    </row>
    <row r="2170">
      <c r="A2170" t="n">
        <v>2020</v>
      </c>
      <c r="B2170" t="s">
        <v>3198</v>
      </c>
      <c r="C2170" t="n">
        <v>1.30649779919455</v>
      </c>
      <c r="D2170" t="s">
        <v>3192</v>
      </c>
      <c r="E2170" t="n">
        <v>360.593392577696</v>
      </c>
      <c r="F2170" t="n">
        <v>1</v>
      </c>
      <c r="G2170" t="n">
        <v>2</v>
      </c>
      <c r="H2170" t="n">
        <v>9999</v>
      </c>
      <c r="I2170" t="s">
        <v>3192</v>
      </c>
      <c r="J2170" t="n">
        <v>1</v>
      </c>
      <c r="K2170" t="s">
        <v>3231</v>
      </c>
      <c r="L2170" t="n">
        <v>0.0120031312516309</v>
      </c>
      <c r="M2170" t="n">
        <v>0.037037037037037</v>
      </c>
      <c r="N2170" t="n">
        <v>0.00292351202770981</v>
      </c>
    </row>
    <row r="2171">
      <c r="A2171" t="n">
        <v>2020</v>
      </c>
      <c r="B2171" t="s">
        <v>3189</v>
      </c>
      <c r="C2171" t="n">
        <v>1.33255094457455</v>
      </c>
      <c r="D2171" t="s">
        <v>3190</v>
      </c>
      <c r="E2171" t="n">
        <v>70061.5310128962</v>
      </c>
      <c r="F2171" t="n">
        <v>37</v>
      </c>
      <c r="G2171" t="n">
        <v>3</v>
      </c>
      <c r="H2171" t="n">
        <v>9999</v>
      </c>
      <c r="I2171" t="s">
        <v>3192</v>
      </c>
      <c r="J2171" t="n">
        <v>1</v>
      </c>
      <c r="K2171" t="s">
        <v>3231</v>
      </c>
      <c r="L2171" t="n">
        <v>0.99220607661823</v>
      </c>
      <c r="M2171" t="n">
        <v>0.973684210526316</v>
      </c>
      <c r="N2171" t="n">
        <v>0.0395069242502799</v>
      </c>
    </row>
    <row r="2172">
      <c r="A2172" t="n">
        <v>2020</v>
      </c>
      <c r="B2172" t="s">
        <v>3189</v>
      </c>
      <c r="C2172" t="n">
        <v>1.33255094457455</v>
      </c>
      <c r="D2172" t="s">
        <v>3192</v>
      </c>
      <c r="E2172" t="n">
        <v>550.34354010929</v>
      </c>
      <c r="F2172" t="n">
        <v>1</v>
      </c>
      <c r="G2172" t="n">
        <v>3</v>
      </c>
      <c r="H2172" t="n">
        <v>9999</v>
      </c>
      <c r="I2172" t="s">
        <v>3192</v>
      </c>
      <c r="J2172" t="n">
        <v>1</v>
      </c>
      <c r="K2172" t="s">
        <v>3231</v>
      </c>
      <c r="L2172" t="n">
        <v>0.00779392338177015</v>
      </c>
      <c r="M2172" t="n">
        <v>0.0263157894736842</v>
      </c>
      <c r="N2172" t="n">
        <v>1</v>
      </c>
    </row>
    <row r="2173">
      <c r="A2173" t="n">
        <v>2020</v>
      </c>
      <c r="B2173" t="s">
        <v>3194</v>
      </c>
      <c r="C2173" t="n">
        <v>1.9295612864977</v>
      </c>
      <c r="D2173" t="s">
        <v>3190</v>
      </c>
      <c r="E2173" t="n">
        <v>2137.95390543945</v>
      </c>
      <c r="F2173" t="n">
        <v>1</v>
      </c>
      <c r="G2173" t="n">
        <v>3</v>
      </c>
      <c r="H2173" t="n">
        <v>9999</v>
      </c>
      <c r="I2173" t="s">
        <v>3192</v>
      </c>
      <c r="J2173" t="n">
        <v>1</v>
      </c>
      <c r="K2173" t="s">
        <v>3231</v>
      </c>
      <c r="L2173" t="n">
        <v>1</v>
      </c>
      <c r="M2173" t="n">
        <v>1</v>
      </c>
      <c r="N2173" t="n">
        <v>0.0222061888728555</v>
      </c>
    </row>
    <row r="2174">
      <c r="A2174" t="n">
        <v>2020</v>
      </c>
      <c r="B2174" t="s">
        <v>3198</v>
      </c>
      <c r="C2174" t="n">
        <v>1.30649779919455</v>
      </c>
      <c r="D2174" t="s">
        <v>3190</v>
      </c>
      <c r="E2174" t="n">
        <v>813336.687928181</v>
      </c>
      <c r="F2174" t="n">
        <v>622</v>
      </c>
      <c r="G2174" t="n">
        <v>3</v>
      </c>
      <c r="H2174" t="n">
        <v>9999</v>
      </c>
      <c r="I2174" t="s">
        <v>3192</v>
      </c>
      <c r="J2174" t="n">
        <v>1</v>
      </c>
      <c r="K2174" t="s">
        <v>3231</v>
      </c>
      <c r="L2174" t="n">
        <v>0.97975898381002</v>
      </c>
      <c r="M2174" t="n">
        <v>0.93815987933635</v>
      </c>
      <c r="N2174" t="n">
        <v>0.0998824736528392</v>
      </c>
    </row>
    <row r="2175">
      <c r="A2175" t="n">
        <v>2020</v>
      </c>
      <c r="B2175" t="s">
        <v>3198</v>
      </c>
      <c r="C2175" t="n">
        <v>1.30649779919455</v>
      </c>
      <c r="D2175" t="s">
        <v>3192</v>
      </c>
      <c r="E2175" t="n">
        <v>15198.4888980302</v>
      </c>
      <c r="F2175" t="n">
        <v>37</v>
      </c>
      <c r="G2175" t="n">
        <v>3</v>
      </c>
      <c r="H2175" t="n">
        <v>9999</v>
      </c>
      <c r="I2175" t="s">
        <v>3192</v>
      </c>
      <c r="J2175" t="n">
        <v>1</v>
      </c>
      <c r="K2175" t="s">
        <v>3231</v>
      </c>
      <c r="L2175" t="n">
        <v>0.0183083540423014</v>
      </c>
      <c r="M2175" t="n">
        <v>0.0558069381598793</v>
      </c>
      <c r="N2175" t="n">
        <v>0.123221794994015</v>
      </c>
    </row>
    <row r="2176">
      <c r="A2176" t="n">
        <v>2020</v>
      </c>
      <c r="B2176" t="s">
        <v>3198</v>
      </c>
      <c r="C2176" t="n">
        <v>1.30649779919455</v>
      </c>
      <c r="D2176" t="s">
        <v>3196</v>
      </c>
      <c r="E2176" t="n">
        <v>1604.37929741091</v>
      </c>
      <c r="F2176" t="n">
        <v>4</v>
      </c>
      <c r="G2176" t="n">
        <v>3</v>
      </c>
      <c r="H2176" t="n">
        <v>9999</v>
      </c>
      <c r="I2176" t="s">
        <v>3192</v>
      </c>
      <c r="J2176" t="n">
        <v>1</v>
      </c>
      <c r="K2176" t="s">
        <v>3231</v>
      </c>
      <c r="L2176" t="n">
        <v>0.00193266214767868</v>
      </c>
      <c r="M2176" t="n">
        <v>0.00603318250377074</v>
      </c>
      <c r="N2176" t="n">
        <v>0.123940250302786</v>
      </c>
    </row>
    <row r="2177">
      <c r="A2177" t="n">
        <v>2020</v>
      </c>
      <c r="B2177" t="s">
        <v>3189</v>
      </c>
      <c r="C2177" t="n">
        <v>1.33255094457455</v>
      </c>
      <c r="D2177" t="s">
        <v>3190</v>
      </c>
      <c r="E2177" t="n">
        <v>3122.16686313817</v>
      </c>
      <c r="F2177" t="n">
        <v>2</v>
      </c>
      <c r="G2177" t="n">
        <v>4</v>
      </c>
      <c r="H2177" t="n">
        <v>9999</v>
      </c>
      <c r="I2177" t="s">
        <v>3192</v>
      </c>
      <c r="J2177" t="n">
        <v>1</v>
      </c>
      <c r="K2177" t="s">
        <v>3231</v>
      </c>
      <c r="L2177" t="n">
        <v>1</v>
      </c>
      <c r="M2177" t="n">
        <v>1</v>
      </c>
      <c r="N2177" t="n">
        <v>0.00176055544284394</v>
      </c>
    </row>
    <row r="2178">
      <c r="A2178" t="n">
        <v>2020</v>
      </c>
      <c r="B2178" t="s">
        <v>3198</v>
      </c>
      <c r="C2178" t="n">
        <v>1.30649779919455</v>
      </c>
      <c r="D2178" t="s">
        <v>3190</v>
      </c>
      <c r="E2178" t="n">
        <v>60441.2011863382</v>
      </c>
      <c r="F2178" t="n">
        <v>46</v>
      </c>
      <c r="G2178" t="n">
        <v>4</v>
      </c>
      <c r="H2178" t="n">
        <v>9999</v>
      </c>
      <c r="I2178" t="s">
        <v>3192</v>
      </c>
      <c r="J2178" t="n">
        <v>1</v>
      </c>
      <c r="K2178" t="s">
        <v>3231</v>
      </c>
      <c r="L2178" t="n">
        <v>0.982792318150918</v>
      </c>
      <c r="M2178" t="n">
        <v>0.938775510204082</v>
      </c>
      <c r="N2178" t="n">
        <v>0.00742253088375802</v>
      </c>
    </row>
    <row r="2179">
      <c r="A2179" t="n">
        <v>2020</v>
      </c>
      <c r="B2179" t="s">
        <v>3198</v>
      </c>
      <c r="C2179" t="n">
        <v>1.30649779919455</v>
      </c>
      <c r="D2179" t="s">
        <v>3192</v>
      </c>
      <c r="E2179" t="n">
        <v>1058.26321734758</v>
      </c>
      <c r="F2179" t="n">
        <v>3</v>
      </c>
      <c r="G2179" t="n">
        <v>4</v>
      </c>
      <c r="H2179" t="n">
        <v>9999</v>
      </c>
      <c r="I2179" t="s">
        <v>3192</v>
      </c>
      <c r="J2179" t="n">
        <v>1</v>
      </c>
      <c r="K2179" t="s">
        <v>3231</v>
      </c>
      <c r="L2179" t="n">
        <v>0.0172076818490823</v>
      </c>
      <c r="M2179" t="n">
        <v>0.0612244897959184</v>
      </c>
      <c r="N2179" t="n">
        <v>0.00857987225523531</v>
      </c>
    </row>
    <row r="2180">
      <c r="A2180" t="n">
        <v>2020</v>
      </c>
      <c r="B2180" t="s">
        <v>3190</v>
      </c>
      <c r="C2180"/>
      <c r="D2180" t="s">
        <v>3190</v>
      </c>
      <c r="E2180"/>
      <c r="F2180" t="n">
        <v>1</v>
      </c>
      <c r="G2180" t="n">
        <v>4</v>
      </c>
      <c r="H2180" t="n">
        <v>9999</v>
      </c>
      <c r="I2180" t="s">
        <v>3192</v>
      </c>
      <c r="J2180" t="n">
        <v>3</v>
      </c>
      <c r="K2180" t="s">
        <v>3231</v>
      </c>
      <c r="L2180"/>
      <c r="M2180" t="n">
        <v>1</v>
      </c>
      <c r="N2180"/>
    </row>
    <row r="2181">
      <c r="A2181" t="n">
        <v>2020</v>
      </c>
      <c r="B2181" t="s">
        <v>3189</v>
      </c>
      <c r="C2181" t="n">
        <v>1.33255094457455</v>
      </c>
      <c r="D2181" t="s">
        <v>3190</v>
      </c>
      <c r="E2181" t="n">
        <v>10405.8903261827</v>
      </c>
      <c r="F2181" t="n">
        <v>7</v>
      </c>
      <c r="G2181" t="n">
        <v>5</v>
      </c>
      <c r="H2181" t="n">
        <v>9999</v>
      </c>
      <c r="I2181" t="s">
        <v>3192</v>
      </c>
      <c r="J2181" t="n">
        <v>1</v>
      </c>
      <c r="K2181" t="s">
        <v>3231</v>
      </c>
      <c r="L2181" t="n">
        <v>1</v>
      </c>
      <c r="M2181" t="n">
        <v>1</v>
      </c>
      <c r="N2181" t="n">
        <v>0.0058677667320394</v>
      </c>
    </row>
    <row r="2182">
      <c r="A2182" t="n">
        <v>2020</v>
      </c>
      <c r="B2182" t="s">
        <v>3198</v>
      </c>
      <c r="C2182" t="n">
        <v>1.30649779919455</v>
      </c>
      <c r="D2182" t="s">
        <v>3190</v>
      </c>
      <c r="E2182" t="n">
        <v>80397.955069035</v>
      </c>
      <c r="F2182" t="n">
        <v>61</v>
      </c>
      <c r="G2182" t="n">
        <v>5</v>
      </c>
      <c r="H2182" t="n">
        <v>9999</v>
      </c>
      <c r="I2182" t="s">
        <v>3192</v>
      </c>
      <c r="J2182" t="n">
        <v>1</v>
      </c>
      <c r="K2182" t="s">
        <v>3231</v>
      </c>
      <c r="L2182" t="n">
        <v>1</v>
      </c>
      <c r="M2182" t="n">
        <v>1</v>
      </c>
      <c r="N2182" t="n">
        <v>0.00987333628018281</v>
      </c>
    </row>
    <row r="2183">
      <c r="A2183" t="n">
        <v>2020</v>
      </c>
      <c r="B2183" t="s">
        <v>3189</v>
      </c>
      <c r="C2183" t="n">
        <v>1.33255094457455</v>
      </c>
      <c r="D2183" t="s">
        <v>3190</v>
      </c>
      <c r="E2183" t="n">
        <v>126544.367900578</v>
      </c>
      <c r="F2183" t="n">
        <v>66</v>
      </c>
      <c r="G2183" t="n">
        <v>6</v>
      </c>
      <c r="H2183" t="n">
        <v>9999</v>
      </c>
      <c r="I2183" t="s">
        <v>3192</v>
      </c>
      <c r="J2183" t="n">
        <v>1</v>
      </c>
      <c r="K2183" t="s">
        <v>3231</v>
      </c>
      <c r="L2183" t="n">
        <v>1</v>
      </c>
      <c r="M2183" t="n">
        <v>1</v>
      </c>
      <c r="N2183" t="n">
        <v>0.0713569727162748</v>
      </c>
    </row>
    <row r="2184">
      <c r="A2184" t="n">
        <v>2020</v>
      </c>
      <c r="B2184" t="s">
        <v>3194</v>
      </c>
      <c r="C2184" t="n">
        <v>1.9295612864977</v>
      </c>
      <c r="D2184" t="s">
        <v>3190</v>
      </c>
      <c r="E2184" t="n">
        <v>31027.3454868831</v>
      </c>
      <c r="F2184" t="n">
        <v>11</v>
      </c>
      <c r="G2184" t="n">
        <v>6</v>
      </c>
      <c r="H2184" t="n">
        <v>9999</v>
      </c>
      <c r="I2184" t="s">
        <v>3192</v>
      </c>
      <c r="J2184" t="n">
        <v>1</v>
      </c>
      <c r="K2184" t="s">
        <v>3231</v>
      </c>
      <c r="L2184" t="n">
        <v>1</v>
      </c>
      <c r="M2184" t="n">
        <v>1</v>
      </c>
      <c r="N2184" t="n">
        <v>0.322270322270322</v>
      </c>
    </row>
    <row r="2185">
      <c r="A2185" t="n">
        <v>2020</v>
      </c>
      <c r="B2185" t="s">
        <v>3198</v>
      </c>
      <c r="C2185" t="n">
        <v>1.30649779919455</v>
      </c>
      <c r="D2185" t="s">
        <v>3190</v>
      </c>
      <c r="E2185" t="n">
        <v>652049.534617614</v>
      </c>
      <c r="F2185" t="n">
        <v>507</v>
      </c>
      <c r="G2185" t="n">
        <v>6</v>
      </c>
      <c r="H2185" t="n">
        <v>9999</v>
      </c>
      <c r="I2185" t="s">
        <v>3192</v>
      </c>
      <c r="J2185" t="n">
        <v>1</v>
      </c>
      <c r="K2185" t="s">
        <v>3231</v>
      </c>
      <c r="L2185" t="n">
        <v>0.980990775484371</v>
      </c>
      <c r="M2185" t="n">
        <v>0.94589552238806</v>
      </c>
      <c r="N2185" t="n">
        <v>0.0800754735750231</v>
      </c>
    </row>
    <row r="2186">
      <c r="A2186" t="n">
        <v>2020</v>
      </c>
      <c r="B2186" t="s">
        <v>3198</v>
      </c>
      <c r="C2186" t="n">
        <v>1.30649779919455</v>
      </c>
      <c r="D2186" t="s">
        <v>3192</v>
      </c>
      <c r="E2186" t="n">
        <v>12220.9804136658</v>
      </c>
      <c r="F2186" t="n">
        <v>28</v>
      </c>
      <c r="G2186" t="n">
        <v>6</v>
      </c>
      <c r="H2186" t="n">
        <v>9999</v>
      </c>
      <c r="I2186" t="s">
        <v>3192</v>
      </c>
      <c r="J2186" t="n">
        <v>1</v>
      </c>
      <c r="K2186" t="s">
        <v>3231</v>
      </c>
      <c r="L2186" t="n">
        <v>0.018386132366787</v>
      </c>
      <c r="M2186" t="n">
        <v>0.0522388059701493</v>
      </c>
      <c r="N2186" t="n">
        <v>0.0990816358956433</v>
      </c>
    </row>
    <row r="2187">
      <c r="A2187" t="n">
        <v>2020</v>
      </c>
      <c r="B2187" t="s">
        <v>3198</v>
      </c>
      <c r="C2187" t="n">
        <v>1.30649779919455</v>
      </c>
      <c r="D2187" t="s">
        <v>3196</v>
      </c>
      <c r="E2187" t="n">
        <v>414.159802344672</v>
      </c>
      <c r="F2187" t="n">
        <v>1</v>
      </c>
      <c r="G2187" t="n">
        <v>6</v>
      </c>
      <c r="H2187" t="n">
        <v>9999</v>
      </c>
      <c r="I2187" t="s">
        <v>3192</v>
      </c>
      <c r="J2187" t="n">
        <v>1</v>
      </c>
      <c r="K2187" t="s">
        <v>3231</v>
      </c>
      <c r="L2187" t="n">
        <v>0.000623092148842366</v>
      </c>
      <c r="M2187" t="n">
        <v>0.00186567164179104</v>
      </c>
      <c r="N2187" t="n">
        <v>0.0319943480016149</v>
      </c>
    </row>
    <row r="2188">
      <c r="A2188" t="n">
        <v>2020</v>
      </c>
      <c r="B2188" t="s">
        <v>3189</v>
      </c>
      <c r="C2188" t="n">
        <v>1.33255094457455</v>
      </c>
      <c r="D2188" t="s">
        <v>3190</v>
      </c>
      <c r="E2188" t="n">
        <v>149870.672185355</v>
      </c>
      <c r="F2188" t="n">
        <v>83</v>
      </c>
      <c r="G2188" t="n">
        <v>7</v>
      </c>
      <c r="H2188" t="n">
        <v>9999</v>
      </c>
      <c r="I2188" t="s">
        <v>3192</v>
      </c>
      <c r="J2188" t="n">
        <v>1</v>
      </c>
      <c r="K2188" t="s">
        <v>3231</v>
      </c>
      <c r="L2188" t="n">
        <v>1</v>
      </c>
      <c r="M2188" t="n">
        <v>1</v>
      </c>
      <c r="N2188" t="n">
        <v>0.0845104183103777</v>
      </c>
    </row>
    <row r="2189">
      <c r="A2189" t="n">
        <v>2020</v>
      </c>
      <c r="B2189" t="s">
        <v>3190</v>
      </c>
      <c r="C2189" t="n">
        <v>2.59193866883494</v>
      </c>
      <c r="D2189" t="s">
        <v>3190</v>
      </c>
      <c r="E2189" t="n">
        <v>2197.96399117203</v>
      </c>
      <c r="F2189" t="n">
        <v>1</v>
      </c>
      <c r="G2189" t="n">
        <v>7</v>
      </c>
      <c r="H2189" t="n">
        <v>9999</v>
      </c>
      <c r="I2189" t="s">
        <v>3192</v>
      </c>
      <c r="J2189" t="n">
        <v>1</v>
      </c>
      <c r="K2189" t="s">
        <v>3231</v>
      </c>
      <c r="L2189" t="n">
        <v>1</v>
      </c>
      <c r="M2189" t="n">
        <v>1</v>
      </c>
      <c r="N2189" t="n">
        <v>0.0309376140094856</v>
      </c>
    </row>
    <row r="2190">
      <c r="A2190" t="n">
        <v>2020</v>
      </c>
      <c r="B2190" t="s">
        <v>3194</v>
      </c>
      <c r="C2190" t="n">
        <v>1.9295612864977</v>
      </c>
      <c r="D2190" t="s">
        <v>3190</v>
      </c>
      <c r="E2190" t="n">
        <v>11751.028234771</v>
      </c>
      <c r="F2190" t="n">
        <v>5</v>
      </c>
      <c r="G2190" t="n">
        <v>7</v>
      </c>
      <c r="H2190" t="n">
        <v>9999</v>
      </c>
      <c r="I2190" t="s">
        <v>3192</v>
      </c>
      <c r="J2190" t="n">
        <v>1</v>
      </c>
      <c r="K2190" t="s">
        <v>3231</v>
      </c>
      <c r="L2190" t="n">
        <v>1</v>
      </c>
      <c r="M2190" t="n">
        <v>1</v>
      </c>
      <c r="N2190" t="n">
        <v>0.122053872053872</v>
      </c>
    </row>
    <row r="2191">
      <c r="A2191" t="n">
        <v>2020</v>
      </c>
      <c r="B2191" t="s">
        <v>3198</v>
      </c>
      <c r="C2191" t="n">
        <v>1.30649779919455</v>
      </c>
      <c r="D2191" t="s">
        <v>3190</v>
      </c>
      <c r="E2191" t="n">
        <v>1138590.62153546</v>
      </c>
      <c r="F2191" t="n">
        <v>837</v>
      </c>
      <c r="G2191" t="n">
        <v>7</v>
      </c>
      <c r="H2191" t="n">
        <v>9999</v>
      </c>
      <c r="I2191" t="s">
        <v>3192</v>
      </c>
      <c r="J2191" t="n">
        <v>1</v>
      </c>
      <c r="K2191" t="s">
        <v>3231</v>
      </c>
      <c r="L2191" t="n">
        <v>0.988428974066702</v>
      </c>
      <c r="M2191" t="n">
        <v>0.960964408725603</v>
      </c>
      <c r="N2191" t="n">
        <v>0.139825547580522</v>
      </c>
    </row>
    <row r="2192">
      <c r="A2192" t="n">
        <v>2020</v>
      </c>
      <c r="B2192" t="s">
        <v>3198</v>
      </c>
      <c r="C2192" t="n">
        <v>1.30649779919455</v>
      </c>
      <c r="D2192" t="s">
        <v>3192</v>
      </c>
      <c r="E2192" t="n">
        <v>11309.044949828</v>
      </c>
      <c r="F2192" t="n">
        <v>29</v>
      </c>
      <c r="G2192" t="n">
        <v>7</v>
      </c>
      <c r="H2192" t="n">
        <v>9999</v>
      </c>
      <c r="I2192" t="s">
        <v>3192</v>
      </c>
      <c r="J2192" t="n">
        <v>1</v>
      </c>
      <c r="K2192" t="s">
        <v>3231</v>
      </c>
      <c r="L2192" t="n">
        <v>0.0098175652302126</v>
      </c>
      <c r="M2192" t="n">
        <v>0.0332950631458094</v>
      </c>
      <c r="N2192" t="n">
        <v>0.0916881163473048</v>
      </c>
    </row>
    <row r="2193">
      <c r="A2193" t="n">
        <v>2020</v>
      </c>
      <c r="B2193" t="s">
        <v>3198</v>
      </c>
      <c r="C2193" t="n">
        <v>1.30649779919455</v>
      </c>
      <c r="D2193" t="s">
        <v>3196</v>
      </c>
      <c r="E2193" t="n">
        <v>2019.84559755477</v>
      </c>
      <c r="F2193" t="n">
        <v>5</v>
      </c>
      <c r="G2193" t="n">
        <v>7</v>
      </c>
      <c r="H2193" t="n">
        <v>9999</v>
      </c>
      <c r="I2193" t="s">
        <v>3192</v>
      </c>
      <c r="J2193" t="n">
        <v>1</v>
      </c>
      <c r="K2193" t="s">
        <v>3231</v>
      </c>
      <c r="L2193" t="n">
        <v>0.00175346070308557</v>
      </c>
      <c r="M2193" t="n">
        <v>0.00574052812858783</v>
      </c>
      <c r="N2193" t="n">
        <v>0.156035526846992</v>
      </c>
    </row>
    <row r="2194">
      <c r="A2194" t="n">
        <v>2020</v>
      </c>
      <c r="B2194" t="s">
        <v>3190</v>
      </c>
      <c r="C2194"/>
      <c r="D2194" t="s">
        <v>3190</v>
      </c>
      <c r="E2194"/>
      <c r="F2194" t="n">
        <v>3</v>
      </c>
      <c r="G2194" t="n">
        <v>7</v>
      </c>
      <c r="H2194" t="n">
        <v>9999</v>
      </c>
      <c r="I2194" t="s">
        <v>3192</v>
      </c>
      <c r="J2194" t="n">
        <v>3</v>
      </c>
      <c r="K2194" t="s">
        <v>3231</v>
      </c>
      <c r="L2194"/>
      <c r="M2194" t="n">
        <v>1</v>
      </c>
      <c r="N2194"/>
    </row>
    <row r="2195">
      <c r="A2195" t="n">
        <v>2020</v>
      </c>
      <c r="B2195" t="s">
        <v>3189</v>
      </c>
      <c r="C2195" t="n">
        <v>1.33255094457455</v>
      </c>
      <c r="D2195" t="s">
        <v>3190</v>
      </c>
      <c r="E2195" t="n">
        <v>105668.624802873</v>
      </c>
      <c r="F2195" t="n">
        <v>59</v>
      </c>
      <c r="G2195" t="n">
        <v>8</v>
      </c>
      <c r="H2195" t="n">
        <v>9999</v>
      </c>
      <c r="I2195" t="s">
        <v>3192</v>
      </c>
      <c r="J2195" t="n">
        <v>1</v>
      </c>
      <c r="K2195" t="s">
        <v>3231</v>
      </c>
      <c r="L2195" t="n">
        <v>1</v>
      </c>
      <c r="M2195" t="n">
        <v>1</v>
      </c>
      <c r="N2195" t="n">
        <v>0.0595853715350571</v>
      </c>
    </row>
    <row r="2196">
      <c r="A2196" t="n">
        <v>2020</v>
      </c>
      <c r="B2196" t="s">
        <v>3194</v>
      </c>
      <c r="C2196" t="n">
        <v>1.9295612864977</v>
      </c>
      <c r="D2196" t="s">
        <v>3190</v>
      </c>
      <c r="E2196" t="n">
        <v>10132.1263153994</v>
      </c>
      <c r="F2196" t="n">
        <v>4</v>
      </c>
      <c r="G2196" t="n">
        <v>8</v>
      </c>
      <c r="H2196" t="n">
        <v>9999</v>
      </c>
      <c r="I2196" t="s">
        <v>3192</v>
      </c>
      <c r="J2196" t="n">
        <v>1</v>
      </c>
      <c r="K2196" t="s">
        <v>3231</v>
      </c>
      <c r="L2196" t="n">
        <v>0.949719659974679</v>
      </c>
      <c r="M2196" t="n">
        <v>0.8</v>
      </c>
      <c r="N2196" t="n">
        <v>0.105238896905564</v>
      </c>
    </row>
    <row r="2197">
      <c r="A2197" t="n">
        <v>2020</v>
      </c>
      <c r="B2197" t="s">
        <v>3194</v>
      </c>
      <c r="C2197" t="n">
        <v>1.9295612864977</v>
      </c>
      <c r="D2197" t="s">
        <v>3192</v>
      </c>
      <c r="E2197" t="n">
        <v>536.418037646361</v>
      </c>
      <c r="F2197" t="n">
        <v>1</v>
      </c>
      <c r="G2197" t="n">
        <v>8</v>
      </c>
      <c r="H2197" t="n">
        <v>9999</v>
      </c>
      <c r="I2197" t="s">
        <v>3192</v>
      </c>
      <c r="J2197" t="n">
        <v>1</v>
      </c>
      <c r="K2197" t="s">
        <v>3231</v>
      </c>
      <c r="L2197" t="n">
        <v>0.050280340025321</v>
      </c>
      <c r="M2197" t="n">
        <v>0.2</v>
      </c>
      <c r="N2197" t="n">
        <v>1</v>
      </c>
    </row>
    <row r="2198">
      <c r="A2198" t="n">
        <v>2020</v>
      </c>
      <c r="B2198" t="s">
        <v>3198</v>
      </c>
      <c r="C2198" t="n">
        <v>1.30649779919455</v>
      </c>
      <c r="D2198" t="s">
        <v>3190</v>
      </c>
      <c r="E2198" t="n">
        <v>437909.319338431</v>
      </c>
      <c r="F2198" t="n">
        <v>324</v>
      </c>
      <c r="G2198" t="n">
        <v>8</v>
      </c>
      <c r="H2198" t="n">
        <v>9999</v>
      </c>
      <c r="I2198" t="s">
        <v>3192</v>
      </c>
      <c r="J2198" t="n">
        <v>1</v>
      </c>
      <c r="K2198" t="s">
        <v>3231</v>
      </c>
      <c r="L2198" t="n">
        <v>0.990244623020563</v>
      </c>
      <c r="M2198" t="n">
        <v>0.970059880239521</v>
      </c>
      <c r="N2198" t="n">
        <v>0.0537778102234284</v>
      </c>
    </row>
    <row r="2199">
      <c r="A2199" t="n">
        <v>2020</v>
      </c>
      <c r="B2199" t="s">
        <v>3198</v>
      </c>
      <c r="C2199" t="n">
        <v>1.30649779919455</v>
      </c>
      <c r="D2199" t="s">
        <v>3192</v>
      </c>
      <c r="E2199" t="n">
        <v>4314.0557329404</v>
      </c>
      <c r="F2199" t="n">
        <v>10</v>
      </c>
      <c r="G2199" t="n">
        <v>8</v>
      </c>
      <c r="H2199" t="n">
        <v>9999</v>
      </c>
      <c r="I2199" t="s">
        <v>3192</v>
      </c>
      <c r="J2199" t="n">
        <v>1</v>
      </c>
      <c r="K2199" t="s">
        <v>3231</v>
      </c>
      <c r="L2199" t="n">
        <v>0.00975537697943748</v>
      </c>
      <c r="M2199" t="n">
        <v>0.029940119760479</v>
      </c>
      <c r="N2199" t="n">
        <v>0.0349762199836876</v>
      </c>
    </row>
    <row r="2200">
      <c r="A2200" t="n">
        <v>2020</v>
      </c>
      <c r="B2200" t="s">
        <v>3190</v>
      </c>
      <c r="C2200"/>
      <c r="D2200" t="s">
        <v>3190</v>
      </c>
      <c r="E2200"/>
      <c r="F2200" t="n">
        <v>1</v>
      </c>
      <c r="G2200" t="n">
        <v>8</v>
      </c>
      <c r="H2200" t="n">
        <v>9999</v>
      </c>
      <c r="I2200" t="s">
        <v>3192</v>
      </c>
      <c r="J2200" t="n">
        <v>3</v>
      </c>
      <c r="K2200" t="s">
        <v>3231</v>
      </c>
      <c r="L2200"/>
      <c r="M2200" t="n">
        <v>1</v>
      </c>
      <c r="N2200"/>
    </row>
    <row r="2201">
      <c r="A2201" t="n">
        <v>2020</v>
      </c>
      <c r="B2201" t="s">
        <v>3189</v>
      </c>
      <c r="C2201" t="n">
        <v>1.33255094457455</v>
      </c>
      <c r="D2201" t="s">
        <v>3190</v>
      </c>
      <c r="E2201" t="n">
        <v>103613.831246339</v>
      </c>
      <c r="F2201" t="n">
        <v>47</v>
      </c>
      <c r="G2201" t="n">
        <v>9</v>
      </c>
      <c r="H2201" t="n">
        <v>9999</v>
      </c>
      <c r="I2201" t="s">
        <v>3192</v>
      </c>
      <c r="J2201" t="n">
        <v>1</v>
      </c>
      <c r="K2201" t="s">
        <v>3231</v>
      </c>
      <c r="L2201" t="n">
        <v>1</v>
      </c>
      <c r="M2201" t="n">
        <v>1</v>
      </c>
      <c r="N2201" t="n">
        <v>0.058426696121969</v>
      </c>
    </row>
    <row r="2202">
      <c r="A2202" t="n">
        <v>2020</v>
      </c>
      <c r="B2202" t="s">
        <v>3194</v>
      </c>
      <c r="C2202" t="n">
        <v>1.9295612864977</v>
      </c>
      <c r="D2202" t="s">
        <v>3190</v>
      </c>
      <c r="E2202" t="n">
        <v>2946.44008448199</v>
      </c>
      <c r="F2202" t="n">
        <v>1</v>
      </c>
      <c r="G2202" t="n">
        <v>9</v>
      </c>
      <c r="H2202" t="n">
        <v>9999</v>
      </c>
      <c r="I2202" t="s">
        <v>3192</v>
      </c>
      <c r="J2202" t="n">
        <v>1</v>
      </c>
      <c r="K2202" t="s">
        <v>3231</v>
      </c>
      <c r="L2202" t="n">
        <v>1</v>
      </c>
      <c r="M2202" t="n">
        <v>1</v>
      </c>
      <c r="N2202" t="n">
        <v>0.0306036556036556</v>
      </c>
    </row>
    <row r="2203">
      <c r="A2203" t="n">
        <v>2020</v>
      </c>
      <c r="B2203" t="s">
        <v>3198</v>
      </c>
      <c r="C2203" t="n">
        <v>1.30649779919455</v>
      </c>
      <c r="D2203" t="s">
        <v>3190</v>
      </c>
      <c r="E2203" t="n">
        <v>537106.471240076</v>
      </c>
      <c r="F2203" t="n">
        <v>370</v>
      </c>
      <c r="G2203" t="n">
        <v>9</v>
      </c>
      <c r="H2203" t="n">
        <v>9999</v>
      </c>
      <c r="I2203" t="s">
        <v>3192</v>
      </c>
      <c r="J2203" t="n">
        <v>1</v>
      </c>
      <c r="K2203" t="s">
        <v>3231</v>
      </c>
      <c r="L2203" t="n">
        <v>0.977111429073952</v>
      </c>
      <c r="M2203" t="n">
        <v>0.931989924433249</v>
      </c>
      <c r="N2203" t="n">
        <v>0.0659597971647671</v>
      </c>
    </row>
    <row r="2204">
      <c r="A2204" t="n">
        <v>2020</v>
      </c>
      <c r="B2204" t="s">
        <v>3198</v>
      </c>
      <c r="C2204" t="n">
        <v>1.30649779919455</v>
      </c>
      <c r="D2204" t="s">
        <v>3192</v>
      </c>
      <c r="E2204" t="n">
        <v>7984.00805087789</v>
      </c>
      <c r="F2204" t="n">
        <v>18</v>
      </c>
      <c r="G2204" t="n">
        <v>9</v>
      </c>
      <c r="H2204" t="n">
        <v>9999</v>
      </c>
      <c r="I2204" t="s">
        <v>3192</v>
      </c>
      <c r="J2204" t="n">
        <v>1</v>
      </c>
      <c r="K2204" t="s">
        <v>3231</v>
      </c>
      <c r="L2204" t="n">
        <v>0.0145246165035391</v>
      </c>
      <c r="M2204" t="n">
        <v>0.0453400503778338</v>
      </c>
      <c r="N2204" t="n">
        <v>0.0647303695700531</v>
      </c>
    </row>
    <row r="2205">
      <c r="A2205" t="n">
        <v>2020</v>
      </c>
      <c r="B2205" t="s">
        <v>3198</v>
      </c>
      <c r="C2205" t="n">
        <v>1.30649779919455</v>
      </c>
      <c r="D2205" t="s">
        <v>3196</v>
      </c>
      <c r="E2205" t="n">
        <v>4597.56575536562</v>
      </c>
      <c r="F2205" t="n">
        <v>9</v>
      </c>
      <c r="G2205" t="n">
        <v>9</v>
      </c>
      <c r="H2205" t="n">
        <v>9999</v>
      </c>
      <c r="I2205" t="s">
        <v>3192</v>
      </c>
      <c r="J2205" t="n">
        <v>1</v>
      </c>
      <c r="K2205" t="s">
        <v>3231</v>
      </c>
      <c r="L2205" t="n">
        <v>0.00836395442250923</v>
      </c>
      <c r="M2205" t="n">
        <v>0.0226700251889169</v>
      </c>
      <c r="N2205" t="n">
        <v>0.355167541380702</v>
      </c>
    </row>
    <row r="2206">
      <c r="A2206" t="n">
        <v>2020</v>
      </c>
      <c r="B2206" t="s">
        <v>3190</v>
      </c>
      <c r="C2206"/>
      <c r="D2206" t="s">
        <v>3190</v>
      </c>
      <c r="E2206"/>
      <c r="F2206" t="n">
        <v>2</v>
      </c>
      <c r="G2206" t="n">
        <v>9</v>
      </c>
      <c r="H2206" t="n">
        <v>9999</v>
      </c>
      <c r="I2206" t="s">
        <v>3192</v>
      </c>
      <c r="J2206" t="n">
        <v>3</v>
      </c>
      <c r="K2206" t="s">
        <v>3231</v>
      </c>
      <c r="L2206"/>
      <c r="M2206" t="n">
        <v>1</v>
      </c>
      <c r="N2206"/>
    </row>
    <row r="2207">
      <c r="A2207" t="n">
        <v>2020</v>
      </c>
      <c r="B2207" t="s">
        <v>3189</v>
      </c>
      <c r="C2207" t="n">
        <v>1.33255094457455</v>
      </c>
      <c r="D2207" t="s">
        <v>3190</v>
      </c>
      <c r="E2207" t="n">
        <v>108880.072579297</v>
      </c>
      <c r="F2207" t="n">
        <v>61</v>
      </c>
      <c r="G2207" t="n">
        <v>10</v>
      </c>
      <c r="H2207" t="n">
        <v>9999</v>
      </c>
      <c r="I2207" t="s">
        <v>3192</v>
      </c>
      <c r="J2207" t="n">
        <v>1</v>
      </c>
      <c r="K2207" t="s">
        <v>3231</v>
      </c>
      <c r="L2207" t="n">
        <v>1</v>
      </c>
      <c r="M2207" t="n">
        <v>1</v>
      </c>
      <c r="N2207" t="n">
        <v>0.0613962714997408</v>
      </c>
    </row>
    <row r="2208">
      <c r="A2208" t="n">
        <v>2020</v>
      </c>
      <c r="B2208" t="s">
        <v>3194</v>
      </c>
      <c r="C2208" t="n">
        <v>1.9295612864977</v>
      </c>
      <c r="D2208" t="s">
        <v>3190</v>
      </c>
      <c r="E2208" t="n">
        <v>5948.83744627242</v>
      </c>
      <c r="F2208" t="n">
        <v>2</v>
      </c>
      <c r="G2208" t="n">
        <v>10</v>
      </c>
      <c r="H2208" t="n">
        <v>9999</v>
      </c>
      <c r="I2208" t="s">
        <v>3192</v>
      </c>
      <c r="J2208" t="n">
        <v>1</v>
      </c>
      <c r="K2208" t="s">
        <v>3231</v>
      </c>
      <c r="L2208" t="n">
        <v>1</v>
      </c>
      <c r="M2208" t="n">
        <v>1</v>
      </c>
      <c r="N2208" t="n">
        <v>0.0617885201218535</v>
      </c>
    </row>
    <row r="2209">
      <c r="A2209" t="n">
        <v>2020</v>
      </c>
      <c r="B2209" t="s">
        <v>3198</v>
      </c>
      <c r="C2209" t="n">
        <v>1.30649779919455</v>
      </c>
      <c r="D2209" t="s">
        <v>3190</v>
      </c>
      <c r="E2209" t="n">
        <v>252820.389122137</v>
      </c>
      <c r="F2209" t="n">
        <v>199</v>
      </c>
      <c r="G2209" t="n">
        <v>10</v>
      </c>
      <c r="H2209" t="n">
        <v>9999</v>
      </c>
      <c r="I2209" t="s">
        <v>3192</v>
      </c>
      <c r="J2209" t="n">
        <v>1</v>
      </c>
      <c r="K2209" t="s">
        <v>3231</v>
      </c>
      <c r="L2209" t="n">
        <v>0.976489763787474</v>
      </c>
      <c r="M2209" t="n">
        <v>0.943127962085308</v>
      </c>
      <c r="N2209" t="n">
        <v>0.0310478135687176</v>
      </c>
    </row>
    <row r="2210">
      <c r="A2210" t="n">
        <v>2020</v>
      </c>
      <c r="B2210" t="s">
        <v>3198</v>
      </c>
      <c r="C2210" t="n">
        <v>1.30649779919455</v>
      </c>
      <c r="D2210" t="s">
        <v>3192</v>
      </c>
      <c r="E2210" t="n">
        <v>6086.97324644741</v>
      </c>
      <c r="F2210" t="n">
        <v>12</v>
      </c>
      <c r="G2210" t="n">
        <v>10</v>
      </c>
      <c r="H2210" t="n">
        <v>9999</v>
      </c>
      <c r="I2210" t="s">
        <v>3192</v>
      </c>
      <c r="J2210" t="n">
        <v>1</v>
      </c>
      <c r="K2210" t="s">
        <v>3231</v>
      </c>
      <c r="L2210" t="n">
        <v>0.0235102362125257</v>
      </c>
      <c r="M2210" t="n">
        <v>0.0568720379146919</v>
      </c>
      <c r="N2210" t="n">
        <v>0.0493501541199275</v>
      </c>
    </row>
    <row r="2211">
      <c r="A2211" t="n">
        <v>2020</v>
      </c>
      <c r="B2211" t="s">
        <v>3190</v>
      </c>
      <c r="C2211"/>
      <c r="D2211" t="s">
        <v>3190</v>
      </c>
      <c r="E2211"/>
      <c r="F2211" t="n">
        <v>1</v>
      </c>
      <c r="G2211" t="n">
        <v>10</v>
      </c>
      <c r="H2211" t="n">
        <v>9999</v>
      </c>
      <c r="I2211" t="s">
        <v>3192</v>
      </c>
      <c r="J2211" t="n">
        <v>3</v>
      </c>
      <c r="K2211" t="s">
        <v>3231</v>
      </c>
      <c r="L2211"/>
      <c r="M2211" t="n">
        <v>1</v>
      </c>
      <c r="N2211"/>
    </row>
    <row r="2212">
      <c r="A2212" t="n">
        <v>2020</v>
      </c>
      <c r="B2212" t="s">
        <v>3189</v>
      </c>
      <c r="C2212" t="n">
        <v>1.33255094457455</v>
      </c>
      <c r="D2212" t="s">
        <v>3190</v>
      </c>
      <c r="E2212" t="n">
        <v>131841.257905262</v>
      </c>
      <c r="F2212" t="n">
        <v>68</v>
      </c>
      <c r="G2212" t="n">
        <v>11</v>
      </c>
      <c r="H2212" t="n">
        <v>9999</v>
      </c>
      <c r="I2212" t="s">
        <v>3192</v>
      </c>
      <c r="J2212" t="n">
        <v>1</v>
      </c>
      <c r="K2212" t="s">
        <v>3231</v>
      </c>
      <c r="L2212" t="n">
        <v>1</v>
      </c>
      <c r="M2212" t="n">
        <v>1</v>
      </c>
      <c r="N2212" t="n">
        <v>0.0743438305418423</v>
      </c>
    </row>
    <row r="2213">
      <c r="A2213" t="n">
        <v>2020</v>
      </c>
      <c r="B2213" t="s">
        <v>3190</v>
      </c>
      <c r="C2213" t="n">
        <v>2.59193866883494</v>
      </c>
      <c r="D2213" t="s">
        <v>3190</v>
      </c>
      <c r="E2213" t="n">
        <v>4385.56022766872</v>
      </c>
      <c r="F2213" t="n">
        <v>1</v>
      </c>
      <c r="G2213" t="n">
        <v>11</v>
      </c>
      <c r="H2213" t="n">
        <v>9999</v>
      </c>
      <c r="I2213" t="s">
        <v>3192</v>
      </c>
      <c r="J2213" t="n">
        <v>1</v>
      </c>
      <c r="K2213" t="s">
        <v>3231</v>
      </c>
      <c r="L2213" t="n">
        <v>1</v>
      </c>
      <c r="M2213" t="n">
        <v>1</v>
      </c>
      <c r="N2213" t="n">
        <v>0.061729295877417</v>
      </c>
    </row>
    <row r="2214">
      <c r="A2214" t="n">
        <v>2020</v>
      </c>
      <c r="B2214" t="s">
        <v>3194</v>
      </c>
      <c r="C2214" t="n">
        <v>1.9295612864977</v>
      </c>
      <c r="D2214" t="s">
        <v>3190</v>
      </c>
      <c r="E2214" t="n">
        <v>3652.65951534015</v>
      </c>
      <c r="F2214" t="n">
        <v>2</v>
      </c>
      <c r="G2214" t="n">
        <v>11</v>
      </c>
      <c r="H2214" t="n">
        <v>9999</v>
      </c>
      <c r="I2214" t="s">
        <v>3192</v>
      </c>
      <c r="J2214" t="n">
        <v>1</v>
      </c>
      <c r="K2214" t="s">
        <v>3231</v>
      </c>
      <c r="L2214" t="n">
        <v>1</v>
      </c>
      <c r="M2214" t="n">
        <v>1</v>
      </c>
      <c r="N2214" t="n">
        <v>0.0379389129389129</v>
      </c>
    </row>
    <row r="2215">
      <c r="A2215" t="n">
        <v>2020</v>
      </c>
      <c r="B2215" t="s">
        <v>3198</v>
      </c>
      <c r="C2215" t="n">
        <v>1.30649779919455</v>
      </c>
      <c r="D2215" t="s">
        <v>3190</v>
      </c>
      <c r="E2215" t="n">
        <v>252610.042976467</v>
      </c>
      <c r="F2215" t="n">
        <v>193</v>
      </c>
      <c r="G2215" t="n">
        <v>11</v>
      </c>
      <c r="H2215" t="n">
        <v>9999</v>
      </c>
      <c r="I2215" t="s">
        <v>3192</v>
      </c>
      <c r="J2215" t="n">
        <v>1</v>
      </c>
      <c r="K2215" t="s">
        <v>3231</v>
      </c>
      <c r="L2215" t="n">
        <v>0.988972149049896</v>
      </c>
      <c r="M2215" t="n">
        <v>0.965</v>
      </c>
      <c r="N2215" t="n">
        <v>0.031021981839171</v>
      </c>
    </row>
    <row r="2216">
      <c r="A2216" t="n">
        <v>2020</v>
      </c>
      <c r="B2216" t="s">
        <v>3198</v>
      </c>
      <c r="C2216" t="n">
        <v>1.30649779919455</v>
      </c>
      <c r="D2216" t="s">
        <v>3192</v>
      </c>
      <c r="E2216" t="n">
        <v>2505.86277885515</v>
      </c>
      <c r="F2216" t="n">
        <v>6</v>
      </c>
      <c r="G2216" t="n">
        <v>11</v>
      </c>
      <c r="H2216" t="n">
        <v>9999</v>
      </c>
      <c r="I2216" t="s">
        <v>3192</v>
      </c>
      <c r="J2216" t="n">
        <v>1</v>
      </c>
      <c r="K2216" t="s">
        <v>3231</v>
      </c>
      <c r="L2216" t="n">
        <v>0.00981049078028695</v>
      </c>
      <c r="M2216" t="n">
        <v>0.03</v>
      </c>
      <c r="N2216" t="n">
        <v>0.0203162901056066</v>
      </c>
    </row>
    <row r="2217">
      <c r="A2217" t="n">
        <v>2020</v>
      </c>
      <c r="B2217" t="s">
        <v>3198</v>
      </c>
      <c r="C2217" t="n">
        <v>1.30649779919455</v>
      </c>
      <c r="D2217" t="s">
        <v>3196</v>
      </c>
      <c r="E2217" t="n">
        <v>310.946476208303</v>
      </c>
      <c r="F2217" t="n">
        <v>1</v>
      </c>
      <c r="G2217" t="n">
        <v>11</v>
      </c>
      <c r="H2217" t="n">
        <v>9999</v>
      </c>
      <c r="I2217" t="s">
        <v>3192</v>
      </c>
      <c r="J2217" t="n">
        <v>1</v>
      </c>
      <c r="K2217" t="s">
        <v>3231</v>
      </c>
      <c r="L2217" t="n">
        <v>0.00121736016981663</v>
      </c>
      <c r="M2217" t="n">
        <v>0.005</v>
      </c>
      <c r="N2217" t="n">
        <v>0.0240209931368591</v>
      </c>
    </row>
    <row r="2218">
      <c r="A2218" t="n">
        <v>2020</v>
      </c>
      <c r="B2218" t="s">
        <v>3189</v>
      </c>
      <c r="C2218" t="n">
        <v>1.33255094457455</v>
      </c>
      <c r="D2218" t="s">
        <v>3190</v>
      </c>
      <c r="E2218" t="n">
        <v>19727.0841834817</v>
      </c>
      <c r="F2218" t="n">
        <v>13</v>
      </c>
      <c r="G2218" t="n">
        <v>12</v>
      </c>
      <c r="H2218" t="n">
        <v>9999</v>
      </c>
      <c r="I2218" t="s">
        <v>3192</v>
      </c>
      <c r="J2218" t="n">
        <v>1</v>
      </c>
      <c r="K2218" t="s">
        <v>3231</v>
      </c>
      <c r="L2218" t="n">
        <v>1</v>
      </c>
      <c r="M2218" t="n">
        <v>1</v>
      </c>
      <c r="N2218" t="n">
        <v>0.0111238850942645</v>
      </c>
    </row>
    <row r="2219">
      <c r="A2219" t="n">
        <v>2020</v>
      </c>
      <c r="B2219" t="s">
        <v>3198</v>
      </c>
      <c r="C2219" t="n">
        <v>1.30649779919455</v>
      </c>
      <c r="D2219" t="s">
        <v>3190</v>
      </c>
      <c r="E2219" t="n">
        <v>76187.112662231</v>
      </c>
      <c r="F2219" t="n">
        <v>62</v>
      </c>
      <c r="G2219" t="n">
        <v>12</v>
      </c>
      <c r="H2219" t="n">
        <v>9999</v>
      </c>
      <c r="I2219" t="s">
        <v>3192</v>
      </c>
      <c r="J2219" t="n">
        <v>1</v>
      </c>
      <c r="K2219" t="s">
        <v>3231</v>
      </c>
      <c r="L2219" t="n">
        <v>0.99089209855565</v>
      </c>
      <c r="M2219" t="n">
        <v>0.96875</v>
      </c>
      <c r="N2219" t="n">
        <v>0.00935622035267531</v>
      </c>
    </row>
    <row r="2220">
      <c r="A2220" t="n">
        <v>2020</v>
      </c>
      <c r="B2220" t="s">
        <v>3198</v>
      </c>
      <c r="C2220" t="n">
        <v>1.30649779919455</v>
      </c>
      <c r="D2220" t="s">
        <v>3192</v>
      </c>
      <c r="E2220" t="n">
        <v>700.282820368279</v>
      </c>
      <c r="F2220" t="n">
        <v>2</v>
      </c>
      <c r="G2220" t="n">
        <v>12</v>
      </c>
      <c r="H2220" t="n">
        <v>9999</v>
      </c>
      <c r="I2220" t="s">
        <v>3192</v>
      </c>
      <c r="J2220" t="n">
        <v>1</v>
      </c>
      <c r="K2220" t="s">
        <v>3231</v>
      </c>
      <c r="L2220" t="n">
        <v>0.00910790144435004</v>
      </c>
      <c r="M2220" t="n">
        <v>0.03125</v>
      </c>
      <c r="N2220" t="n">
        <v>0.00567754509729152</v>
      </c>
    </row>
    <row r="2221">
      <c r="A2221" t="n">
        <v>2020</v>
      </c>
      <c r="B2221" t="s">
        <v>3189</v>
      </c>
      <c r="C2221" t="n">
        <v>1.33255094457455</v>
      </c>
      <c r="D2221" t="s">
        <v>3190</v>
      </c>
      <c r="E2221" t="n">
        <v>228431.213122748</v>
      </c>
      <c r="F2221" t="n">
        <v>119</v>
      </c>
      <c r="G2221" t="n">
        <v>13</v>
      </c>
      <c r="H2221" t="n">
        <v>9999</v>
      </c>
      <c r="I2221" t="s">
        <v>3192</v>
      </c>
      <c r="J2221" t="n">
        <v>1</v>
      </c>
      <c r="K2221" t="s">
        <v>3231</v>
      </c>
      <c r="L2221" t="n">
        <v>1</v>
      </c>
      <c r="M2221" t="n">
        <v>1</v>
      </c>
      <c r="N2221" t="n">
        <v>0.128809840475493</v>
      </c>
    </row>
    <row r="2222">
      <c r="A2222" t="n">
        <v>2020</v>
      </c>
      <c r="B2222" t="s">
        <v>3190</v>
      </c>
      <c r="C2222" t="n">
        <v>2.59193866883494</v>
      </c>
      <c r="D2222" t="s">
        <v>3190</v>
      </c>
      <c r="E2222" t="n">
        <v>2358.6641886398</v>
      </c>
      <c r="F2222" t="n">
        <v>1</v>
      </c>
      <c r="G2222" t="n">
        <v>13</v>
      </c>
      <c r="H2222" t="n">
        <v>9999</v>
      </c>
      <c r="I2222" t="s">
        <v>3192</v>
      </c>
      <c r="J2222" t="n">
        <v>1</v>
      </c>
      <c r="K2222" t="s">
        <v>3231</v>
      </c>
      <c r="L2222" t="n">
        <v>1</v>
      </c>
      <c r="M2222" t="n">
        <v>1</v>
      </c>
      <c r="N2222" t="n">
        <v>0.0331995622035753</v>
      </c>
    </row>
    <row r="2223">
      <c r="A2223" t="n">
        <v>2020</v>
      </c>
      <c r="B2223" t="s">
        <v>3194</v>
      </c>
      <c r="C2223" t="n">
        <v>1.9295612864977</v>
      </c>
      <c r="D2223" t="s">
        <v>3190</v>
      </c>
      <c r="E2223" t="n">
        <v>4482.37086853416</v>
      </c>
      <c r="F2223" t="n">
        <v>2</v>
      </c>
      <c r="G2223" t="n">
        <v>13</v>
      </c>
      <c r="H2223" t="n">
        <v>9999</v>
      </c>
      <c r="I2223" t="s">
        <v>3192</v>
      </c>
      <c r="J2223" t="n">
        <v>1</v>
      </c>
      <c r="K2223" t="s">
        <v>3231</v>
      </c>
      <c r="L2223" t="n">
        <v>1</v>
      </c>
      <c r="M2223" t="n">
        <v>1</v>
      </c>
      <c r="N2223" t="n">
        <v>0.0465568382235049</v>
      </c>
    </row>
    <row r="2224">
      <c r="A2224" t="n">
        <v>2020</v>
      </c>
      <c r="B2224" t="s">
        <v>3198</v>
      </c>
      <c r="C2224" t="n">
        <v>1.30649779919455</v>
      </c>
      <c r="D2224" t="s">
        <v>3190</v>
      </c>
      <c r="E2224" t="n">
        <v>490916.548047352</v>
      </c>
      <c r="F2224" t="n">
        <v>385</v>
      </c>
      <c r="G2224" t="n">
        <v>13</v>
      </c>
      <c r="H2224" t="n">
        <v>9999</v>
      </c>
      <c r="I2224" t="s">
        <v>3192</v>
      </c>
      <c r="J2224" t="n">
        <v>1</v>
      </c>
      <c r="K2224" t="s">
        <v>3231</v>
      </c>
      <c r="L2224" t="n">
        <v>0.981495896393737</v>
      </c>
      <c r="M2224" t="n">
        <v>0.945945945945946</v>
      </c>
      <c r="N2224" t="n">
        <v>0.0602874060691729</v>
      </c>
    </row>
    <row r="2225">
      <c r="A2225" t="n">
        <v>2020</v>
      </c>
      <c r="B2225" t="s">
        <v>3198</v>
      </c>
      <c r="C2225" t="n">
        <v>1.30649779919455</v>
      </c>
      <c r="D2225" t="s">
        <v>3192</v>
      </c>
      <c r="E2225" t="n">
        <v>9255.23040949419</v>
      </c>
      <c r="F2225" t="n">
        <v>22</v>
      </c>
      <c r="G2225" t="n">
        <v>13</v>
      </c>
      <c r="H2225" t="n">
        <v>9999</v>
      </c>
      <c r="I2225" t="s">
        <v>3192</v>
      </c>
      <c r="J2225" t="n">
        <v>1</v>
      </c>
      <c r="K2225" t="s">
        <v>3231</v>
      </c>
      <c r="L2225" t="n">
        <v>0.0185041036062628</v>
      </c>
      <c r="M2225" t="n">
        <v>0.0540540540540541</v>
      </c>
      <c r="N2225" t="n">
        <v>0.0750368087112185</v>
      </c>
    </row>
    <row r="2226">
      <c r="A2226" t="n">
        <v>2020</v>
      </c>
      <c r="B2226" t="s">
        <v>3194</v>
      </c>
      <c r="C2226"/>
      <c r="D2226" t="s">
        <v>3190</v>
      </c>
      <c r="E2226"/>
      <c r="F2226" t="n">
        <v>1</v>
      </c>
      <c r="G2226" t="n">
        <v>13</v>
      </c>
      <c r="H2226" t="n">
        <v>9999</v>
      </c>
      <c r="I2226" t="s">
        <v>3192</v>
      </c>
      <c r="J2226" t="n">
        <v>3</v>
      </c>
      <c r="K2226" t="s">
        <v>3231</v>
      </c>
      <c r="L2226"/>
      <c r="M2226" t="n">
        <v>1</v>
      </c>
      <c r="N2226"/>
    </row>
    <row r="2227">
      <c r="A2227" t="n">
        <v>2020</v>
      </c>
      <c r="B2227" t="s">
        <v>3189</v>
      </c>
      <c r="C2227" t="n">
        <v>1.33255094457455</v>
      </c>
      <c r="D2227" t="s">
        <v>3190</v>
      </c>
      <c r="E2227" t="n">
        <v>118064.013689305</v>
      </c>
      <c r="F2227" t="n">
        <v>56</v>
      </c>
      <c r="G2227" t="n">
        <v>14</v>
      </c>
      <c r="H2227" t="n">
        <v>9999</v>
      </c>
      <c r="I2227" t="s">
        <v>3192</v>
      </c>
      <c r="J2227" t="n">
        <v>1</v>
      </c>
      <c r="K2227" t="s">
        <v>3231</v>
      </c>
      <c r="L2227" t="n">
        <v>1</v>
      </c>
      <c r="M2227" t="n">
        <v>1</v>
      </c>
      <c r="N2227" t="n">
        <v>0.0665749945522719</v>
      </c>
    </row>
    <row r="2228">
      <c r="A2228" t="n">
        <v>2020</v>
      </c>
      <c r="B2228" t="s">
        <v>3194</v>
      </c>
      <c r="C2228" t="n">
        <v>1.9295612864977</v>
      </c>
      <c r="D2228" t="s">
        <v>3190</v>
      </c>
      <c r="E2228" t="n">
        <v>3826.32003112494</v>
      </c>
      <c r="F2228" t="n">
        <v>2</v>
      </c>
      <c r="G2228" t="n">
        <v>14</v>
      </c>
      <c r="H2228" t="n">
        <v>9999</v>
      </c>
      <c r="I2228" t="s">
        <v>3192</v>
      </c>
      <c r="J2228" t="n">
        <v>1</v>
      </c>
      <c r="K2228" t="s">
        <v>3231</v>
      </c>
      <c r="L2228" t="n">
        <v>1</v>
      </c>
      <c r="M2228" t="n">
        <v>1</v>
      </c>
      <c r="N2228" t="n">
        <v>0.0397426647426647</v>
      </c>
    </row>
    <row r="2229">
      <c r="A2229" t="n">
        <v>2020</v>
      </c>
      <c r="B2229" t="s">
        <v>3198</v>
      </c>
      <c r="C2229" t="n">
        <v>1.30649779919455</v>
      </c>
      <c r="D2229" t="s">
        <v>3190</v>
      </c>
      <c r="E2229" t="n">
        <v>407075.971277439</v>
      </c>
      <c r="F2229" t="n">
        <v>311</v>
      </c>
      <c r="G2229" t="n">
        <v>14</v>
      </c>
      <c r="H2229" t="n">
        <v>9999</v>
      </c>
      <c r="I2229" t="s">
        <v>3192</v>
      </c>
      <c r="J2229" t="n">
        <v>1</v>
      </c>
      <c r="K2229" t="s">
        <v>3231</v>
      </c>
      <c r="L2229" t="n">
        <v>0.991942287549863</v>
      </c>
      <c r="M2229" t="n">
        <v>0.971875</v>
      </c>
      <c r="N2229" t="n">
        <v>0.0499912958302615</v>
      </c>
    </row>
    <row r="2230">
      <c r="A2230" t="n">
        <v>2020</v>
      </c>
      <c r="B2230" t="s">
        <v>3198</v>
      </c>
      <c r="C2230" t="n">
        <v>1.30649779919455</v>
      </c>
      <c r="D2230" t="s">
        <v>3192</v>
      </c>
      <c r="E2230" t="n">
        <v>3079.41531270155</v>
      </c>
      <c r="F2230" t="n">
        <v>8</v>
      </c>
      <c r="G2230" t="n">
        <v>14</v>
      </c>
      <c r="H2230" t="n">
        <v>9999</v>
      </c>
      <c r="I2230" t="s">
        <v>3192</v>
      </c>
      <c r="J2230" t="n">
        <v>1</v>
      </c>
      <c r="K2230" t="s">
        <v>3231</v>
      </c>
      <c r="L2230" t="n">
        <v>0.00750376461674132</v>
      </c>
      <c r="M2230" t="n">
        <v>0.025</v>
      </c>
      <c r="N2230" t="n">
        <v>0.0249663690192465</v>
      </c>
    </row>
    <row r="2231">
      <c r="A2231" t="n">
        <v>2020</v>
      </c>
      <c r="B2231" t="s">
        <v>3198</v>
      </c>
      <c r="C2231" t="n">
        <v>1.30649779919455</v>
      </c>
      <c r="D2231" t="s">
        <v>3196</v>
      </c>
      <c r="E2231" t="n">
        <v>227.330617059852</v>
      </c>
      <c r="F2231" t="n">
        <v>1</v>
      </c>
      <c r="G2231" t="n">
        <v>14</v>
      </c>
      <c r="H2231" t="n">
        <v>9999</v>
      </c>
      <c r="I2231" t="s">
        <v>3192</v>
      </c>
      <c r="J2231" t="n">
        <v>1</v>
      </c>
      <c r="K2231" t="s">
        <v>3231</v>
      </c>
      <c r="L2231" t="n">
        <v>0.000553947833395414</v>
      </c>
      <c r="M2231" t="n">
        <v>0.003125</v>
      </c>
      <c r="N2231" t="n">
        <v>0.017561566410981</v>
      </c>
    </row>
    <row r="2232">
      <c r="A2232" t="n">
        <v>2020</v>
      </c>
      <c r="B2232" t="s">
        <v>3190</v>
      </c>
      <c r="C2232"/>
      <c r="D2232" t="s">
        <v>3190</v>
      </c>
      <c r="E2232"/>
      <c r="F2232" t="n">
        <v>1</v>
      </c>
      <c r="G2232" t="n">
        <v>14</v>
      </c>
      <c r="H2232" t="n">
        <v>9999</v>
      </c>
      <c r="I2232" t="s">
        <v>3192</v>
      </c>
      <c r="J2232" t="n">
        <v>3</v>
      </c>
      <c r="K2232" t="s">
        <v>3231</v>
      </c>
      <c r="L2232"/>
      <c r="M2232" t="n">
        <v>1</v>
      </c>
      <c r="N2232"/>
    </row>
    <row r="2233">
      <c r="A2233" t="n">
        <v>2020</v>
      </c>
      <c r="B2233" t="s">
        <v>3189</v>
      </c>
      <c r="C2233" t="n">
        <v>1.33255094457455</v>
      </c>
      <c r="D2233" t="s">
        <v>3190</v>
      </c>
      <c r="E2233" t="n">
        <v>101253.883523497</v>
      </c>
      <c r="F2233" t="n">
        <v>62</v>
      </c>
      <c r="G2233" t="n">
        <v>15</v>
      </c>
      <c r="H2233" t="n">
        <v>9999</v>
      </c>
      <c r="I2233" t="s">
        <v>3192</v>
      </c>
      <c r="J2233" t="n">
        <v>1</v>
      </c>
      <c r="K2233" t="s">
        <v>3231</v>
      </c>
      <c r="L2233" t="n">
        <v>1</v>
      </c>
      <c r="M2233" t="n">
        <v>1</v>
      </c>
      <c r="N2233" t="n">
        <v>0.0570959476416973</v>
      </c>
    </row>
    <row r="2234">
      <c r="A2234" t="n">
        <v>2020</v>
      </c>
      <c r="B2234" t="s">
        <v>3194</v>
      </c>
      <c r="C2234" t="n">
        <v>1.9295612864977</v>
      </c>
      <c r="D2234" t="s">
        <v>3190</v>
      </c>
      <c r="E2234" t="n">
        <v>3135.53709055877</v>
      </c>
      <c r="F2234" t="n">
        <v>1</v>
      </c>
      <c r="G2234" t="n">
        <v>15</v>
      </c>
      <c r="H2234" t="n">
        <v>9999</v>
      </c>
      <c r="I2234" t="s">
        <v>3192</v>
      </c>
      <c r="J2234" t="n">
        <v>1</v>
      </c>
      <c r="K2234" t="s">
        <v>3231</v>
      </c>
      <c r="L2234" t="n">
        <v>1</v>
      </c>
      <c r="M2234" t="n">
        <v>1</v>
      </c>
      <c r="N2234" t="n">
        <v>0.0325677409010742</v>
      </c>
    </row>
    <row r="2235">
      <c r="A2235" t="n">
        <v>2020</v>
      </c>
      <c r="B2235" t="s">
        <v>3198</v>
      </c>
      <c r="C2235" t="n">
        <v>1.30649779919455</v>
      </c>
      <c r="D2235" t="s">
        <v>3190</v>
      </c>
      <c r="E2235" t="n">
        <v>491027.600360284</v>
      </c>
      <c r="F2235" t="n">
        <v>389</v>
      </c>
      <c r="G2235" t="n">
        <v>15</v>
      </c>
      <c r="H2235" t="n">
        <v>9999</v>
      </c>
      <c r="I2235" t="s">
        <v>3192</v>
      </c>
      <c r="J2235" t="n">
        <v>1</v>
      </c>
      <c r="K2235" t="s">
        <v>3231</v>
      </c>
      <c r="L2235" t="n">
        <v>0.979652852536616</v>
      </c>
      <c r="M2235" t="n">
        <v>0.941888619854721</v>
      </c>
      <c r="N2235" t="n">
        <v>0.0603010439388093</v>
      </c>
    </row>
    <row r="2236">
      <c r="A2236" t="n">
        <v>2020</v>
      </c>
      <c r="B2236" t="s">
        <v>3198</v>
      </c>
      <c r="C2236" t="n">
        <v>1.30649779919455</v>
      </c>
      <c r="D2236" t="s">
        <v>3192</v>
      </c>
      <c r="E2236" t="n">
        <v>10198.5218205127</v>
      </c>
      <c r="F2236" t="n">
        <v>24</v>
      </c>
      <c r="G2236" t="n">
        <v>15</v>
      </c>
      <c r="H2236" t="n">
        <v>9999</v>
      </c>
      <c r="I2236" t="s">
        <v>3192</v>
      </c>
      <c r="J2236" t="n">
        <v>1</v>
      </c>
      <c r="K2236" t="s">
        <v>3231</v>
      </c>
      <c r="L2236" t="n">
        <v>0.0203471474633837</v>
      </c>
      <c r="M2236" t="n">
        <v>0.0581113801452785</v>
      </c>
      <c r="N2236" t="n">
        <v>0.0826845466967492</v>
      </c>
    </row>
    <row r="2237">
      <c r="A2237" t="n">
        <v>2020</v>
      </c>
      <c r="B2237" t="s">
        <v>3189</v>
      </c>
      <c r="C2237" t="n">
        <v>1.33255094457455</v>
      </c>
      <c r="D2237" t="s">
        <v>3190</v>
      </c>
      <c r="E2237" t="n">
        <v>144577.779833505</v>
      </c>
      <c r="F2237" t="n">
        <v>82</v>
      </c>
      <c r="G2237" t="n">
        <v>16</v>
      </c>
      <c r="H2237" t="n">
        <v>9999</v>
      </c>
      <c r="I2237" t="s">
        <v>3192</v>
      </c>
      <c r="J2237" t="n">
        <v>1</v>
      </c>
      <c r="K2237" t="s">
        <v>3231</v>
      </c>
      <c r="L2237" t="n">
        <v>1</v>
      </c>
      <c r="M2237" t="n">
        <v>1</v>
      </c>
      <c r="N2237" t="n">
        <v>0.0815258147171314</v>
      </c>
    </row>
    <row r="2238">
      <c r="A2238" t="n">
        <v>2020</v>
      </c>
      <c r="B2238" t="s">
        <v>3190</v>
      </c>
      <c r="C2238" t="n">
        <v>2.59193866883494</v>
      </c>
      <c r="D2238" t="s">
        <v>3190</v>
      </c>
      <c r="E2238" t="n">
        <v>1886.93135091184</v>
      </c>
      <c r="F2238" t="n">
        <v>1</v>
      </c>
      <c r="G2238" t="n">
        <v>16</v>
      </c>
      <c r="H2238" t="n">
        <v>9999</v>
      </c>
      <c r="I2238" t="s">
        <v>3192</v>
      </c>
      <c r="J2238" t="n">
        <v>1</v>
      </c>
      <c r="K2238" t="s">
        <v>3231</v>
      </c>
      <c r="L2238" t="n">
        <v>1</v>
      </c>
      <c r="M2238" t="n">
        <v>1</v>
      </c>
      <c r="N2238" t="n">
        <v>0.0265596497628603</v>
      </c>
    </row>
    <row r="2239">
      <c r="A2239" t="n">
        <v>2020</v>
      </c>
      <c r="B2239" t="s">
        <v>3194</v>
      </c>
      <c r="C2239" t="n">
        <v>1.9295612864977</v>
      </c>
      <c r="D2239" t="s">
        <v>3190</v>
      </c>
      <c r="E2239" t="n">
        <v>2259.51626648881</v>
      </c>
      <c r="F2239" t="n">
        <v>1</v>
      </c>
      <c r="G2239" t="n">
        <v>16</v>
      </c>
      <c r="H2239" t="n">
        <v>9999</v>
      </c>
      <c r="I2239" t="s">
        <v>3192</v>
      </c>
      <c r="J2239" t="n">
        <v>1</v>
      </c>
      <c r="K2239" t="s">
        <v>3231</v>
      </c>
      <c r="L2239" t="n">
        <v>1</v>
      </c>
      <c r="M2239" t="n">
        <v>1</v>
      </c>
      <c r="N2239" t="n">
        <v>0.0234688151354818</v>
      </c>
    </row>
    <row r="2240">
      <c r="A2240" t="n">
        <v>2020</v>
      </c>
      <c r="B2240" t="s">
        <v>3198</v>
      </c>
      <c r="C2240" t="n">
        <v>1.30649779919455</v>
      </c>
      <c r="D2240" t="s">
        <v>3190</v>
      </c>
      <c r="E2240" t="n">
        <v>713981.449792833</v>
      </c>
      <c r="F2240" t="n">
        <v>588</v>
      </c>
      <c r="G2240" t="n">
        <v>16</v>
      </c>
      <c r="H2240" t="n">
        <v>9999</v>
      </c>
      <c r="I2240" t="s">
        <v>3192</v>
      </c>
      <c r="J2240" t="n">
        <v>1</v>
      </c>
      <c r="K2240" t="s">
        <v>3231</v>
      </c>
      <c r="L2240" t="n">
        <v>0.983212070181499</v>
      </c>
      <c r="M2240" t="n">
        <v>0.9408</v>
      </c>
      <c r="N2240" t="n">
        <v>0.0876810728029593</v>
      </c>
    </row>
    <row r="2241">
      <c r="A2241" t="n">
        <v>2020</v>
      </c>
      <c r="B2241" t="s">
        <v>3198</v>
      </c>
      <c r="C2241" t="n">
        <v>1.30649779919455</v>
      </c>
      <c r="D2241" t="s">
        <v>3192</v>
      </c>
      <c r="E2241" t="n">
        <v>11409.645280366</v>
      </c>
      <c r="F2241" t="n">
        <v>35</v>
      </c>
      <c r="G2241" t="n">
        <v>16</v>
      </c>
      <c r="H2241" t="n">
        <v>9999</v>
      </c>
      <c r="I2241" t="s">
        <v>3192</v>
      </c>
      <c r="J2241" t="n">
        <v>1</v>
      </c>
      <c r="K2241" t="s">
        <v>3231</v>
      </c>
      <c r="L2241" t="n">
        <v>0.0157120341983678</v>
      </c>
      <c r="M2241" t="n">
        <v>0.056</v>
      </c>
      <c r="N2241" t="n">
        <v>0.0925037338332963</v>
      </c>
    </row>
    <row r="2242">
      <c r="A2242" t="n">
        <v>2020</v>
      </c>
      <c r="B2242" t="s">
        <v>3198</v>
      </c>
      <c r="C2242" t="n">
        <v>1.30649779919455</v>
      </c>
      <c r="D2242" t="s">
        <v>3196</v>
      </c>
      <c r="E2242" t="n">
        <v>781.285683918341</v>
      </c>
      <c r="F2242" t="n">
        <v>2</v>
      </c>
      <c r="G2242" t="n">
        <v>16</v>
      </c>
      <c r="H2242" t="n">
        <v>9999</v>
      </c>
      <c r="I2242" t="s">
        <v>3192</v>
      </c>
      <c r="J2242" t="n">
        <v>1</v>
      </c>
      <c r="K2242" t="s">
        <v>3231</v>
      </c>
      <c r="L2242" t="n">
        <v>0.00107589562013328</v>
      </c>
      <c r="M2242" t="n">
        <v>0.0032</v>
      </c>
      <c r="N2242" t="n">
        <v>0.0603552684699233</v>
      </c>
    </row>
    <row r="2243">
      <c r="A2243" t="n">
        <v>2020</v>
      </c>
      <c r="B2243" t="s">
        <v>3190</v>
      </c>
      <c r="C2243"/>
      <c r="D2243" t="s">
        <v>3190</v>
      </c>
      <c r="E2243"/>
      <c r="F2243" t="n">
        <v>1</v>
      </c>
      <c r="G2243" t="n">
        <v>16</v>
      </c>
      <c r="H2243" t="n">
        <v>9999</v>
      </c>
      <c r="I2243" t="s">
        <v>3192</v>
      </c>
      <c r="J2243" t="n">
        <v>3</v>
      </c>
      <c r="K2243" t="s">
        <v>3231</v>
      </c>
      <c r="L2243"/>
      <c r="M2243" t="n">
        <v>1</v>
      </c>
      <c r="N2243"/>
    </row>
    <row r="2244">
      <c r="A2244" t="n">
        <v>2020</v>
      </c>
      <c r="B2244" t="s">
        <v>3194</v>
      </c>
      <c r="C2244"/>
      <c r="D2244" t="s">
        <v>3190</v>
      </c>
      <c r="E2244"/>
      <c r="F2244" t="n">
        <v>1</v>
      </c>
      <c r="G2244" t="n">
        <v>16</v>
      </c>
      <c r="H2244" t="n">
        <v>9999</v>
      </c>
      <c r="I2244" t="s">
        <v>3192</v>
      </c>
      <c r="J2244" t="n">
        <v>3</v>
      </c>
      <c r="K2244" t="s">
        <v>3231</v>
      </c>
      <c r="L2244"/>
      <c r="M2244" t="n">
        <v>1</v>
      </c>
      <c r="N2244"/>
    </row>
    <row r="2245">
      <c r="A2245" t="n">
        <v>2020</v>
      </c>
      <c r="B2245" t="s">
        <v>3189</v>
      </c>
      <c r="C2245" t="n">
        <v>1.33255094457455</v>
      </c>
      <c r="D2245" t="s">
        <v>3190</v>
      </c>
      <c r="E2245" t="n">
        <v>212831.039214614</v>
      </c>
      <c r="F2245" t="n">
        <v>100</v>
      </c>
      <c r="G2245" t="n">
        <v>17</v>
      </c>
      <c r="H2245" t="n">
        <v>9999</v>
      </c>
      <c r="I2245" t="s">
        <v>3192</v>
      </c>
      <c r="J2245" t="n">
        <v>1</v>
      </c>
      <c r="K2245" t="s">
        <v>3231</v>
      </c>
      <c r="L2245" t="n">
        <v>1</v>
      </c>
      <c r="M2245" t="n">
        <v>1</v>
      </c>
      <c r="N2245" t="n">
        <v>0.120013074547463</v>
      </c>
    </row>
    <row r="2246">
      <c r="A2246" t="n">
        <v>2020</v>
      </c>
      <c r="B2246" t="s">
        <v>3190</v>
      </c>
      <c r="C2246" t="n">
        <v>2.59193866883494</v>
      </c>
      <c r="D2246" t="s">
        <v>3190</v>
      </c>
      <c r="E2246" t="n">
        <v>6635.36299221745</v>
      </c>
      <c r="F2246" t="n">
        <v>2</v>
      </c>
      <c r="G2246" t="n">
        <v>17</v>
      </c>
      <c r="H2246" t="n">
        <v>9999</v>
      </c>
      <c r="I2246" t="s">
        <v>3192</v>
      </c>
      <c r="J2246" t="n">
        <v>1</v>
      </c>
      <c r="K2246" t="s">
        <v>3231</v>
      </c>
      <c r="L2246" t="n">
        <v>1</v>
      </c>
      <c r="M2246" t="n">
        <v>1</v>
      </c>
      <c r="N2246" t="n">
        <v>0.0933965705946735</v>
      </c>
    </row>
    <row r="2247">
      <c r="A2247" t="n">
        <v>2020</v>
      </c>
      <c r="B2247" t="s">
        <v>3194</v>
      </c>
      <c r="C2247" t="n">
        <v>1.9295612864977</v>
      </c>
      <c r="D2247" t="s">
        <v>3190</v>
      </c>
      <c r="E2247" t="n">
        <v>10761.1632947977</v>
      </c>
      <c r="F2247" t="n">
        <v>4</v>
      </c>
      <c r="G2247" t="n">
        <v>17</v>
      </c>
      <c r="H2247" t="n">
        <v>9999</v>
      </c>
      <c r="I2247" t="s">
        <v>3192</v>
      </c>
      <c r="J2247" t="n">
        <v>1</v>
      </c>
      <c r="K2247" t="s">
        <v>3231</v>
      </c>
      <c r="L2247" t="n">
        <v>1</v>
      </c>
      <c r="M2247" t="n">
        <v>1</v>
      </c>
      <c r="N2247" t="n">
        <v>0.111772486772487</v>
      </c>
    </row>
    <row r="2248">
      <c r="A2248" t="n">
        <v>2020</v>
      </c>
      <c r="B2248" t="s">
        <v>3198</v>
      </c>
      <c r="C2248" t="n">
        <v>1.30649779919455</v>
      </c>
      <c r="D2248" t="s">
        <v>3190</v>
      </c>
      <c r="E2248" t="n">
        <v>1165814.11617728</v>
      </c>
      <c r="F2248" t="n">
        <v>925</v>
      </c>
      <c r="G2248" t="n">
        <v>17</v>
      </c>
      <c r="H2248" t="n">
        <v>9999</v>
      </c>
      <c r="I2248" t="s">
        <v>3192</v>
      </c>
      <c r="J2248" t="n">
        <v>1</v>
      </c>
      <c r="K2248" t="s">
        <v>3231</v>
      </c>
      <c r="L2248" t="n">
        <v>0.983128643405429</v>
      </c>
      <c r="M2248" t="n">
        <v>0.948717948717949</v>
      </c>
      <c r="N2248" t="n">
        <v>0.143168750987743</v>
      </c>
    </row>
    <row r="2249">
      <c r="A2249" t="n">
        <v>2020</v>
      </c>
      <c r="B2249" t="s">
        <v>3198</v>
      </c>
      <c r="C2249" t="n">
        <v>1.30649779919455</v>
      </c>
      <c r="D2249" t="s">
        <v>3192</v>
      </c>
      <c r="E2249" t="n">
        <v>17569.7824035683</v>
      </c>
      <c r="F2249" t="n">
        <v>46</v>
      </c>
      <c r="G2249" t="n">
        <v>17</v>
      </c>
      <c r="H2249" t="n">
        <v>9999</v>
      </c>
      <c r="I2249" t="s">
        <v>3192</v>
      </c>
      <c r="J2249" t="n">
        <v>1</v>
      </c>
      <c r="K2249" t="s">
        <v>3231</v>
      </c>
      <c r="L2249" t="n">
        <v>0.0148165613193879</v>
      </c>
      <c r="M2249" t="n">
        <v>0.0471794871794872</v>
      </c>
      <c r="N2249" t="n">
        <v>0.142447064306672</v>
      </c>
    </row>
    <row r="2250">
      <c r="A2250" t="n">
        <v>2020</v>
      </c>
      <c r="B2250" t="s">
        <v>3198</v>
      </c>
      <c r="C2250" t="n">
        <v>1.30649779919455</v>
      </c>
      <c r="D2250" t="s">
        <v>3196</v>
      </c>
      <c r="E2250" t="n">
        <v>2436.61839549783</v>
      </c>
      <c r="F2250" t="n">
        <v>4</v>
      </c>
      <c r="G2250" t="n">
        <v>17</v>
      </c>
      <c r="H2250" t="n">
        <v>9999</v>
      </c>
      <c r="I2250" t="s">
        <v>3192</v>
      </c>
      <c r="J2250" t="n">
        <v>1</v>
      </c>
      <c r="K2250" t="s">
        <v>3231</v>
      </c>
      <c r="L2250" t="n">
        <v>0.00205479527518281</v>
      </c>
      <c r="M2250" t="n">
        <v>0.0041025641025641</v>
      </c>
      <c r="N2250" t="n">
        <v>0.188231731933791</v>
      </c>
    </row>
    <row r="2251">
      <c r="A2251" t="n">
        <v>2020</v>
      </c>
      <c r="B2251" t="s">
        <v>3190</v>
      </c>
      <c r="C2251"/>
      <c r="D2251" t="s">
        <v>3190</v>
      </c>
      <c r="E2251"/>
      <c r="F2251" t="n">
        <v>2</v>
      </c>
      <c r="G2251" t="n">
        <v>17</v>
      </c>
      <c r="H2251" t="n">
        <v>9999</v>
      </c>
      <c r="I2251" t="s">
        <v>3192</v>
      </c>
      <c r="J2251" t="n">
        <v>3</v>
      </c>
      <c r="K2251" t="s">
        <v>3231</v>
      </c>
      <c r="L2251"/>
      <c r="M2251" t="n">
        <v>1</v>
      </c>
      <c r="N2251"/>
    </row>
    <row r="2252">
      <c r="A2252" t="n">
        <v>2020</v>
      </c>
      <c r="B2252" t="s">
        <v>3194</v>
      </c>
      <c r="C2252"/>
      <c r="D2252" t="s">
        <v>3190</v>
      </c>
      <c r="E2252"/>
      <c r="F2252" t="n">
        <v>1</v>
      </c>
      <c r="G2252" t="n">
        <v>17</v>
      </c>
      <c r="H2252" t="n">
        <v>9999</v>
      </c>
      <c r="I2252" t="s">
        <v>3192</v>
      </c>
      <c r="J2252" t="n">
        <v>3</v>
      </c>
      <c r="K2252" t="s">
        <v>3231</v>
      </c>
      <c r="L2252"/>
      <c r="M2252" t="n">
        <v>1</v>
      </c>
      <c r="N2252"/>
    </row>
    <row r="2253">
      <c r="A2253" t="n">
        <v>2020</v>
      </c>
      <c r="B2253" t="s">
        <v>3189</v>
      </c>
      <c r="C2253" t="n">
        <v>1.33255094457455</v>
      </c>
      <c r="D2253" t="s">
        <v>3190</v>
      </c>
      <c r="E2253" t="n">
        <v>112374.021155972</v>
      </c>
      <c r="F2253" t="n">
        <v>57</v>
      </c>
      <c r="G2253" t="n">
        <v>18</v>
      </c>
      <c r="H2253" t="n">
        <v>9999</v>
      </c>
      <c r="I2253" t="s">
        <v>3192</v>
      </c>
      <c r="J2253" t="n">
        <v>1</v>
      </c>
      <c r="K2253" t="s">
        <v>3231</v>
      </c>
      <c r="L2253" t="n">
        <v>1</v>
      </c>
      <c r="M2253" t="n">
        <v>1</v>
      </c>
      <c r="N2253" t="n">
        <v>0.0633664705484547</v>
      </c>
    </row>
    <row r="2254">
      <c r="A2254" t="n">
        <v>2020</v>
      </c>
      <c r="B2254" t="s">
        <v>3190</v>
      </c>
      <c r="C2254" t="n">
        <v>2.59193866883494</v>
      </c>
      <c r="D2254" t="s">
        <v>3190</v>
      </c>
      <c r="E2254" t="n">
        <v>2151.309095133</v>
      </c>
      <c r="F2254" t="n">
        <v>1</v>
      </c>
      <c r="G2254" t="n">
        <v>18</v>
      </c>
      <c r="H2254" t="n">
        <v>9999</v>
      </c>
      <c r="I2254" t="s">
        <v>3192</v>
      </c>
      <c r="J2254" t="n">
        <v>1</v>
      </c>
      <c r="K2254" t="s">
        <v>3231</v>
      </c>
      <c r="L2254" t="n">
        <v>1</v>
      </c>
      <c r="M2254" t="n">
        <v>1</v>
      </c>
      <c r="N2254" t="n">
        <v>0.0302809193724918</v>
      </c>
    </row>
    <row r="2255">
      <c r="A2255" t="n">
        <v>2020</v>
      </c>
      <c r="B2255" t="s">
        <v>3194</v>
      </c>
      <c r="C2255" t="n">
        <v>1.9295612864977</v>
      </c>
      <c r="D2255" t="s">
        <v>3190</v>
      </c>
      <c r="E2255" t="n">
        <v>1283.15825552097</v>
      </c>
      <c r="F2255" t="n">
        <v>1</v>
      </c>
      <c r="G2255" t="n">
        <v>18</v>
      </c>
      <c r="H2255" t="n">
        <v>9999</v>
      </c>
      <c r="I2255" t="s">
        <v>3192</v>
      </c>
      <c r="J2255" t="n">
        <v>1</v>
      </c>
      <c r="K2255" t="s">
        <v>3231</v>
      </c>
      <c r="L2255" t="n">
        <v>1</v>
      </c>
      <c r="M2255" t="n">
        <v>1</v>
      </c>
      <c r="N2255" t="n">
        <v>0.013327721661055</v>
      </c>
    </row>
    <row r="2256">
      <c r="A2256" t="n">
        <v>2020</v>
      </c>
      <c r="B2256" t="s">
        <v>3198</v>
      </c>
      <c r="C2256" t="n">
        <v>1.30649779919455</v>
      </c>
      <c r="D2256" t="s">
        <v>3190</v>
      </c>
      <c r="E2256" t="n">
        <v>385359.364859227</v>
      </c>
      <c r="F2256" t="n">
        <v>288</v>
      </c>
      <c r="G2256" t="n">
        <v>18</v>
      </c>
      <c r="H2256" t="n">
        <v>9999</v>
      </c>
      <c r="I2256" t="s">
        <v>3192</v>
      </c>
      <c r="J2256" t="n">
        <v>1</v>
      </c>
      <c r="K2256" t="s">
        <v>3231</v>
      </c>
      <c r="L2256" t="n">
        <v>0.981087140186667</v>
      </c>
      <c r="M2256" t="n">
        <v>0.938110749185668</v>
      </c>
      <c r="N2256" t="n">
        <v>0.0473243703114809</v>
      </c>
    </row>
    <row r="2257">
      <c r="A2257" t="n">
        <v>2020</v>
      </c>
      <c r="B2257" t="s">
        <v>3198</v>
      </c>
      <c r="C2257" t="n">
        <v>1.30649779919455</v>
      </c>
      <c r="D2257" t="s">
        <v>3192</v>
      </c>
      <c r="E2257" t="n">
        <v>6876.09791716091</v>
      </c>
      <c r="F2257" t="n">
        <v>17</v>
      </c>
      <c r="G2257" t="n">
        <v>18</v>
      </c>
      <c r="H2257" t="n">
        <v>9999</v>
      </c>
      <c r="I2257" t="s">
        <v>3192</v>
      </c>
      <c r="J2257" t="n">
        <v>1</v>
      </c>
      <c r="K2257" t="s">
        <v>3231</v>
      </c>
      <c r="L2257" t="n">
        <v>0.0175058707698858</v>
      </c>
      <c r="M2257" t="n">
        <v>0.0553745928338762</v>
      </c>
      <c r="N2257" t="n">
        <v>0.0557479847892635</v>
      </c>
    </row>
    <row r="2258">
      <c r="A2258" t="n">
        <v>2020</v>
      </c>
      <c r="B2258" t="s">
        <v>3198</v>
      </c>
      <c r="C2258" t="n">
        <v>1.30649779919455</v>
      </c>
      <c r="D2258" t="s">
        <v>3196</v>
      </c>
      <c r="E2258" t="n">
        <v>552.648569059294</v>
      </c>
      <c r="F2258" t="n">
        <v>2</v>
      </c>
      <c r="G2258" t="n">
        <v>18</v>
      </c>
      <c r="H2258" t="n">
        <v>9999</v>
      </c>
      <c r="I2258" t="s">
        <v>3192</v>
      </c>
      <c r="J2258" t="n">
        <v>1</v>
      </c>
      <c r="K2258" t="s">
        <v>3231</v>
      </c>
      <c r="L2258" t="n">
        <v>0.00140698904344702</v>
      </c>
      <c r="M2258" t="n">
        <v>0.00651465798045603</v>
      </c>
      <c r="N2258" t="n">
        <v>0.0426927735163504</v>
      </c>
    </row>
    <row r="2259">
      <c r="A2259" t="n">
        <v>2020</v>
      </c>
      <c r="B2259" t="s">
        <v>3190</v>
      </c>
      <c r="C2259"/>
      <c r="D2259" t="s">
        <v>3190</v>
      </c>
      <c r="E2259"/>
      <c r="F2259" t="n">
        <v>1</v>
      </c>
      <c r="G2259" t="n">
        <v>18</v>
      </c>
      <c r="H2259" t="n">
        <v>9999</v>
      </c>
      <c r="I2259" t="s">
        <v>3192</v>
      </c>
      <c r="J2259" t="n">
        <v>3</v>
      </c>
      <c r="K2259" t="s">
        <v>3231</v>
      </c>
      <c r="L2259"/>
      <c r="M2259" t="n">
        <v>1</v>
      </c>
      <c r="N2259"/>
    </row>
    <row r="2260">
      <c r="A2260" t="n">
        <v>2020</v>
      </c>
      <c r="B2260" t="s">
        <v>3189</v>
      </c>
      <c r="C2260" t="n">
        <v>1.33255094457455</v>
      </c>
      <c r="D2260" t="s">
        <v>3190</v>
      </c>
      <c r="E2260" t="n">
        <v>5362.18500096799</v>
      </c>
      <c r="F2260" t="n">
        <v>2</v>
      </c>
      <c r="G2260" t="n">
        <v>20</v>
      </c>
      <c r="H2260" t="n">
        <v>9999</v>
      </c>
      <c r="I2260" t="s">
        <v>3192</v>
      </c>
      <c r="J2260" t="n">
        <v>1</v>
      </c>
      <c r="K2260" t="s">
        <v>3231</v>
      </c>
      <c r="L2260" t="n">
        <v>1</v>
      </c>
      <c r="M2260" t="n">
        <v>1</v>
      </c>
      <c r="N2260" t="n">
        <v>0.00302367695348016</v>
      </c>
    </row>
    <row r="2261">
      <c r="A2261" t="n">
        <v>2020</v>
      </c>
      <c r="B2261" t="s">
        <v>3198</v>
      </c>
      <c r="C2261" t="n">
        <v>1.30649779919455</v>
      </c>
      <c r="D2261" t="s">
        <v>3190</v>
      </c>
      <c r="E2261" t="n">
        <v>11235.8810730731</v>
      </c>
      <c r="F2261" t="n">
        <v>9</v>
      </c>
      <c r="G2261" t="n">
        <v>20</v>
      </c>
      <c r="H2261" t="n">
        <v>9999</v>
      </c>
      <c r="I2261" t="s">
        <v>3192</v>
      </c>
      <c r="J2261" t="n">
        <v>1</v>
      </c>
      <c r="K2261" t="s">
        <v>3231</v>
      </c>
      <c r="L2261" t="n">
        <v>1</v>
      </c>
      <c r="M2261" t="n">
        <v>1</v>
      </c>
      <c r="N2261" t="n">
        <v>0.00137983151615406</v>
      </c>
    </row>
    <row r="2262">
      <c r="A2262" t="n">
        <v>2020</v>
      </c>
      <c r="B2262" t="s">
        <v>3189</v>
      </c>
      <c r="C2262" t="n">
        <v>1.33255094457455</v>
      </c>
      <c r="D2262" t="s">
        <v>3190</v>
      </c>
      <c r="E2262" t="n">
        <v>934.11821214676</v>
      </c>
      <c r="F2262" t="n">
        <v>1</v>
      </c>
      <c r="G2262" t="n">
        <v>21</v>
      </c>
      <c r="H2262" t="n">
        <v>9999</v>
      </c>
      <c r="I2262" t="s">
        <v>3192</v>
      </c>
      <c r="J2262" t="n">
        <v>1</v>
      </c>
      <c r="K2262" t="s">
        <v>3231</v>
      </c>
      <c r="L2262" t="n">
        <v>1</v>
      </c>
      <c r="M2262" t="n">
        <v>1</v>
      </c>
      <c r="N2262" t="n">
        <v>0.000526738952383099</v>
      </c>
    </row>
    <row r="2263">
      <c r="A2263" t="n">
        <v>2020</v>
      </c>
      <c r="B2263" t="s">
        <v>3198</v>
      </c>
      <c r="C2263" t="n">
        <v>1.30649779919455</v>
      </c>
      <c r="D2263" t="s">
        <v>3190</v>
      </c>
      <c r="E2263" t="n">
        <v>10522.5332747129</v>
      </c>
      <c r="F2263" t="n">
        <v>8</v>
      </c>
      <c r="G2263" t="n">
        <v>21</v>
      </c>
      <c r="H2263" t="n">
        <v>9999</v>
      </c>
      <c r="I2263" t="s">
        <v>3192</v>
      </c>
      <c r="J2263" t="n">
        <v>1</v>
      </c>
      <c r="K2263" t="s">
        <v>3231</v>
      </c>
      <c r="L2263" t="n">
        <v>1</v>
      </c>
      <c r="M2263" t="n">
        <v>1</v>
      </c>
      <c r="N2263" t="n">
        <v>0.00129222825943079</v>
      </c>
    </row>
    <row r="2264">
      <c r="A2264" t="n">
        <v>2020</v>
      </c>
      <c r="B2264" t="s">
        <v>3190</v>
      </c>
      <c r="C2264" t="n">
        <v>2.59193866883494</v>
      </c>
      <c r="D2264" t="s">
        <v>3190</v>
      </c>
      <c r="E2264" t="n">
        <v>24086.8860494831</v>
      </c>
      <c r="F2264" t="n">
        <v>11</v>
      </c>
      <c r="G2264" t="n">
        <v>-9</v>
      </c>
      <c r="H2264" t="n">
        <v>9999</v>
      </c>
      <c r="I2264" t="s">
        <v>3196</v>
      </c>
      <c r="J2264" t="n">
        <v>1</v>
      </c>
      <c r="K2264" t="s">
        <v>3231</v>
      </c>
      <c r="L2264" t="n">
        <v>1</v>
      </c>
      <c r="M2264" t="n">
        <v>1</v>
      </c>
      <c r="N2264" t="n">
        <v>1</v>
      </c>
    </row>
    <row r="2265">
      <c r="A2265" t="n">
        <v>2020</v>
      </c>
      <c r="B2265" t="s">
        <v>3190</v>
      </c>
      <c r="C2265"/>
      <c r="D2265" t="s">
        <v>3190</v>
      </c>
      <c r="E2265"/>
      <c r="F2265" t="n">
        <v>833</v>
      </c>
      <c r="G2265" t="n">
        <v>-9</v>
      </c>
      <c r="H2265" t="n">
        <v>9999</v>
      </c>
      <c r="I2265" t="s">
        <v>3196</v>
      </c>
      <c r="J2265" t="n">
        <v>2</v>
      </c>
      <c r="K2265" t="s">
        <v>3231</v>
      </c>
      <c r="L2265"/>
      <c r="M2265" t="n">
        <v>1</v>
      </c>
      <c r="N2265"/>
    </row>
    <row r="2266">
      <c r="A2266" t="n">
        <v>2020</v>
      </c>
      <c r="B2266" t="s">
        <v>3190</v>
      </c>
      <c r="C2266"/>
      <c r="D2266" t="s">
        <v>3190</v>
      </c>
      <c r="E2266"/>
      <c r="F2266" t="n">
        <v>10484</v>
      </c>
      <c r="G2266" t="n">
        <v>-9</v>
      </c>
      <c r="H2266" t="n">
        <v>9999</v>
      </c>
      <c r="I2266" t="s">
        <v>3196</v>
      </c>
      <c r="J2266" t="n">
        <v>3</v>
      </c>
      <c r="K2266" t="s">
        <v>3231</v>
      </c>
      <c r="L2266"/>
      <c r="M2266" t="n">
        <v>1</v>
      </c>
      <c r="N2266"/>
    </row>
    <row r="2267">
      <c r="A2267" t="n">
        <v>2020</v>
      </c>
      <c r="B2267" t="s">
        <v>3189</v>
      </c>
      <c r="C2267" t="n">
        <v>1.33255094457455</v>
      </c>
      <c r="D2267" t="s">
        <v>3192</v>
      </c>
      <c r="E2267" t="n">
        <v>3885.71855437939</v>
      </c>
      <c r="F2267" t="n">
        <v>1</v>
      </c>
      <c r="G2267" t="n">
        <v>-8</v>
      </c>
      <c r="H2267" t="n">
        <v>9999</v>
      </c>
      <c r="I2267" t="s">
        <v>3196</v>
      </c>
      <c r="J2267" t="n">
        <v>1</v>
      </c>
      <c r="K2267" t="s">
        <v>3231</v>
      </c>
      <c r="L2267" t="n">
        <v>1</v>
      </c>
      <c r="M2267" t="n">
        <v>1</v>
      </c>
      <c r="N2267" t="n">
        <v>0.00100308976415007</v>
      </c>
    </row>
    <row r="2268">
      <c r="A2268" t="n">
        <v>2020</v>
      </c>
      <c r="B2268" t="s">
        <v>3194</v>
      </c>
      <c r="C2268" t="n">
        <v>1.9295612864977</v>
      </c>
      <c r="D2268" t="s">
        <v>3194</v>
      </c>
      <c r="E2268" t="n">
        <v>3536.88583815029</v>
      </c>
      <c r="F2268" t="n">
        <v>1</v>
      </c>
      <c r="G2268" t="n">
        <v>-8</v>
      </c>
      <c r="H2268" t="n">
        <v>9999</v>
      </c>
      <c r="I2268" t="s">
        <v>3196</v>
      </c>
      <c r="J2268" t="n">
        <v>1</v>
      </c>
      <c r="K2268" t="s">
        <v>3231</v>
      </c>
      <c r="L2268" t="n">
        <v>0.429978888106967</v>
      </c>
      <c r="M2268" t="n">
        <v>0.5</v>
      </c>
      <c r="N2268" t="n">
        <v>0.536749633967789</v>
      </c>
    </row>
    <row r="2269">
      <c r="A2269" t="n">
        <v>2020</v>
      </c>
      <c r="B2269" t="s">
        <v>3194</v>
      </c>
      <c r="C2269" t="n">
        <v>1.9295612864977</v>
      </c>
      <c r="D2269" t="s">
        <v>3196</v>
      </c>
      <c r="E2269" t="n">
        <v>4688.83392618942</v>
      </c>
      <c r="F2269" t="n">
        <v>1</v>
      </c>
      <c r="G2269" t="n">
        <v>-8</v>
      </c>
      <c r="H2269" t="n">
        <v>9999</v>
      </c>
      <c r="I2269" t="s">
        <v>3196</v>
      </c>
      <c r="J2269" t="n">
        <v>1</v>
      </c>
      <c r="K2269" t="s">
        <v>3231</v>
      </c>
      <c r="L2269" t="n">
        <v>0.570021111893033</v>
      </c>
      <c r="M2269" t="n">
        <v>0.5</v>
      </c>
      <c r="N2269" t="n">
        <v>0.153729360409945</v>
      </c>
    </row>
    <row r="2270">
      <c r="A2270" t="n">
        <v>2020</v>
      </c>
      <c r="B2270" t="s">
        <v>3198</v>
      </c>
      <c r="C2270" t="n">
        <v>1.30649779919455</v>
      </c>
      <c r="D2270" t="s">
        <v>3192</v>
      </c>
      <c r="E2270" t="n">
        <v>5957.62996432715</v>
      </c>
      <c r="F2270" t="n">
        <v>6</v>
      </c>
      <c r="G2270" t="n">
        <v>-8</v>
      </c>
      <c r="H2270" t="n">
        <v>9999</v>
      </c>
      <c r="I2270" t="s">
        <v>3196</v>
      </c>
      <c r="J2270" t="n">
        <v>1</v>
      </c>
      <c r="K2270" t="s">
        <v>3231</v>
      </c>
      <c r="L2270" t="n">
        <v>0.732059720661422</v>
      </c>
      <c r="M2270" t="n">
        <v>0.75</v>
      </c>
      <c r="N2270" t="n">
        <v>0.000303620312678319</v>
      </c>
    </row>
    <row r="2271">
      <c r="A2271" t="n">
        <v>2020</v>
      </c>
      <c r="B2271" t="s">
        <v>3198</v>
      </c>
      <c r="C2271" t="n">
        <v>1.30649779919455</v>
      </c>
      <c r="D2271" t="s">
        <v>3196</v>
      </c>
      <c r="E2271" t="n">
        <v>2180.5448268557</v>
      </c>
      <c r="F2271" t="n">
        <v>2</v>
      </c>
      <c r="G2271" t="n">
        <v>-8</v>
      </c>
      <c r="H2271" t="n">
        <v>9999</v>
      </c>
      <c r="I2271" t="s">
        <v>3196</v>
      </c>
      <c r="J2271" t="n">
        <v>1</v>
      </c>
      <c r="K2271" t="s">
        <v>3231</v>
      </c>
      <c r="L2271" t="n">
        <v>0.267940279338578</v>
      </c>
      <c r="M2271" t="n">
        <v>0.25</v>
      </c>
      <c r="N2271" t="n">
        <v>0.000296162434004487</v>
      </c>
    </row>
    <row r="2272">
      <c r="A2272" t="n">
        <v>2020</v>
      </c>
      <c r="B2272" t="s">
        <v>3190</v>
      </c>
      <c r="C2272"/>
      <c r="D2272" t="s">
        <v>3190</v>
      </c>
      <c r="E2272"/>
      <c r="F2272" t="n">
        <v>1</v>
      </c>
      <c r="G2272" t="n">
        <v>-8</v>
      </c>
      <c r="H2272" t="n">
        <v>9999</v>
      </c>
      <c r="I2272" t="s">
        <v>3196</v>
      </c>
      <c r="J2272" t="n">
        <v>3</v>
      </c>
      <c r="K2272" t="s">
        <v>3231</v>
      </c>
      <c r="L2272"/>
      <c r="M2272" t="n">
        <v>1</v>
      </c>
      <c r="N2272"/>
    </row>
    <row r="2273">
      <c r="A2273" t="n">
        <v>2020</v>
      </c>
      <c r="B2273" t="s">
        <v>3189</v>
      </c>
      <c r="C2273" t="n">
        <v>1.33255094457455</v>
      </c>
      <c r="D2273" t="s">
        <v>3192</v>
      </c>
      <c r="E2273" t="n">
        <v>7035.86898735363</v>
      </c>
      <c r="F2273" t="n">
        <v>5</v>
      </c>
      <c r="G2273" t="n">
        <v>1</v>
      </c>
      <c r="H2273" t="n">
        <v>9999</v>
      </c>
      <c r="I2273" t="s">
        <v>3196</v>
      </c>
      <c r="J2273" t="n">
        <v>1</v>
      </c>
      <c r="K2273" t="s">
        <v>3231</v>
      </c>
      <c r="L2273" t="n">
        <v>1</v>
      </c>
      <c r="M2273" t="n">
        <v>1</v>
      </c>
      <c r="N2273" t="n">
        <v>0.00181629422315239</v>
      </c>
    </row>
    <row r="2274">
      <c r="A2274" t="n">
        <v>2020</v>
      </c>
      <c r="B2274" t="s">
        <v>3198</v>
      </c>
      <c r="C2274" t="n">
        <v>1.30649779919455</v>
      </c>
      <c r="D2274" t="s">
        <v>3192</v>
      </c>
      <c r="E2274" t="n">
        <v>173913.148041983</v>
      </c>
      <c r="F2274" t="n">
        <v>175</v>
      </c>
      <c r="G2274" t="n">
        <v>1</v>
      </c>
      <c r="H2274" t="n">
        <v>9999</v>
      </c>
      <c r="I2274" t="s">
        <v>3196</v>
      </c>
      <c r="J2274" t="n">
        <v>1</v>
      </c>
      <c r="K2274" t="s">
        <v>3231</v>
      </c>
      <c r="L2274" t="n">
        <v>0.574845075896616</v>
      </c>
      <c r="M2274" t="n">
        <v>0.581395348837209</v>
      </c>
      <c r="N2274" t="n">
        <v>0.00886318296093459</v>
      </c>
    </row>
    <row r="2275">
      <c r="A2275" t="n">
        <v>2020</v>
      </c>
      <c r="B2275" t="s">
        <v>3198</v>
      </c>
      <c r="C2275" t="n">
        <v>1.30649779919455</v>
      </c>
      <c r="D2275" t="s">
        <v>3196</v>
      </c>
      <c r="E2275" t="n">
        <v>128626.014828503</v>
      </c>
      <c r="F2275" t="n">
        <v>126</v>
      </c>
      <c r="G2275" t="n">
        <v>1</v>
      </c>
      <c r="H2275" t="n">
        <v>9999</v>
      </c>
      <c r="I2275" t="s">
        <v>3196</v>
      </c>
      <c r="J2275" t="n">
        <v>1</v>
      </c>
      <c r="K2275" t="s">
        <v>3231</v>
      </c>
      <c r="L2275" t="n">
        <v>0.425154924103384</v>
      </c>
      <c r="M2275" t="n">
        <v>0.418604651162791</v>
      </c>
      <c r="N2275" t="n">
        <v>0.0174700346256296</v>
      </c>
    </row>
    <row r="2276">
      <c r="A2276" t="n">
        <v>2020</v>
      </c>
      <c r="B2276" t="s">
        <v>3189</v>
      </c>
      <c r="C2276" t="n">
        <v>1.33255094457455</v>
      </c>
      <c r="D2276" t="s">
        <v>3192</v>
      </c>
      <c r="E2276" t="n">
        <v>3114.17155747073</v>
      </c>
      <c r="F2276" t="n">
        <v>3</v>
      </c>
      <c r="G2276" t="n">
        <v>2</v>
      </c>
      <c r="H2276" t="n">
        <v>9999</v>
      </c>
      <c r="I2276" t="s">
        <v>3196</v>
      </c>
      <c r="J2276" t="n">
        <v>1</v>
      </c>
      <c r="K2276" t="s">
        <v>3231</v>
      </c>
      <c r="L2276" t="n">
        <v>0.610342125881431</v>
      </c>
      <c r="M2276" t="n">
        <v>0.75</v>
      </c>
      <c r="N2276" t="n">
        <v>0.000803916590815743</v>
      </c>
    </row>
    <row r="2277">
      <c r="A2277" t="n">
        <v>2020</v>
      </c>
      <c r="B2277" t="s">
        <v>3189</v>
      </c>
      <c r="C2277" t="n">
        <v>1.33255094457455</v>
      </c>
      <c r="D2277" t="s">
        <v>3196</v>
      </c>
      <c r="E2277" t="n">
        <v>1988.16600930523</v>
      </c>
      <c r="F2277" t="n">
        <v>1</v>
      </c>
      <c r="G2277" t="n">
        <v>2</v>
      </c>
      <c r="H2277" t="n">
        <v>9999</v>
      </c>
      <c r="I2277" t="s">
        <v>3196</v>
      </c>
      <c r="J2277" t="n">
        <v>1</v>
      </c>
      <c r="K2277" t="s">
        <v>3231</v>
      </c>
      <c r="L2277" t="n">
        <v>0.389657874118569</v>
      </c>
      <c r="M2277" t="n">
        <v>0.25</v>
      </c>
      <c r="N2277" t="n">
        <v>0.00136654939865415</v>
      </c>
    </row>
    <row r="2278">
      <c r="A2278" t="n">
        <v>2020</v>
      </c>
      <c r="B2278" t="s">
        <v>3198</v>
      </c>
      <c r="C2278" t="n">
        <v>1.30649779919455</v>
      </c>
      <c r="D2278" t="s">
        <v>3192</v>
      </c>
      <c r="E2278" t="n">
        <v>74352.7897521618</v>
      </c>
      <c r="F2278" t="n">
        <v>66</v>
      </c>
      <c r="G2278" t="n">
        <v>2</v>
      </c>
      <c r="H2278" t="n">
        <v>9999</v>
      </c>
      <c r="I2278" t="s">
        <v>3196</v>
      </c>
      <c r="J2278" t="n">
        <v>1</v>
      </c>
      <c r="K2278" t="s">
        <v>3231</v>
      </c>
      <c r="L2278" t="n">
        <v>0.734085778781038</v>
      </c>
      <c r="M2278" t="n">
        <v>0.741573033707865</v>
      </c>
      <c r="N2278" t="n">
        <v>0.0037892614023077</v>
      </c>
    </row>
    <row r="2279">
      <c r="A2279" t="n">
        <v>2020</v>
      </c>
      <c r="B2279" t="s">
        <v>3198</v>
      </c>
      <c r="C2279" t="n">
        <v>1.30649779919455</v>
      </c>
      <c r="D2279" t="s">
        <v>3196</v>
      </c>
      <c r="E2279" t="n">
        <v>26933.4521303956</v>
      </c>
      <c r="F2279" t="n">
        <v>23</v>
      </c>
      <c r="G2279" t="n">
        <v>2</v>
      </c>
      <c r="H2279" t="n">
        <v>9999</v>
      </c>
      <c r="I2279" t="s">
        <v>3196</v>
      </c>
      <c r="J2279" t="n">
        <v>1</v>
      </c>
      <c r="K2279" t="s">
        <v>3231</v>
      </c>
      <c r="L2279" t="n">
        <v>0.265914221218962</v>
      </c>
      <c r="M2279" t="n">
        <v>0.258426966292135</v>
      </c>
      <c r="N2279" t="n">
        <v>0.00365811178969592</v>
      </c>
    </row>
    <row r="2280">
      <c r="A2280" t="n">
        <v>2020</v>
      </c>
      <c r="B2280" t="s">
        <v>3189</v>
      </c>
      <c r="C2280" t="n">
        <v>1.33255094457455</v>
      </c>
      <c r="D2280" t="s">
        <v>3192</v>
      </c>
      <c r="E2280" t="n">
        <v>132867.322132584</v>
      </c>
      <c r="F2280" t="n">
        <v>81</v>
      </c>
      <c r="G2280" t="n">
        <v>3</v>
      </c>
      <c r="H2280" t="n">
        <v>9999</v>
      </c>
      <c r="I2280" t="s">
        <v>3196</v>
      </c>
      <c r="J2280" t="n">
        <v>1</v>
      </c>
      <c r="K2280" t="s">
        <v>3231</v>
      </c>
      <c r="L2280" t="n">
        <v>0.759577661138578</v>
      </c>
      <c r="M2280" t="n">
        <v>0.771428571428571</v>
      </c>
      <c r="N2280" t="n">
        <v>0.0342994092227843</v>
      </c>
    </row>
    <row r="2281">
      <c r="A2281" t="n">
        <v>2020</v>
      </c>
      <c r="B2281" t="s">
        <v>3189</v>
      </c>
      <c r="C2281" t="n">
        <v>1.33255094457455</v>
      </c>
      <c r="D2281" t="s">
        <v>3196</v>
      </c>
      <c r="E2281" t="n">
        <v>42055.3078107728</v>
      </c>
      <c r="F2281" t="n">
        <v>24</v>
      </c>
      <c r="G2281" t="n">
        <v>3</v>
      </c>
      <c r="H2281" t="n">
        <v>9999</v>
      </c>
      <c r="I2281" t="s">
        <v>3196</v>
      </c>
      <c r="J2281" t="n">
        <v>1</v>
      </c>
      <c r="K2281" t="s">
        <v>3231</v>
      </c>
      <c r="L2281" t="n">
        <v>0.240422338861422</v>
      </c>
      <c r="M2281" t="n">
        <v>0.228571428571429</v>
      </c>
      <c r="N2281" t="n">
        <v>0.0289063666364109</v>
      </c>
    </row>
    <row r="2282">
      <c r="A2282" t="n">
        <v>2020</v>
      </c>
      <c r="B2282" t="s">
        <v>3190</v>
      </c>
      <c r="C2282" t="n">
        <v>2.59193866883494</v>
      </c>
      <c r="D2282" t="s">
        <v>3192</v>
      </c>
      <c r="E2282" t="n">
        <v>2540.09989545824</v>
      </c>
      <c r="F2282" t="n">
        <v>1</v>
      </c>
      <c r="G2282" t="n">
        <v>3</v>
      </c>
      <c r="H2282" t="n">
        <v>9999</v>
      </c>
      <c r="I2282" t="s">
        <v>3196</v>
      </c>
      <c r="J2282" t="n">
        <v>1</v>
      </c>
      <c r="K2282" t="s">
        <v>3231</v>
      </c>
      <c r="L2282" t="n">
        <v>1</v>
      </c>
      <c r="M2282" t="n">
        <v>1</v>
      </c>
      <c r="N2282" t="n">
        <v>0.123659305993691</v>
      </c>
    </row>
    <row r="2283">
      <c r="A2283" t="n">
        <v>2020</v>
      </c>
      <c r="B2283" t="s">
        <v>3194</v>
      </c>
      <c r="C2283" t="n">
        <v>1.9295612864977</v>
      </c>
      <c r="D2283" t="s">
        <v>3192</v>
      </c>
      <c r="E2283" t="n">
        <v>5314.01178301467</v>
      </c>
      <c r="F2283" t="n">
        <v>3</v>
      </c>
      <c r="G2283" t="n">
        <v>3</v>
      </c>
      <c r="H2283" t="n">
        <v>9999</v>
      </c>
      <c r="I2283" t="s">
        <v>3196</v>
      </c>
      <c r="J2283" t="n">
        <v>1</v>
      </c>
      <c r="K2283" t="s">
        <v>3231</v>
      </c>
      <c r="L2283" t="n">
        <v>1</v>
      </c>
      <c r="M2283" t="n">
        <v>1</v>
      </c>
      <c r="N2283" t="n">
        <v>0.0792426771019163</v>
      </c>
    </row>
    <row r="2284">
      <c r="A2284" t="n">
        <v>2020</v>
      </c>
      <c r="B2284" t="s">
        <v>3198</v>
      </c>
      <c r="C2284" t="n">
        <v>1.30649779919455</v>
      </c>
      <c r="D2284" t="s">
        <v>3190</v>
      </c>
      <c r="E2284" t="n">
        <v>1738.94857072795</v>
      </c>
      <c r="F2284" t="n">
        <v>1</v>
      </c>
      <c r="G2284" t="n">
        <v>3</v>
      </c>
      <c r="H2284" t="n">
        <v>9999</v>
      </c>
      <c r="I2284" t="s">
        <v>3196</v>
      </c>
      <c r="J2284" t="n">
        <v>1</v>
      </c>
      <c r="K2284" t="s">
        <v>3231</v>
      </c>
      <c r="L2284" t="n">
        <v>0.000642703623815091</v>
      </c>
      <c r="M2284" t="n">
        <v>0.000427715996578272</v>
      </c>
      <c r="N2284" t="n">
        <v>0.367984517555986</v>
      </c>
    </row>
    <row r="2285">
      <c r="A2285" t="n">
        <v>2020</v>
      </c>
      <c r="B2285" t="s">
        <v>3198</v>
      </c>
      <c r="C2285" t="n">
        <v>1.30649779919455</v>
      </c>
      <c r="D2285" t="s">
        <v>3192</v>
      </c>
      <c r="E2285" t="n">
        <v>2060741.59166516</v>
      </c>
      <c r="F2285" t="n">
        <v>1806</v>
      </c>
      <c r="G2285" t="n">
        <v>3</v>
      </c>
      <c r="H2285" t="n">
        <v>9999</v>
      </c>
      <c r="I2285" t="s">
        <v>3196</v>
      </c>
      <c r="J2285" t="n">
        <v>1</v>
      </c>
      <c r="K2285" t="s">
        <v>3231</v>
      </c>
      <c r="L2285" t="n">
        <v>0.761636146694809</v>
      </c>
      <c r="M2285" t="n">
        <v>0.772455089820359</v>
      </c>
      <c r="N2285" t="n">
        <v>0.105022132988627</v>
      </c>
    </row>
    <row r="2286">
      <c r="A2286" t="n">
        <v>2020</v>
      </c>
      <c r="B2286" t="s">
        <v>3198</v>
      </c>
      <c r="C2286" t="n">
        <v>1.30649779919455</v>
      </c>
      <c r="D2286" t="s">
        <v>3194</v>
      </c>
      <c r="E2286" t="n">
        <v>3135.59471806692</v>
      </c>
      <c r="F2286" t="n">
        <v>2</v>
      </c>
      <c r="G2286" t="n">
        <v>3</v>
      </c>
      <c r="H2286" t="n">
        <v>9999</v>
      </c>
      <c r="I2286" t="s">
        <v>3196</v>
      </c>
      <c r="J2286" t="n">
        <v>1</v>
      </c>
      <c r="K2286" t="s">
        <v>3231</v>
      </c>
      <c r="L2286" t="n">
        <v>0.00115889458839686</v>
      </c>
      <c r="M2286" t="n">
        <v>0.000855431993156544</v>
      </c>
      <c r="N2286" t="n">
        <v>0.136448916936722</v>
      </c>
    </row>
    <row r="2287">
      <c r="A2287" t="n">
        <v>2020</v>
      </c>
      <c r="B2287" t="s">
        <v>3198</v>
      </c>
      <c r="C2287" t="n">
        <v>1.30649779919455</v>
      </c>
      <c r="D2287" t="s">
        <v>3196</v>
      </c>
      <c r="E2287" t="n">
        <v>640061.110812205</v>
      </c>
      <c r="F2287" t="n">
        <v>529</v>
      </c>
      <c r="G2287" t="n">
        <v>3</v>
      </c>
      <c r="H2287" t="n">
        <v>9999</v>
      </c>
      <c r="I2287" t="s">
        <v>3196</v>
      </c>
      <c r="J2287" t="n">
        <v>1</v>
      </c>
      <c r="K2287" t="s">
        <v>3231</v>
      </c>
      <c r="L2287" t="n">
        <v>0.23656225509298</v>
      </c>
      <c r="M2287" t="n">
        <v>0.226261762189906</v>
      </c>
      <c r="N2287" t="n">
        <v>0.0869333453525477</v>
      </c>
    </row>
    <row r="2288">
      <c r="A2288" t="n">
        <v>2020</v>
      </c>
      <c r="B2288" t="s">
        <v>3189</v>
      </c>
      <c r="C2288" t="n">
        <v>1.33255094457455</v>
      </c>
      <c r="D2288" t="s">
        <v>3192</v>
      </c>
      <c r="E2288" t="n">
        <v>12406.0492939891</v>
      </c>
      <c r="F2288" t="n">
        <v>6</v>
      </c>
      <c r="G2288" t="n">
        <v>4</v>
      </c>
      <c r="H2288" t="n">
        <v>9999</v>
      </c>
      <c r="I2288" t="s">
        <v>3196</v>
      </c>
      <c r="J2288" t="n">
        <v>1</v>
      </c>
      <c r="K2288" t="s">
        <v>3231</v>
      </c>
      <c r="L2288" t="n">
        <v>0.816738310378103</v>
      </c>
      <c r="M2288" t="n">
        <v>0.75</v>
      </c>
      <c r="N2288" t="n">
        <v>0.00320259454877816</v>
      </c>
    </row>
    <row r="2289">
      <c r="A2289" t="n">
        <v>2020</v>
      </c>
      <c r="B2289" t="s">
        <v>3189</v>
      </c>
      <c r="C2289" t="n">
        <v>1.33255094457455</v>
      </c>
      <c r="D2289" t="s">
        <v>3196</v>
      </c>
      <c r="E2289" t="n">
        <v>2783.69892321624</v>
      </c>
      <c r="F2289" t="n">
        <v>2</v>
      </c>
      <c r="G2289" t="n">
        <v>4</v>
      </c>
      <c r="H2289" t="n">
        <v>9999</v>
      </c>
      <c r="I2289" t="s">
        <v>3196</v>
      </c>
      <c r="J2289" t="n">
        <v>1</v>
      </c>
      <c r="K2289" t="s">
        <v>3231</v>
      </c>
      <c r="L2289" t="n">
        <v>0.183261689621897</v>
      </c>
      <c r="M2289" t="n">
        <v>0.25</v>
      </c>
      <c r="N2289" t="n">
        <v>0.00191335234168131</v>
      </c>
    </row>
    <row r="2290">
      <c r="A2290" t="n">
        <v>2020</v>
      </c>
      <c r="B2290" t="s">
        <v>3198</v>
      </c>
      <c r="C2290" t="n">
        <v>1.30649779919455</v>
      </c>
      <c r="D2290" t="s">
        <v>3192</v>
      </c>
      <c r="E2290" t="n">
        <v>152542.763540558</v>
      </c>
      <c r="F2290" t="n">
        <v>131</v>
      </c>
      <c r="G2290" t="n">
        <v>4</v>
      </c>
      <c r="H2290" t="n">
        <v>9999</v>
      </c>
      <c r="I2290" t="s">
        <v>3196</v>
      </c>
      <c r="J2290" t="n">
        <v>1</v>
      </c>
      <c r="K2290" t="s">
        <v>3231</v>
      </c>
      <c r="L2290" t="n">
        <v>0.822649512428837</v>
      </c>
      <c r="M2290" t="n">
        <v>0.813664596273292</v>
      </c>
      <c r="N2290" t="n">
        <v>0.00777407825600492</v>
      </c>
    </row>
    <row r="2291">
      <c r="A2291" t="n">
        <v>2020</v>
      </c>
      <c r="B2291" t="s">
        <v>3198</v>
      </c>
      <c r="C2291" t="n">
        <v>1.30649779919455</v>
      </c>
      <c r="D2291" t="s">
        <v>3194</v>
      </c>
      <c r="E2291" t="n">
        <v>246.92808404777</v>
      </c>
      <c r="F2291" t="n">
        <v>1</v>
      </c>
      <c r="G2291" t="n">
        <v>4</v>
      </c>
      <c r="H2291" t="n">
        <v>9999</v>
      </c>
      <c r="I2291" t="s">
        <v>3196</v>
      </c>
      <c r="J2291" t="n">
        <v>1</v>
      </c>
      <c r="K2291" t="s">
        <v>3231</v>
      </c>
      <c r="L2291" t="n">
        <v>0.00133166112395017</v>
      </c>
      <c r="M2291" t="n">
        <v>0.0062111801242236</v>
      </c>
      <c r="N2291" t="n">
        <v>0.0107453522087668</v>
      </c>
    </row>
    <row r="2292">
      <c r="A2292" t="n">
        <v>2020</v>
      </c>
      <c r="B2292" t="s">
        <v>3198</v>
      </c>
      <c r="C2292" t="n">
        <v>1.30649779919455</v>
      </c>
      <c r="D2292" t="s">
        <v>3196</v>
      </c>
      <c r="E2292" t="n">
        <v>32638.9280194782</v>
      </c>
      <c r="F2292" t="n">
        <v>29</v>
      </c>
      <c r="G2292" t="n">
        <v>4</v>
      </c>
      <c r="H2292" t="n">
        <v>9999</v>
      </c>
      <c r="I2292" t="s">
        <v>3196</v>
      </c>
      <c r="J2292" t="n">
        <v>1</v>
      </c>
      <c r="K2292" t="s">
        <v>3231</v>
      </c>
      <c r="L2292" t="n">
        <v>0.176018826447213</v>
      </c>
      <c r="M2292" t="n">
        <v>0.180124223602484</v>
      </c>
      <c r="N2292" t="n">
        <v>0.00443303171138412</v>
      </c>
    </row>
    <row r="2293">
      <c r="A2293" t="n">
        <v>2020</v>
      </c>
      <c r="B2293" t="s">
        <v>3189</v>
      </c>
      <c r="C2293" t="n">
        <v>1.33255094457455</v>
      </c>
      <c r="D2293" t="s">
        <v>3192</v>
      </c>
      <c r="E2293" t="n">
        <v>12292.7824637002</v>
      </c>
      <c r="F2293" t="n">
        <v>7</v>
      </c>
      <c r="G2293" t="n">
        <v>5</v>
      </c>
      <c r="H2293" t="n">
        <v>9999</v>
      </c>
      <c r="I2293" t="s">
        <v>3196</v>
      </c>
      <c r="J2293" t="n">
        <v>1</v>
      </c>
      <c r="K2293" t="s">
        <v>3231</v>
      </c>
      <c r="L2293" t="n">
        <v>0.926111836161028</v>
      </c>
      <c r="M2293" t="n">
        <v>0.875</v>
      </c>
      <c r="N2293" t="n">
        <v>0.00317335496374635</v>
      </c>
    </row>
    <row r="2294">
      <c r="A2294" t="n">
        <v>2020</v>
      </c>
      <c r="B2294" t="s">
        <v>3189</v>
      </c>
      <c r="C2294" t="n">
        <v>1.33255094457455</v>
      </c>
      <c r="D2294" t="s">
        <v>3196</v>
      </c>
      <c r="E2294" t="n">
        <v>980.75749520687</v>
      </c>
      <c r="F2294" t="n">
        <v>1</v>
      </c>
      <c r="G2294" t="n">
        <v>5</v>
      </c>
      <c r="H2294" t="n">
        <v>9999</v>
      </c>
      <c r="I2294" t="s">
        <v>3196</v>
      </c>
      <c r="J2294" t="n">
        <v>1</v>
      </c>
      <c r="K2294" t="s">
        <v>3231</v>
      </c>
      <c r="L2294" t="n">
        <v>0.073888163838972</v>
      </c>
      <c r="M2294" t="n">
        <v>0.125</v>
      </c>
      <c r="N2294" t="n">
        <v>0.000674115521051913</v>
      </c>
    </row>
    <row r="2295">
      <c r="A2295" t="n">
        <v>2020</v>
      </c>
      <c r="B2295" t="s">
        <v>3194</v>
      </c>
      <c r="C2295" t="n">
        <v>1.9295612864977</v>
      </c>
      <c r="D2295" t="s">
        <v>3192</v>
      </c>
      <c r="E2295" t="n">
        <v>1308.24255224544</v>
      </c>
      <c r="F2295" t="n">
        <v>1</v>
      </c>
      <c r="G2295" t="n">
        <v>5</v>
      </c>
      <c r="H2295" t="n">
        <v>9999</v>
      </c>
      <c r="I2295" t="s">
        <v>3196</v>
      </c>
      <c r="J2295" t="n">
        <v>1</v>
      </c>
      <c r="K2295" t="s">
        <v>3231</v>
      </c>
      <c r="L2295" t="n">
        <v>1</v>
      </c>
      <c r="M2295" t="n">
        <v>1</v>
      </c>
      <c r="N2295" t="n">
        <v>0.0195085457789031</v>
      </c>
    </row>
    <row r="2296">
      <c r="A2296" t="n">
        <v>2020</v>
      </c>
      <c r="B2296" t="s">
        <v>3198</v>
      </c>
      <c r="C2296" t="n">
        <v>1.30649779919455</v>
      </c>
      <c r="D2296" t="s">
        <v>3192</v>
      </c>
      <c r="E2296" t="n">
        <v>201542.96349935</v>
      </c>
      <c r="F2296" t="n">
        <v>160</v>
      </c>
      <c r="G2296" t="n">
        <v>5</v>
      </c>
      <c r="H2296" t="n">
        <v>9999</v>
      </c>
      <c r="I2296" t="s">
        <v>3196</v>
      </c>
      <c r="J2296" t="n">
        <v>1</v>
      </c>
      <c r="K2296" t="s">
        <v>3231</v>
      </c>
      <c r="L2296" t="n">
        <v>0.872039254259517</v>
      </c>
      <c r="M2296" t="n">
        <v>0.87431693989071</v>
      </c>
      <c r="N2296" t="n">
        <v>0.0102712887443822</v>
      </c>
    </row>
    <row r="2297">
      <c r="A2297" t="n">
        <v>2020</v>
      </c>
      <c r="B2297" t="s">
        <v>3198</v>
      </c>
      <c r="C2297" t="n">
        <v>1.30649779919455</v>
      </c>
      <c r="D2297" t="s">
        <v>3196</v>
      </c>
      <c r="E2297" t="n">
        <v>29573.8841825678</v>
      </c>
      <c r="F2297" t="n">
        <v>23</v>
      </c>
      <c r="G2297" t="n">
        <v>5</v>
      </c>
      <c r="H2297" t="n">
        <v>9999</v>
      </c>
      <c r="I2297" t="s">
        <v>3196</v>
      </c>
      <c r="J2297" t="n">
        <v>1</v>
      </c>
      <c r="K2297" t="s">
        <v>3231</v>
      </c>
      <c r="L2297" t="n">
        <v>0.127960745740483</v>
      </c>
      <c r="M2297" t="n">
        <v>0.12568306010929</v>
      </c>
      <c r="N2297" t="n">
        <v>0.00401673628287931</v>
      </c>
    </row>
    <row r="2298">
      <c r="A2298" t="n">
        <v>2020</v>
      </c>
      <c r="B2298" t="s">
        <v>3189</v>
      </c>
      <c r="C2298" t="n">
        <v>1.33255094457455</v>
      </c>
      <c r="D2298" t="s">
        <v>3192</v>
      </c>
      <c r="E2298" t="n">
        <v>243651.610011678</v>
      </c>
      <c r="F2298" t="n">
        <v>137</v>
      </c>
      <c r="G2298" t="n">
        <v>6</v>
      </c>
      <c r="H2298" t="n">
        <v>9999</v>
      </c>
      <c r="I2298" t="s">
        <v>3196</v>
      </c>
      <c r="J2298" t="n">
        <v>1</v>
      </c>
      <c r="K2298" t="s">
        <v>3231</v>
      </c>
      <c r="L2298" t="n">
        <v>0.889030432393798</v>
      </c>
      <c r="M2298" t="n">
        <v>0.878205128205128</v>
      </c>
      <c r="N2298" t="n">
        <v>0.0628981313497199</v>
      </c>
    </row>
    <row r="2299">
      <c r="A2299" t="n">
        <v>2020</v>
      </c>
      <c r="B2299" t="s">
        <v>3189</v>
      </c>
      <c r="C2299" t="n">
        <v>1.33255094457455</v>
      </c>
      <c r="D2299" t="s">
        <v>3196</v>
      </c>
      <c r="E2299" t="n">
        <v>30412.810208025</v>
      </c>
      <c r="F2299" t="n">
        <v>19</v>
      </c>
      <c r="G2299" t="n">
        <v>6</v>
      </c>
      <c r="H2299" t="n">
        <v>9999</v>
      </c>
      <c r="I2299" t="s">
        <v>3196</v>
      </c>
      <c r="J2299" t="n">
        <v>1</v>
      </c>
      <c r="K2299" t="s">
        <v>3231</v>
      </c>
      <c r="L2299" t="n">
        <v>0.110969567606202</v>
      </c>
      <c r="M2299" t="n">
        <v>0.121794871794872</v>
      </c>
      <c r="N2299" t="n">
        <v>0.0209039925774019</v>
      </c>
    </row>
    <row r="2300">
      <c r="A2300" t="n">
        <v>2020</v>
      </c>
      <c r="B2300" t="s">
        <v>3190</v>
      </c>
      <c r="C2300" t="n">
        <v>2.59193866883494</v>
      </c>
      <c r="D2300" t="s">
        <v>3192</v>
      </c>
      <c r="E2300" t="n">
        <v>6702.75339760716</v>
      </c>
      <c r="F2300" t="n">
        <v>4</v>
      </c>
      <c r="G2300" t="n">
        <v>6</v>
      </c>
      <c r="H2300" t="n">
        <v>9999</v>
      </c>
      <c r="I2300" t="s">
        <v>3196</v>
      </c>
      <c r="J2300" t="n">
        <v>1</v>
      </c>
      <c r="K2300" t="s">
        <v>3231</v>
      </c>
      <c r="L2300" t="n">
        <v>1</v>
      </c>
      <c r="M2300" t="n">
        <v>1</v>
      </c>
      <c r="N2300" t="n">
        <v>0.326309148264984</v>
      </c>
    </row>
    <row r="2301">
      <c r="A2301" t="n">
        <v>2020</v>
      </c>
      <c r="B2301" t="s">
        <v>3194</v>
      </c>
      <c r="C2301" t="n">
        <v>1.9295612864977</v>
      </c>
      <c r="D2301" t="s">
        <v>3192</v>
      </c>
      <c r="E2301" t="n">
        <v>3266.74725804061</v>
      </c>
      <c r="F2301" t="n">
        <v>3</v>
      </c>
      <c r="G2301" t="n">
        <v>6</v>
      </c>
      <c r="H2301" t="n">
        <v>9999</v>
      </c>
      <c r="I2301" t="s">
        <v>3196</v>
      </c>
      <c r="J2301" t="n">
        <v>1</v>
      </c>
      <c r="K2301" t="s">
        <v>3231</v>
      </c>
      <c r="L2301" t="n">
        <v>0.346997335519574</v>
      </c>
      <c r="M2301" t="n">
        <v>0.6</v>
      </c>
      <c r="N2301" t="n">
        <v>0.0487138171145767</v>
      </c>
    </row>
    <row r="2302">
      <c r="A2302" t="n">
        <v>2020</v>
      </c>
      <c r="B2302" t="s">
        <v>3194</v>
      </c>
      <c r="C2302" t="n">
        <v>1.9295612864977</v>
      </c>
      <c r="D2302" t="s">
        <v>3194</v>
      </c>
      <c r="E2302" t="n">
        <v>3052.56595523937</v>
      </c>
      <c r="F2302" t="n">
        <v>1</v>
      </c>
      <c r="G2302" t="n">
        <v>6</v>
      </c>
      <c r="H2302" t="n">
        <v>9999</v>
      </c>
      <c r="I2302" t="s">
        <v>3196</v>
      </c>
      <c r="J2302" t="n">
        <v>1</v>
      </c>
      <c r="K2302" t="s">
        <v>3231</v>
      </c>
      <c r="L2302" t="n">
        <v>0.324246771879483</v>
      </c>
      <c r="M2302" t="n">
        <v>0.2</v>
      </c>
      <c r="N2302" t="n">
        <v>0.463250366032211</v>
      </c>
    </row>
    <row r="2303">
      <c r="A2303" t="n">
        <v>2020</v>
      </c>
      <c r="B2303" t="s">
        <v>3194</v>
      </c>
      <c r="C2303" t="n">
        <v>1.9295612864977</v>
      </c>
      <c r="D2303" t="s">
        <v>3196</v>
      </c>
      <c r="E2303" t="n">
        <v>3095.01630354232</v>
      </c>
      <c r="F2303" t="n">
        <v>1</v>
      </c>
      <c r="G2303" t="n">
        <v>6</v>
      </c>
      <c r="H2303" t="n">
        <v>9999</v>
      </c>
      <c r="I2303" t="s">
        <v>3196</v>
      </c>
      <c r="J2303" t="n">
        <v>1</v>
      </c>
      <c r="K2303" t="s">
        <v>3231</v>
      </c>
      <c r="L2303" t="n">
        <v>0.328755892600943</v>
      </c>
      <c r="M2303" t="n">
        <v>0.2</v>
      </c>
      <c r="N2303" t="n">
        <v>0.10147403049282</v>
      </c>
    </row>
    <row r="2304">
      <c r="A2304" t="n">
        <v>2020</v>
      </c>
      <c r="B2304" t="s">
        <v>3198</v>
      </c>
      <c r="C2304" t="n">
        <v>1.30649779919455</v>
      </c>
      <c r="D2304" t="s">
        <v>3192</v>
      </c>
      <c r="E2304" t="n">
        <v>1573923.52721388</v>
      </c>
      <c r="F2304" t="n">
        <v>1412</v>
      </c>
      <c r="G2304" t="n">
        <v>6</v>
      </c>
      <c r="H2304" t="n">
        <v>9999</v>
      </c>
      <c r="I2304" t="s">
        <v>3196</v>
      </c>
      <c r="J2304" t="n">
        <v>1</v>
      </c>
      <c r="K2304" t="s">
        <v>3231</v>
      </c>
      <c r="L2304" t="n">
        <v>0.880816995017164</v>
      </c>
      <c r="M2304" t="n">
        <v>0.8825</v>
      </c>
      <c r="N2304" t="n">
        <v>0.0802122918552919</v>
      </c>
    </row>
    <row r="2305">
      <c r="A2305" t="n">
        <v>2020</v>
      </c>
      <c r="B2305" t="s">
        <v>3198</v>
      </c>
      <c r="C2305" t="n">
        <v>1.30649779919455</v>
      </c>
      <c r="D2305" t="s">
        <v>3196</v>
      </c>
      <c r="E2305" t="n">
        <v>212966.980255507</v>
      </c>
      <c r="F2305" t="n">
        <v>188</v>
      </c>
      <c r="G2305" t="n">
        <v>6</v>
      </c>
      <c r="H2305" t="n">
        <v>9999</v>
      </c>
      <c r="I2305" t="s">
        <v>3196</v>
      </c>
      <c r="J2305" t="n">
        <v>1</v>
      </c>
      <c r="K2305" t="s">
        <v>3231</v>
      </c>
      <c r="L2305" t="n">
        <v>0.119183004982836</v>
      </c>
      <c r="M2305" t="n">
        <v>0.1175</v>
      </c>
      <c r="N2305" t="n">
        <v>0.0289252568707821</v>
      </c>
    </row>
    <row r="2306">
      <c r="A2306" t="n">
        <v>2020</v>
      </c>
      <c r="B2306" t="s">
        <v>3189</v>
      </c>
      <c r="C2306" t="n">
        <v>1.33255094457455</v>
      </c>
      <c r="D2306" t="s">
        <v>3192</v>
      </c>
      <c r="E2306" t="n">
        <v>300660.804522467</v>
      </c>
      <c r="F2306" t="n">
        <v>155</v>
      </c>
      <c r="G2306" t="n">
        <v>7</v>
      </c>
      <c r="H2306" t="n">
        <v>9999</v>
      </c>
      <c r="I2306" t="s">
        <v>3196</v>
      </c>
      <c r="J2306" t="n">
        <v>1</v>
      </c>
      <c r="K2306" t="s">
        <v>3231</v>
      </c>
      <c r="L2306" t="n">
        <v>0.688988845018123</v>
      </c>
      <c r="M2306" t="n">
        <v>0.698198198198198</v>
      </c>
      <c r="N2306" t="n">
        <v>0.0776149304889065</v>
      </c>
    </row>
    <row r="2307">
      <c r="A2307" t="n">
        <v>2020</v>
      </c>
      <c r="B2307" t="s">
        <v>3189</v>
      </c>
      <c r="C2307" t="n">
        <v>1.33255094457455</v>
      </c>
      <c r="D2307" t="s">
        <v>3194</v>
      </c>
      <c r="E2307" t="n">
        <v>2389.26384362217</v>
      </c>
      <c r="F2307" t="n">
        <v>1</v>
      </c>
      <c r="G2307" t="n">
        <v>7</v>
      </c>
      <c r="H2307" t="n">
        <v>9999</v>
      </c>
      <c r="I2307" t="s">
        <v>3196</v>
      </c>
      <c r="J2307" t="n">
        <v>1</v>
      </c>
      <c r="K2307" t="s">
        <v>3231</v>
      </c>
      <c r="L2307" t="n">
        <v>0.00547519367772393</v>
      </c>
      <c r="M2307" t="n">
        <v>0.0045045045045045</v>
      </c>
      <c r="N2307" t="n">
        <v>0.585756288794512</v>
      </c>
    </row>
    <row r="2308">
      <c r="A2308" t="n">
        <v>2020</v>
      </c>
      <c r="B2308" t="s">
        <v>3189</v>
      </c>
      <c r="C2308" t="n">
        <v>1.33255094457455</v>
      </c>
      <c r="D2308" t="s">
        <v>3196</v>
      </c>
      <c r="E2308" t="n">
        <v>133329.717310351</v>
      </c>
      <c r="F2308" t="n">
        <v>66</v>
      </c>
      <c r="G2308" t="n">
        <v>7</v>
      </c>
      <c r="H2308" t="n">
        <v>9999</v>
      </c>
      <c r="I2308" t="s">
        <v>3196</v>
      </c>
      <c r="J2308" t="n">
        <v>1</v>
      </c>
      <c r="K2308" t="s">
        <v>3231</v>
      </c>
      <c r="L2308" t="n">
        <v>0.305535961304153</v>
      </c>
      <c r="M2308" t="n">
        <v>0.297297297297297</v>
      </c>
      <c r="N2308" t="n">
        <v>0.0916430741499596</v>
      </c>
    </row>
    <row r="2309">
      <c r="A2309" t="n">
        <v>2020</v>
      </c>
      <c r="B2309" t="s">
        <v>3194</v>
      </c>
      <c r="C2309" t="n">
        <v>1.9295612864977</v>
      </c>
      <c r="D2309" t="s">
        <v>3192</v>
      </c>
      <c r="E2309" t="n">
        <v>11934.3365569883</v>
      </c>
      <c r="F2309" t="n">
        <v>7</v>
      </c>
      <c r="G2309" t="n">
        <v>7</v>
      </c>
      <c r="H2309" t="n">
        <v>9999</v>
      </c>
      <c r="I2309" t="s">
        <v>3196</v>
      </c>
      <c r="J2309" t="n">
        <v>1</v>
      </c>
      <c r="K2309" t="s">
        <v>3231</v>
      </c>
      <c r="L2309" t="n">
        <v>0.768896071606166</v>
      </c>
      <c r="M2309" t="n">
        <v>0.777777777777778</v>
      </c>
      <c r="N2309" t="n">
        <v>0.177965126316395</v>
      </c>
    </row>
    <row r="2310">
      <c r="A2310" t="n">
        <v>2020</v>
      </c>
      <c r="B2310" t="s">
        <v>3194</v>
      </c>
      <c r="C2310" t="n">
        <v>1.9295612864977</v>
      </c>
      <c r="D2310" t="s">
        <v>3196</v>
      </c>
      <c r="E2310" t="n">
        <v>3587.05443159923</v>
      </c>
      <c r="F2310" t="n">
        <v>2</v>
      </c>
      <c r="G2310" t="n">
        <v>7</v>
      </c>
      <c r="H2310" t="n">
        <v>9999</v>
      </c>
      <c r="I2310" t="s">
        <v>3196</v>
      </c>
      <c r="J2310" t="n">
        <v>1</v>
      </c>
      <c r="K2310" t="s">
        <v>3231</v>
      </c>
      <c r="L2310" t="n">
        <v>0.231103928393834</v>
      </c>
      <c r="M2310" t="n">
        <v>0.222222222222222</v>
      </c>
      <c r="N2310" t="n">
        <v>0.117606123869172</v>
      </c>
    </row>
    <row r="2311">
      <c r="A2311" t="n">
        <v>2020</v>
      </c>
      <c r="B2311" t="s">
        <v>3198</v>
      </c>
      <c r="C2311" t="n">
        <v>1.30649779919455</v>
      </c>
      <c r="D2311" t="s">
        <v>3192</v>
      </c>
      <c r="E2311" t="n">
        <v>2453508.79904582</v>
      </c>
      <c r="F2311" t="n">
        <v>2122</v>
      </c>
      <c r="G2311" t="n">
        <v>7</v>
      </c>
      <c r="H2311" t="n">
        <v>9999</v>
      </c>
      <c r="I2311" t="s">
        <v>3196</v>
      </c>
      <c r="J2311" t="n">
        <v>1</v>
      </c>
      <c r="K2311" t="s">
        <v>3231</v>
      </c>
      <c r="L2311" t="n">
        <v>0.727394985585175</v>
      </c>
      <c r="M2311" t="n">
        <v>0.740404745289602</v>
      </c>
      <c r="N2311" t="n">
        <v>0.12503883476916</v>
      </c>
    </row>
    <row r="2312">
      <c r="A2312" t="n">
        <v>2020</v>
      </c>
      <c r="B2312" t="s">
        <v>3198</v>
      </c>
      <c r="C2312" t="n">
        <v>1.30649779919455</v>
      </c>
      <c r="D2312" t="s">
        <v>3194</v>
      </c>
      <c r="E2312" t="n">
        <v>5589.19758495428</v>
      </c>
      <c r="F2312" t="n">
        <v>3</v>
      </c>
      <c r="G2312" t="n">
        <v>7</v>
      </c>
      <c r="H2312" t="n">
        <v>9999</v>
      </c>
      <c r="I2312" t="s">
        <v>3196</v>
      </c>
      <c r="J2312" t="n">
        <v>1</v>
      </c>
      <c r="K2312" t="s">
        <v>3231</v>
      </c>
      <c r="L2312" t="n">
        <v>0.00165703677049034</v>
      </c>
      <c r="M2312" t="n">
        <v>0.00104675505931612</v>
      </c>
      <c r="N2312" t="n">
        <v>0.243220194439707</v>
      </c>
    </row>
    <row r="2313">
      <c r="A2313" t="n">
        <v>2020</v>
      </c>
      <c r="B2313" t="s">
        <v>3198</v>
      </c>
      <c r="C2313" t="n">
        <v>1.30649779919455</v>
      </c>
      <c r="D2313" t="s">
        <v>3196</v>
      </c>
      <c r="E2313" t="n">
        <v>913909.582012378</v>
      </c>
      <c r="F2313" t="n">
        <v>741</v>
      </c>
      <c r="G2313" t="n">
        <v>7</v>
      </c>
      <c r="H2313" t="n">
        <v>9999</v>
      </c>
      <c r="I2313" t="s">
        <v>3196</v>
      </c>
      <c r="J2313" t="n">
        <v>1</v>
      </c>
      <c r="K2313" t="s">
        <v>3231</v>
      </c>
      <c r="L2313" t="n">
        <v>0.270947977644335</v>
      </c>
      <c r="M2313" t="n">
        <v>0.258548499651082</v>
      </c>
      <c r="N2313" t="n">
        <v>0.124127549654232</v>
      </c>
    </row>
    <row r="2314">
      <c r="A2314" t="n">
        <v>2020</v>
      </c>
      <c r="B2314" t="s">
        <v>3189</v>
      </c>
      <c r="C2314" t="n">
        <v>1.33255094457455</v>
      </c>
      <c r="D2314" t="s">
        <v>3192</v>
      </c>
      <c r="E2314" t="n">
        <v>137961.664393692</v>
      </c>
      <c r="F2314" t="n">
        <v>75</v>
      </c>
      <c r="G2314" t="n">
        <v>8</v>
      </c>
      <c r="H2314" t="n">
        <v>9999</v>
      </c>
      <c r="I2314" t="s">
        <v>3196</v>
      </c>
      <c r="J2314" t="n">
        <v>1</v>
      </c>
      <c r="K2314" t="s">
        <v>3231</v>
      </c>
      <c r="L2314" t="n">
        <v>0.564853510829832</v>
      </c>
      <c r="M2314" t="n">
        <v>0.528169014084507</v>
      </c>
      <c r="N2314" t="n">
        <v>0.0356145025589797</v>
      </c>
    </row>
    <row r="2315">
      <c r="A2315" t="n">
        <v>2020</v>
      </c>
      <c r="B2315" t="s">
        <v>3189</v>
      </c>
      <c r="C2315" t="n">
        <v>1.33255094457455</v>
      </c>
      <c r="D2315" t="s">
        <v>3196</v>
      </c>
      <c r="E2315" t="n">
        <v>106281.598237377</v>
      </c>
      <c r="F2315" t="n">
        <v>67</v>
      </c>
      <c r="G2315" t="n">
        <v>8</v>
      </c>
      <c r="H2315" t="n">
        <v>9999</v>
      </c>
      <c r="I2315" t="s">
        <v>3196</v>
      </c>
      <c r="J2315" t="n">
        <v>1</v>
      </c>
      <c r="K2315" t="s">
        <v>3231</v>
      </c>
      <c r="L2315" t="n">
        <v>0.435146489170168</v>
      </c>
      <c r="M2315" t="n">
        <v>0.471830985915493</v>
      </c>
      <c r="N2315" t="n">
        <v>0.073051774087036</v>
      </c>
    </row>
    <row r="2316">
      <c r="A2316" t="n">
        <v>2020</v>
      </c>
      <c r="B2316" t="s">
        <v>3194</v>
      </c>
      <c r="C2316" t="n">
        <v>1.9295612864977</v>
      </c>
      <c r="D2316" t="s">
        <v>3196</v>
      </c>
      <c r="E2316" t="n">
        <v>1775.19638357789</v>
      </c>
      <c r="F2316" t="n">
        <v>1</v>
      </c>
      <c r="G2316" t="n">
        <v>8</v>
      </c>
      <c r="H2316" t="n">
        <v>9999</v>
      </c>
      <c r="I2316" t="s">
        <v>3196</v>
      </c>
      <c r="J2316" t="n">
        <v>1</v>
      </c>
      <c r="K2316" t="s">
        <v>3231</v>
      </c>
      <c r="L2316" t="n">
        <v>1</v>
      </c>
      <c r="M2316" t="n">
        <v>1</v>
      </c>
      <c r="N2316" t="n">
        <v>0.0582020623774277</v>
      </c>
    </row>
    <row r="2317">
      <c r="A2317" t="n">
        <v>2020</v>
      </c>
      <c r="B2317" t="s">
        <v>3198</v>
      </c>
      <c r="C2317" t="n">
        <v>1.30649779919455</v>
      </c>
      <c r="D2317" t="s">
        <v>3192</v>
      </c>
      <c r="E2317" t="n">
        <v>715154.68481651</v>
      </c>
      <c r="F2317" t="n">
        <v>627</v>
      </c>
      <c r="G2317" t="n">
        <v>8</v>
      </c>
      <c r="H2317" t="n">
        <v>9999</v>
      </c>
      <c r="I2317" t="s">
        <v>3196</v>
      </c>
      <c r="J2317" t="n">
        <v>1</v>
      </c>
      <c r="K2317" t="s">
        <v>3231</v>
      </c>
      <c r="L2317" t="n">
        <v>0.56598991857309</v>
      </c>
      <c r="M2317" t="n">
        <v>0.585434173669468</v>
      </c>
      <c r="N2317" t="n">
        <v>0.0364466222839465</v>
      </c>
    </row>
    <row r="2318">
      <c r="A2318" t="n">
        <v>2020</v>
      </c>
      <c r="B2318" t="s">
        <v>3198</v>
      </c>
      <c r="C2318" t="n">
        <v>1.30649779919455</v>
      </c>
      <c r="D2318" t="s">
        <v>3196</v>
      </c>
      <c r="E2318" t="n">
        <v>548391.999229519</v>
      </c>
      <c r="F2318" t="n">
        <v>444</v>
      </c>
      <c r="G2318" t="n">
        <v>8</v>
      </c>
      <c r="H2318" t="n">
        <v>9999</v>
      </c>
      <c r="I2318" t="s">
        <v>3196</v>
      </c>
      <c r="J2318" t="n">
        <v>1</v>
      </c>
      <c r="K2318" t="s">
        <v>3231</v>
      </c>
      <c r="L2318" t="n">
        <v>0.43401008142691</v>
      </c>
      <c r="M2318" t="n">
        <v>0.414565826330532</v>
      </c>
      <c r="N2318" t="n">
        <v>0.0744828114882633</v>
      </c>
    </row>
    <row r="2319">
      <c r="A2319" t="n">
        <v>2020</v>
      </c>
      <c r="B2319" t="s">
        <v>3189</v>
      </c>
      <c r="C2319" t="n">
        <v>1.33255094457455</v>
      </c>
      <c r="D2319" t="s">
        <v>3192</v>
      </c>
      <c r="E2319" t="n">
        <v>115943.925136487</v>
      </c>
      <c r="F2319" t="n">
        <v>60</v>
      </c>
      <c r="G2319" t="n">
        <v>9</v>
      </c>
      <c r="H2319" t="n">
        <v>9999</v>
      </c>
      <c r="I2319" t="s">
        <v>3196</v>
      </c>
      <c r="J2319" t="n">
        <v>1</v>
      </c>
      <c r="K2319" t="s">
        <v>3231</v>
      </c>
      <c r="L2319" t="n">
        <v>0.529890013519933</v>
      </c>
      <c r="M2319" t="n">
        <v>0.571428571428571</v>
      </c>
      <c r="N2319" t="n">
        <v>0.029930671223914</v>
      </c>
    </row>
    <row r="2320">
      <c r="A2320" t="n">
        <v>2020</v>
      </c>
      <c r="B2320" t="s">
        <v>3189</v>
      </c>
      <c r="C2320" t="n">
        <v>1.33255094457455</v>
      </c>
      <c r="D2320" t="s">
        <v>3196</v>
      </c>
      <c r="E2320" t="n">
        <v>102863.605064543</v>
      </c>
      <c r="F2320" t="n">
        <v>45</v>
      </c>
      <c r="G2320" t="n">
        <v>9</v>
      </c>
      <c r="H2320" t="n">
        <v>9999</v>
      </c>
      <c r="I2320" t="s">
        <v>3196</v>
      </c>
      <c r="J2320" t="n">
        <v>1</v>
      </c>
      <c r="K2320" t="s">
        <v>3231</v>
      </c>
      <c r="L2320" t="n">
        <v>0.470109986480067</v>
      </c>
      <c r="M2320" t="n">
        <v>0.428571428571429</v>
      </c>
      <c r="N2320" t="n">
        <v>0.070702444859457</v>
      </c>
    </row>
    <row r="2321">
      <c r="A2321" t="n">
        <v>2020</v>
      </c>
      <c r="B2321" t="s">
        <v>3194</v>
      </c>
      <c r="C2321" t="n">
        <v>1.9295612864977</v>
      </c>
      <c r="D2321" t="s">
        <v>3192</v>
      </c>
      <c r="E2321" t="n">
        <v>1424.0162294353</v>
      </c>
      <c r="F2321" t="n">
        <v>1</v>
      </c>
      <c r="G2321" t="n">
        <v>9</v>
      </c>
      <c r="H2321" t="n">
        <v>9999</v>
      </c>
      <c r="I2321" t="s">
        <v>3196</v>
      </c>
      <c r="J2321" t="n">
        <v>1</v>
      </c>
      <c r="K2321" t="s">
        <v>3231</v>
      </c>
      <c r="L2321" t="n">
        <v>0.438502673796791</v>
      </c>
      <c r="M2321" t="n">
        <v>0.5</v>
      </c>
      <c r="N2321" t="n">
        <v>0.0212349657593371</v>
      </c>
    </row>
    <row r="2322">
      <c r="A2322" t="n">
        <v>2020</v>
      </c>
      <c r="B2322" t="s">
        <v>3194</v>
      </c>
      <c r="C2322" t="n">
        <v>1.9295612864977</v>
      </c>
      <c r="D2322" t="s">
        <v>3196</v>
      </c>
      <c r="E2322" t="n">
        <v>1823.43541574033</v>
      </c>
      <c r="F2322" t="n">
        <v>1</v>
      </c>
      <c r="G2322" t="n">
        <v>9</v>
      </c>
      <c r="H2322" t="n">
        <v>9999</v>
      </c>
      <c r="I2322" t="s">
        <v>3196</v>
      </c>
      <c r="J2322" t="n">
        <v>1</v>
      </c>
      <c r="K2322" t="s">
        <v>3231</v>
      </c>
      <c r="L2322" t="n">
        <v>0.561497326203209</v>
      </c>
      <c r="M2322" t="n">
        <v>0.5</v>
      </c>
      <c r="N2322" t="n">
        <v>0.059783640159423</v>
      </c>
    </row>
    <row r="2323">
      <c r="A2323" t="n">
        <v>2020</v>
      </c>
      <c r="B2323" t="s">
        <v>3198</v>
      </c>
      <c r="C2323" t="n">
        <v>1.30649779919455</v>
      </c>
      <c r="D2323" t="s">
        <v>3192</v>
      </c>
      <c r="E2323" t="n">
        <v>590872.775170329</v>
      </c>
      <c r="F2323" t="n">
        <v>480</v>
      </c>
      <c r="G2323" t="n">
        <v>9</v>
      </c>
      <c r="H2323" t="n">
        <v>9999</v>
      </c>
      <c r="I2323" t="s">
        <v>3196</v>
      </c>
      <c r="J2323" t="n">
        <v>1</v>
      </c>
      <c r="K2323" t="s">
        <v>3231</v>
      </c>
      <c r="L2323" t="n">
        <v>0.44450833077788</v>
      </c>
      <c r="M2323" t="n">
        <v>0.468292682926829</v>
      </c>
      <c r="N2323" t="n">
        <v>0.0301128095945084</v>
      </c>
    </row>
    <row r="2324">
      <c r="A2324" t="n">
        <v>2020</v>
      </c>
      <c r="B2324" t="s">
        <v>3198</v>
      </c>
      <c r="C2324" t="n">
        <v>1.30649779919455</v>
      </c>
      <c r="D2324" t="s">
        <v>3196</v>
      </c>
      <c r="E2324" t="n">
        <v>738399.893659779</v>
      </c>
      <c r="F2324" t="n">
        <v>545</v>
      </c>
      <c r="G2324" t="n">
        <v>9</v>
      </c>
      <c r="H2324" t="n">
        <v>9999</v>
      </c>
      <c r="I2324" t="s">
        <v>3196</v>
      </c>
      <c r="J2324" t="n">
        <v>1</v>
      </c>
      <c r="K2324" t="s">
        <v>3231</v>
      </c>
      <c r="L2324" t="n">
        <v>0.55549166922212</v>
      </c>
      <c r="M2324" t="n">
        <v>0.531707317073171</v>
      </c>
      <c r="N2324" t="n">
        <v>0.100289756523958</v>
      </c>
    </row>
    <row r="2325">
      <c r="A2325" t="n">
        <v>2020</v>
      </c>
      <c r="B2325" t="s">
        <v>3190</v>
      </c>
      <c r="C2325"/>
      <c r="D2325" t="s">
        <v>3190</v>
      </c>
      <c r="E2325"/>
      <c r="F2325" t="n">
        <v>1</v>
      </c>
      <c r="G2325" t="n">
        <v>9</v>
      </c>
      <c r="H2325" t="n">
        <v>9999</v>
      </c>
      <c r="I2325" t="s">
        <v>3196</v>
      </c>
      <c r="J2325" t="n">
        <v>3</v>
      </c>
      <c r="K2325" t="s">
        <v>3231</v>
      </c>
      <c r="L2325"/>
      <c r="M2325" t="n">
        <v>1</v>
      </c>
      <c r="N2325"/>
    </row>
    <row r="2326">
      <c r="A2326" t="n">
        <v>2020</v>
      </c>
      <c r="B2326" t="s">
        <v>3189</v>
      </c>
      <c r="C2326" t="n">
        <v>1.33255094457455</v>
      </c>
      <c r="D2326" t="s">
        <v>3192</v>
      </c>
      <c r="E2326" t="n">
        <v>397478.625951475</v>
      </c>
      <c r="F2326" t="n">
        <v>208</v>
      </c>
      <c r="G2326" t="n">
        <v>10</v>
      </c>
      <c r="H2326" t="n">
        <v>9999</v>
      </c>
      <c r="I2326" t="s">
        <v>3196</v>
      </c>
      <c r="J2326" t="n">
        <v>1</v>
      </c>
      <c r="K2326" t="s">
        <v>3231</v>
      </c>
      <c r="L2326" t="n">
        <v>0.811261997557652</v>
      </c>
      <c r="M2326" t="n">
        <v>0.784905660377359</v>
      </c>
      <c r="N2326" t="n">
        <v>0.102608239783861</v>
      </c>
    </row>
    <row r="2327">
      <c r="A2327" t="n">
        <v>2020</v>
      </c>
      <c r="B2327" t="s">
        <v>3189</v>
      </c>
      <c r="C2327" t="n">
        <v>1.33255094457455</v>
      </c>
      <c r="D2327" t="s">
        <v>3196</v>
      </c>
      <c r="E2327" t="n">
        <v>92472.372798751</v>
      </c>
      <c r="F2327" t="n">
        <v>57</v>
      </c>
      <c r="G2327" t="n">
        <v>10</v>
      </c>
      <c r="H2327" t="n">
        <v>9999</v>
      </c>
      <c r="I2327" t="s">
        <v>3196</v>
      </c>
      <c r="J2327" t="n">
        <v>1</v>
      </c>
      <c r="K2327" t="s">
        <v>3231</v>
      </c>
      <c r="L2327" t="n">
        <v>0.188738002442348</v>
      </c>
      <c r="M2327" t="n">
        <v>0.215094339622642</v>
      </c>
      <c r="N2327" t="n">
        <v>0.0635601176404858</v>
      </c>
    </row>
    <row r="2328">
      <c r="A2328" t="n">
        <v>2020</v>
      </c>
      <c r="B2328" t="s">
        <v>3194</v>
      </c>
      <c r="C2328" t="n">
        <v>1.9295612864977</v>
      </c>
      <c r="D2328" t="s">
        <v>3196</v>
      </c>
      <c r="E2328" t="n">
        <v>8326.05695123759</v>
      </c>
      <c r="F2328" t="n">
        <v>4</v>
      </c>
      <c r="G2328" t="n">
        <v>10</v>
      </c>
      <c r="H2328" t="n">
        <v>9999</v>
      </c>
      <c r="I2328" t="s">
        <v>3196</v>
      </c>
      <c r="J2328" t="n">
        <v>1</v>
      </c>
      <c r="K2328" t="s">
        <v>3231</v>
      </c>
      <c r="L2328" t="n">
        <v>1</v>
      </c>
      <c r="M2328" t="n">
        <v>1</v>
      </c>
      <c r="N2328" t="n">
        <v>0.272980325172392</v>
      </c>
    </row>
    <row r="2329">
      <c r="A2329" t="n">
        <v>2020</v>
      </c>
      <c r="B2329" t="s">
        <v>3198</v>
      </c>
      <c r="C2329" t="n">
        <v>1.30649779919455</v>
      </c>
      <c r="D2329" t="s">
        <v>3192</v>
      </c>
      <c r="E2329" t="n">
        <v>848380.878395977</v>
      </c>
      <c r="F2329" t="n">
        <v>724</v>
      </c>
      <c r="G2329" t="n">
        <v>10</v>
      </c>
      <c r="H2329" t="n">
        <v>9999</v>
      </c>
      <c r="I2329" t="s">
        <v>3196</v>
      </c>
      <c r="J2329" t="n">
        <v>1</v>
      </c>
      <c r="K2329" t="s">
        <v>3231</v>
      </c>
      <c r="L2329" t="n">
        <v>0.804944292110652</v>
      </c>
      <c r="M2329" t="n">
        <v>0.804444444444444</v>
      </c>
      <c r="N2329" t="n">
        <v>0.0432362649428135</v>
      </c>
    </row>
    <row r="2330">
      <c r="A2330" t="n">
        <v>2020</v>
      </c>
      <c r="B2330" t="s">
        <v>3198</v>
      </c>
      <c r="C2330" t="n">
        <v>1.30649779919455</v>
      </c>
      <c r="D2330" t="s">
        <v>3196</v>
      </c>
      <c r="E2330" t="n">
        <v>205581.34819666</v>
      </c>
      <c r="F2330" t="n">
        <v>176</v>
      </c>
      <c r="G2330" t="n">
        <v>10</v>
      </c>
      <c r="H2330" t="n">
        <v>9999</v>
      </c>
      <c r="I2330" t="s">
        <v>3196</v>
      </c>
      <c r="J2330" t="n">
        <v>1</v>
      </c>
      <c r="K2330" t="s">
        <v>3231</v>
      </c>
      <c r="L2330" t="n">
        <v>0.195055707889348</v>
      </c>
      <c r="M2330" t="n">
        <v>0.195555555555556</v>
      </c>
      <c r="N2330" t="n">
        <v>0.0279221374942529</v>
      </c>
    </row>
    <row r="2331">
      <c r="A2331" t="n">
        <v>2020</v>
      </c>
      <c r="B2331" t="s">
        <v>3189</v>
      </c>
      <c r="C2331" t="n">
        <v>1.33255094457455</v>
      </c>
      <c r="D2331" t="s">
        <v>3192</v>
      </c>
      <c r="E2331" t="n">
        <v>358128.396558189</v>
      </c>
      <c r="F2331" t="n">
        <v>220</v>
      </c>
      <c r="G2331" t="n">
        <v>11</v>
      </c>
      <c r="H2331" t="n">
        <v>9999</v>
      </c>
      <c r="I2331" t="s">
        <v>3196</v>
      </c>
      <c r="J2331" t="n">
        <v>1</v>
      </c>
      <c r="K2331" t="s">
        <v>3231</v>
      </c>
      <c r="L2331" t="n">
        <v>0.799525200659245</v>
      </c>
      <c r="M2331" t="n">
        <v>0.808823529411765</v>
      </c>
      <c r="N2331" t="n">
        <v>0.0924500639486924</v>
      </c>
    </row>
    <row r="2332">
      <c r="A2332" t="n">
        <v>2020</v>
      </c>
      <c r="B2332" t="s">
        <v>3189</v>
      </c>
      <c r="C2332" t="n">
        <v>1.33255094457455</v>
      </c>
      <c r="D2332" t="s">
        <v>3196</v>
      </c>
      <c r="E2332" t="n">
        <v>89797.9430529899</v>
      </c>
      <c r="F2332" t="n">
        <v>52</v>
      </c>
      <c r="G2332" t="n">
        <v>11</v>
      </c>
      <c r="H2332" t="n">
        <v>9999</v>
      </c>
      <c r="I2332" t="s">
        <v>3196</v>
      </c>
      <c r="J2332" t="n">
        <v>1</v>
      </c>
      <c r="K2332" t="s">
        <v>3231</v>
      </c>
      <c r="L2332" t="n">
        <v>0.200474799340755</v>
      </c>
      <c r="M2332" t="n">
        <v>0.191176470588235</v>
      </c>
      <c r="N2332" t="n">
        <v>0.0617218705606608</v>
      </c>
    </row>
    <row r="2333">
      <c r="A2333" t="n">
        <v>2020</v>
      </c>
      <c r="B2333" t="s">
        <v>3198</v>
      </c>
      <c r="C2333" t="n">
        <v>1.30649779919455</v>
      </c>
      <c r="D2333" t="s">
        <v>3192</v>
      </c>
      <c r="E2333" t="n">
        <v>772827.417166355</v>
      </c>
      <c r="F2333" t="n">
        <v>674</v>
      </c>
      <c r="G2333" t="n">
        <v>11</v>
      </c>
      <c r="H2333" t="n">
        <v>9999</v>
      </c>
      <c r="I2333" t="s">
        <v>3196</v>
      </c>
      <c r="J2333" t="n">
        <v>1</v>
      </c>
      <c r="K2333" t="s">
        <v>3231</v>
      </c>
      <c r="L2333" t="n">
        <v>0.869910365669831</v>
      </c>
      <c r="M2333" t="n">
        <v>0.865211810012837</v>
      </c>
      <c r="N2333" t="n">
        <v>0.0393858133941568</v>
      </c>
    </row>
    <row r="2334">
      <c r="A2334" t="n">
        <v>2020</v>
      </c>
      <c r="B2334" t="s">
        <v>3198</v>
      </c>
      <c r="C2334" t="n">
        <v>1.30649779919455</v>
      </c>
      <c r="D2334" t="s">
        <v>3194</v>
      </c>
      <c r="E2334" t="n">
        <v>1208.51046425496</v>
      </c>
      <c r="F2334" t="n">
        <v>1</v>
      </c>
      <c r="G2334" t="n">
        <v>11</v>
      </c>
      <c r="H2334" t="n">
        <v>9999</v>
      </c>
      <c r="I2334" t="s">
        <v>3196</v>
      </c>
      <c r="J2334" t="n">
        <v>1</v>
      </c>
      <c r="K2334" t="s">
        <v>3231</v>
      </c>
      <c r="L2334" t="n">
        <v>0.00136032412479687</v>
      </c>
      <c r="M2334" t="n">
        <v>0.00128369704749679</v>
      </c>
      <c r="N2334" t="n">
        <v>0.0525896867360282</v>
      </c>
    </row>
    <row r="2335">
      <c r="A2335" t="n">
        <v>2020</v>
      </c>
      <c r="B2335" t="s">
        <v>3198</v>
      </c>
      <c r="C2335" t="n">
        <v>1.30649779919455</v>
      </c>
      <c r="D2335" t="s">
        <v>3196</v>
      </c>
      <c r="E2335" t="n">
        <v>114362.978354696</v>
      </c>
      <c r="F2335" t="n">
        <v>104</v>
      </c>
      <c r="G2335" t="n">
        <v>11</v>
      </c>
      <c r="H2335" t="n">
        <v>9999</v>
      </c>
      <c r="I2335" t="s">
        <v>3196</v>
      </c>
      <c r="J2335" t="n">
        <v>1</v>
      </c>
      <c r="K2335" t="s">
        <v>3231</v>
      </c>
      <c r="L2335" t="n">
        <v>0.128729310205372</v>
      </c>
      <c r="M2335" t="n">
        <v>0.133504492939666</v>
      </c>
      <c r="N2335" t="n">
        <v>0.015532823545925</v>
      </c>
    </row>
    <row r="2336">
      <c r="A2336" t="n">
        <v>2020</v>
      </c>
      <c r="B2336" t="s">
        <v>3189</v>
      </c>
      <c r="C2336" t="n">
        <v>1.33255094457455</v>
      </c>
      <c r="D2336" t="s">
        <v>3192</v>
      </c>
      <c r="E2336" t="n">
        <v>96944.4137687432</v>
      </c>
      <c r="F2336" t="n">
        <v>47</v>
      </c>
      <c r="G2336" t="n">
        <v>12</v>
      </c>
      <c r="H2336" t="n">
        <v>9999</v>
      </c>
      <c r="I2336" t="s">
        <v>3196</v>
      </c>
      <c r="J2336" t="n">
        <v>1</v>
      </c>
      <c r="K2336" t="s">
        <v>3231</v>
      </c>
      <c r="L2336" t="n">
        <v>0.941102659629515</v>
      </c>
      <c r="M2336" t="n">
        <v>0.94</v>
      </c>
      <c r="N2336" t="n">
        <v>0.0250259888311665</v>
      </c>
    </row>
    <row r="2337">
      <c r="A2337" t="n">
        <v>2020</v>
      </c>
      <c r="B2337" t="s">
        <v>3189</v>
      </c>
      <c r="C2337" t="n">
        <v>1.33255094457455</v>
      </c>
      <c r="D2337" t="s">
        <v>3196</v>
      </c>
      <c r="E2337" t="n">
        <v>6067.10445064793</v>
      </c>
      <c r="F2337" t="n">
        <v>3</v>
      </c>
      <c r="G2337" t="n">
        <v>12</v>
      </c>
      <c r="H2337" t="n">
        <v>9999</v>
      </c>
      <c r="I2337" t="s">
        <v>3196</v>
      </c>
      <c r="J2337" t="n">
        <v>1</v>
      </c>
      <c r="K2337" t="s">
        <v>3231</v>
      </c>
      <c r="L2337" t="n">
        <v>0.0588973403704854</v>
      </c>
      <c r="M2337" t="n">
        <v>0.06</v>
      </c>
      <c r="N2337" t="n">
        <v>0.0041701738686812</v>
      </c>
    </row>
    <row r="2338">
      <c r="A2338" t="n">
        <v>2020</v>
      </c>
      <c r="B2338" t="s">
        <v>3198</v>
      </c>
      <c r="C2338" t="n">
        <v>1.30649779919455</v>
      </c>
      <c r="D2338" t="s">
        <v>3192</v>
      </c>
      <c r="E2338" t="n">
        <v>274763.01965961</v>
      </c>
      <c r="F2338" t="n">
        <v>251</v>
      </c>
      <c r="G2338" t="n">
        <v>12</v>
      </c>
      <c r="H2338" t="n">
        <v>9999</v>
      </c>
      <c r="I2338" t="s">
        <v>3196</v>
      </c>
      <c r="J2338" t="n">
        <v>1</v>
      </c>
      <c r="K2338" t="s">
        <v>3231</v>
      </c>
      <c r="L2338" t="n">
        <v>0.853285456352829</v>
      </c>
      <c r="M2338" t="n">
        <v>0.856655290102389</v>
      </c>
      <c r="N2338" t="n">
        <v>0.0140028223372399</v>
      </c>
    </row>
    <row r="2339">
      <c r="A2339" t="n">
        <v>2020</v>
      </c>
      <c r="B2339" t="s">
        <v>3198</v>
      </c>
      <c r="C2339" t="n">
        <v>1.30649779919455</v>
      </c>
      <c r="D2339" t="s">
        <v>3196</v>
      </c>
      <c r="E2339" t="n">
        <v>47242.9604188749</v>
      </c>
      <c r="F2339" t="n">
        <v>42</v>
      </c>
      <c r="G2339" t="n">
        <v>12</v>
      </c>
      <c r="H2339" t="n">
        <v>9999</v>
      </c>
      <c r="I2339" t="s">
        <v>3196</v>
      </c>
      <c r="J2339" t="n">
        <v>1</v>
      </c>
      <c r="K2339" t="s">
        <v>3231</v>
      </c>
      <c r="L2339" t="n">
        <v>0.146714543647171</v>
      </c>
      <c r="M2339" t="n">
        <v>0.143344709897611</v>
      </c>
      <c r="N2339" t="n">
        <v>0.00641655698837762</v>
      </c>
    </row>
    <row r="2340">
      <c r="A2340" t="n">
        <v>2020</v>
      </c>
      <c r="B2340" t="s">
        <v>3189</v>
      </c>
      <c r="C2340" t="n">
        <v>1.33255094457455</v>
      </c>
      <c r="D2340" t="s">
        <v>3190</v>
      </c>
      <c r="E2340" t="n">
        <v>1659.02592599532</v>
      </c>
      <c r="F2340" t="n">
        <v>1</v>
      </c>
      <c r="G2340" t="n">
        <v>13</v>
      </c>
      <c r="H2340" t="n">
        <v>9999</v>
      </c>
      <c r="I2340" t="s">
        <v>3196</v>
      </c>
      <c r="J2340" t="n">
        <v>1</v>
      </c>
      <c r="K2340" t="s">
        <v>3231</v>
      </c>
      <c r="L2340" t="n">
        <v>0.00239676119595496</v>
      </c>
      <c r="M2340" t="n">
        <v>0.00255754475703325</v>
      </c>
      <c r="N2340" t="n">
        <v>1</v>
      </c>
    </row>
    <row r="2341">
      <c r="A2341" t="n">
        <v>2020</v>
      </c>
      <c r="B2341" t="s">
        <v>3189</v>
      </c>
      <c r="C2341" t="n">
        <v>1.33255094457455</v>
      </c>
      <c r="D2341" t="s">
        <v>3192</v>
      </c>
      <c r="E2341" t="n">
        <v>510043.201892521</v>
      </c>
      <c r="F2341" t="n">
        <v>291</v>
      </c>
      <c r="G2341" t="n">
        <v>13</v>
      </c>
      <c r="H2341" t="n">
        <v>9999</v>
      </c>
      <c r="I2341" t="s">
        <v>3196</v>
      </c>
      <c r="J2341" t="n">
        <v>1</v>
      </c>
      <c r="K2341" t="s">
        <v>3231</v>
      </c>
      <c r="L2341" t="n">
        <v>0.736849096449906</v>
      </c>
      <c r="M2341" t="n">
        <v>0.744245524296675</v>
      </c>
      <c r="N2341" t="n">
        <v>0.131666539388473</v>
      </c>
    </row>
    <row r="2342">
      <c r="A2342" t="n">
        <v>2020</v>
      </c>
      <c r="B2342" t="s">
        <v>3189</v>
      </c>
      <c r="C2342" t="n">
        <v>1.33255094457455</v>
      </c>
      <c r="D2342" t="s">
        <v>3196</v>
      </c>
      <c r="E2342" t="n">
        <v>180492.692891678</v>
      </c>
      <c r="F2342" t="n">
        <v>99</v>
      </c>
      <c r="G2342" t="n">
        <v>13</v>
      </c>
      <c r="H2342" t="n">
        <v>9999</v>
      </c>
      <c r="I2342" t="s">
        <v>3196</v>
      </c>
      <c r="J2342" t="n">
        <v>1</v>
      </c>
      <c r="K2342" t="s">
        <v>3231</v>
      </c>
      <c r="L2342" t="n">
        <v>0.260754142354139</v>
      </c>
      <c r="M2342" t="n">
        <v>0.253196930946292</v>
      </c>
      <c r="N2342" t="n">
        <v>0.12406015381924</v>
      </c>
    </row>
    <row r="2343">
      <c r="A2343" t="n">
        <v>2020</v>
      </c>
      <c r="B2343" t="s">
        <v>3190</v>
      </c>
      <c r="C2343" t="n">
        <v>2.59193866883494</v>
      </c>
      <c r="D2343" t="s">
        <v>3192</v>
      </c>
      <c r="E2343" t="n">
        <v>3094.77477058892</v>
      </c>
      <c r="F2343" t="n">
        <v>1</v>
      </c>
      <c r="G2343" t="n">
        <v>13</v>
      </c>
      <c r="H2343" t="n">
        <v>9999</v>
      </c>
      <c r="I2343" t="s">
        <v>3196</v>
      </c>
      <c r="J2343" t="n">
        <v>1</v>
      </c>
      <c r="K2343" t="s">
        <v>3231</v>
      </c>
      <c r="L2343" t="n">
        <v>1</v>
      </c>
      <c r="M2343" t="n">
        <v>1</v>
      </c>
      <c r="N2343" t="n">
        <v>0.150662460567823</v>
      </c>
    </row>
    <row r="2344">
      <c r="A2344" t="n">
        <v>2020</v>
      </c>
      <c r="B2344" t="s">
        <v>3194</v>
      </c>
      <c r="C2344" t="n">
        <v>1.9295612864977</v>
      </c>
      <c r="D2344" t="s">
        <v>3192</v>
      </c>
      <c r="E2344" t="n">
        <v>2201.62942789388</v>
      </c>
      <c r="F2344" t="n">
        <v>2</v>
      </c>
      <c r="G2344" t="n">
        <v>13</v>
      </c>
      <c r="H2344" t="n">
        <v>9999</v>
      </c>
      <c r="I2344" t="s">
        <v>3196</v>
      </c>
      <c r="J2344" t="n">
        <v>1</v>
      </c>
      <c r="K2344" t="s">
        <v>3231</v>
      </c>
      <c r="L2344" t="n">
        <v>1</v>
      </c>
      <c r="M2344" t="n">
        <v>1</v>
      </c>
      <c r="N2344" t="n">
        <v>0.0328307532945848</v>
      </c>
    </row>
    <row r="2345">
      <c r="A2345" t="n">
        <v>2020</v>
      </c>
      <c r="B2345" t="s">
        <v>3198</v>
      </c>
      <c r="C2345" t="n">
        <v>1.30649779919455</v>
      </c>
      <c r="D2345" t="s">
        <v>3192</v>
      </c>
      <c r="E2345" t="n">
        <v>1534008.71295069</v>
      </c>
      <c r="F2345" t="n">
        <v>1369</v>
      </c>
      <c r="G2345" t="n">
        <v>13</v>
      </c>
      <c r="H2345" t="n">
        <v>9999</v>
      </c>
      <c r="I2345" t="s">
        <v>3196</v>
      </c>
      <c r="J2345" t="n">
        <v>1</v>
      </c>
      <c r="K2345" t="s">
        <v>3231</v>
      </c>
      <c r="L2345" t="n">
        <v>0.791984761144155</v>
      </c>
      <c r="M2345" t="n">
        <v>0.791329479768786</v>
      </c>
      <c r="N2345" t="n">
        <v>0.0781781023437491</v>
      </c>
    </row>
    <row r="2346">
      <c r="A2346" t="n">
        <v>2020</v>
      </c>
      <c r="B2346" t="s">
        <v>3198</v>
      </c>
      <c r="C2346" t="n">
        <v>1.30649779919455</v>
      </c>
      <c r="D2346" t="s">
        <v>3194</v>
      </c>
      <c r="E2346" t="n">
        <v>2381.74548793166</v>
      </c>
      <c r="F2346" t="n">
        <v>2</v>
      </c>
      <c r="G2346" t="n">
        <v>13</v>
      </c>
      <c r="H2346" t="n">
        <v>9999</v>
      </c>
      <c r="I2346" t="s">
        <v>3196</v>
      </c>
      <c r="J2346" t="n">
        <v>1</v>
      </c>
      <c r="K2346" t="s">
        <v>3231</v>
      </c>
      <c r="L2346" t="n">
        <v>0.00122965802960623</v>
      </c>
      <c r="M2346" t="n">
        <v>0.00115606936416185</v>
      </c>
      <c r="N2346" t="n">
        <v>0.103644323156518</v>
      </c>
    </row>
    <row r="2347">
      <c r="A2347" t="n">
        <v>2020</v>
      </c>
      <c r="B2347" t="s">
        <v>3198</v>
      </c>
      <c r="C2347" t="n">
        <v>1.30649779919455</v>
      </c>
      <c r="D2347" t="s">
        <v>3196</v>
      </c>
      <c r="E2347" t="n">
        <v>400526.497810077</v>
      </c>
      <c r="F2347" t="n">
        <v>359</v>
      </c>
      <c r="G2347" t="n">
        <v>13</v>
      </c>
      <c r="H2347" t="n">
        <v>9999</v>
      </c>
      <c r="I2347" t="s">
        <v>3196</v>
      </c>
      <c r="J2347" t="n">
        <v>1</v>
      </c>
      <c r="K2347" t="s">
        <v>3231</v>
      </c>
      <c r="L2347" t="n">
        <v>0.206785580826238</v>
      </c>
      <c r="M2347" t="n">
        <v>0.207514450867052</v>
      </c>
      <c r="N2347" t="n">
        <v>0.054399662420962</v>
      </c>
    </row>
    <row r="2348">
      <c r="A2348" t="n">
        <v>2020</v>
      </c>
      <c r="B2348" t="s">
        <v>3189</v>
      </c>
      <c r="C2348" t="n">
        <v>1.33255094457455</v>
      </c>
      <c r="D2348" t="s">
        <v>3192</v>
      </c>
      <c r="E2348" t="n">
        <v>200482.289611241</v>
      </c>
      <c r="F2348" t="n">
        <v>115</v>
      </c>
      <c r="G2348" t="n">
        <v>14</v>
      </c>
      <c r="H2348" t="n">
        <v>9999</v>
      </c>
      <c r="I2348" t="s">
        <v>3196</v>
      </c>
      <c r="J2348" t="n">
        <v>1</v>
      </c>
      <c r="K2348" t="s">
        <v>3231</v>
      </c>
      <c r="L2348" t="n">
        <v>0.724449259660527</v>
      </c>
      <c r="M2348" t="n">
        <v>0.76158940397351</v>
      </c>
      <c r="N2348" t="n">
        <v>0.0517540655063023</v>
      </c>
    </row>
    <row r="2349">
      <c r="A2349" t="n">
        <v>2020</v>
      </c>
      <c r="B2349" t="s">
        <v>3189</v>
      </c>
      <c r="C2349" t="n">
        <v>1.33255094457455</v>
      </c>
      <c r="D2349" t="s">
        <v>3194</v>
      </c>
      <c r="E2349" t="n">
        <v>1689.67459772053</v>
      </c>
      <c r="F2349" t="n">
        <v>1</v>
      </c>
      <c r="G2349" t="n">
        <v>14</v>
      </c>
      <c r="H2349" t="n">
        <v>9999</v>
      </c>
      <c r="I2349" t="s">
        <v>3196</v>
      </c>
      <c r="J2349" t="n">
        <v>1</v>
      </c>
      <c r="K2349" t="s">
        <v>3231</v>
      </c>
      <c r="L2349" t="n">
        <v>0.00610569399301794</v>
      </c>
      <c r="M2349" t="n">
        <v>0.00662251655629139</v>
      </c>
      <c r="N2349" t="n">
        <v>0.414243711205488</v>
      </c>
    </row>
    <row r="2350">
      <c r="A2350" t="n">
        <v>2020</v>
      </c>
      <c r="B2350" t="s">
        <v>3189</v>
      </c>
      <c r="C2350" t="n">
        <v>1.33255094457455</v>
      </c>
      <c r="D2350" t="s">
        <v>3196</v>
      </c>
      <c r="E2350" t="n">
        <v>74565.5532055582</v>
      </c>
      <c r="F2350" t="n">
        <v>35</v>
      </c>
      <c r="G2350" t="n">
        <v>14</v>
      </c>
      <c r="H2350" t="n">
        <v>9999</v>
      </c>
      <c r="I2350" t="s">
        <v>3196</v>
      </c>
      <c r="J2350" t="n">
        <v>1</v>
      </c>
      <c r="K2350" t="s">
        <v>3231</v>
      </c>
      <c r="L2350" t="n">
        <v>0.269445046346455</v>
      </c>
      <c r="M2350" t="n">
        <v>0.231788079470199</v>
      </c>
      <c r="N2350" t="n">
        <v>0.0512520138743233</v>
      </c>
    </row>
    <row r="2351">
      <c r="A2351" t="n">
        <v>2020</v>
      </c>
      <c r="B2351" t="s">
        <v>3190</v>
      </c>
      <c r="C2351" t="n">
        <v>2.59193866883494</v>
      </c>
      <c r="D2351" t="s">
        <v>3192</v>
      </c>
      <c r="E2351" t="n">
        <v>2394.95133000348</v>
      </c>
      <c r="F2351" t="n">
        <v>1</v>
      </c>
      <c r="G2351" t="n">
        <v>14</v>
      </c>
      <c r="H2351" t="n">
        <v>9999</v>
      </c>
      <c r="I2351" t="s">
        <v>3196</v>
      </c>
      <c r="J2351" t="n">
        <v>1</v>
      </c>
      <c r="K2351" t="s">
        <v>3231</v>
      </c>
      <c r="L2351" t="n">
        <v>1</v>
      </c>
      <c r="M2351" t="n">
        <v>1</v>
      </c>
      <c r="N2351" t="n">
        <v>0.116593059936909</v>
      </c>
    </row>
    <row r="2352">
      <c r="A2352" t="n">
        <v>2020</v>
      </c>
      <c r="B2352" t="s">
        <v>3194</v>
      </c>
      <c r="C2352" t="n">
        <v>1.9295612864977</v>
      </c>
      <c r="D2352" t="s">
        <v>3192</v>
      </c>
      <c r="E2352" t="n">
        <v>10213.1678894323</v>
      </c>
      <c r="F2352" t="n">
        <v>3</v>
      </c>
      <c r="G2352" t="n">
        <v>14</v>
      </c>
      <c r="H2352" t="n">
        <v>9999</v>
      </c>
      <c r="I2352" t="s">
        <v>3196</v>
      </c>
      <c r="J2352" t="n">
        <v>1</v>
      </c>
      <c r="K2352" t="s">
        <v>3231</v>
      </c>
      <c r="L2352" t="n">
        <v>0.746649739032304</v>
      </c>
      <c r="M2352" t="n">
        <v>0.75</v>
      </c>
      <c r="N2352" t="n">
        <v>0.152299015940611</v>
      </c>
    </row>
    <row r="2353">
      <c r="A2353" t="n">
        <v>2020</v>
      </c>
      <c r="B2353" t="s">
        <v>3194</v>
      </c>
      <c r="C2353" t="n">
        <v>1.9295612864977</v>
      </c>
      <c r="D2353" t="s">
        <v>3196</v>
      </c>
      <c r="E2353" t="n">
        <v>3465.49207054987</v>
      </c>
      <c r="F2353" t="n">
        <v>1</v>
      </c>
      <c r="G2353" t="n">
        <v>14</v>
      </c>
      <c r="H2353" t="n">
        <v>9999</v>
      </c>
      <c r="I2353" t="s">
        <v>3196</v>
      </c>
      <c r="J2353" t="n">
        <v>1</v>
      </c>
      <c r="K2353" t="s">
        <v>3231</v>
      </c>
      <c r="L2353" t="n">
        <v>0.253350260967696</v>
      </c>
      <c r="M2353" t="n">
        <v>0.25</v>
      </c>
      <c r="N2353" t="n">
        <v>0.113620547858544</v>
      </c>
    </row>
    <row r="2354">
      <c r="A2354" t="n">
        <v>2020</v>
      </c>
      <c r="B2354" t="s">
        <v>3198</v>
      </c>
      <c r="C2354" t="n">
        <v>1.30649779919455</v>
      </c>
      <c r="D2354" t="s">
        <v>3192</v>
      </c>
      <c r="E2354" t="n">
        <v>877681.704538513</v>
      </c>
      <c r="F2354" t="n">
        <v>772</v>
      </c>
      <c r="G2354" t="n">
        <v>14</v>
      </c>
      <c r="H2354" t="n">
        <v>9999</v>
      </c>
      <c r="I2354" t="s">
        <v>3196</v>
      </c>
      <c r="J2354" t="n">
        <v>1</v>
      </c>
      <c r="K2354" t="s">
        <v>3231</v>
      </c>
      <c r="L2354" t="n">
        <v>0.768675024143313</v>
      </c>
      <c r="M2354" t="n">
        <v>0.772772772772773</v>
      </c>
      <c r="N2354" t="n">
        <v>0.0447295308972952</v>
      </c>
    </row>
    <row r="2355">
      <c r="A2355" t="n">
        <v>2020</v>
      </c>
      <c r="B2355" t="s">
        <v>3198</v>
      </c>
      <c r="C2355" t="n">
        <v>1.30649779919455</v>
      </c>
      <c r="D2355" t="s">
        <v>3194</v>
      </c>
      <c r="E2355" t="n">
        <v>4465.60947764697</v>
      </c>
      <c r="F2355" t="n">
        <v>3</v>
      </c>
      <c r="G2355" t="n">
        <v>14</v>
      </c>
      <c r="H2355" t="n">
        <v>9999</v>
      </c>
      <c r="I2355" t="s">
        <v>3196</v>
      </c>
      <c r="J2355" t="n">
        <v>1</v>
      </c>
      <c r="K2355" t="s">
        <v>3231</v>
      </c>
      <c r="L2355" t="n">
        <v>0.0039109878390934</v>
      </c>
      <c r="M2355" t="n">
        <v>0.003003003003003</v>
      </c>
      <c r="N2355" t="n">
        <v>0.194325999204048</v>
      </c>
    </row>
    <row r="2356">
      <c r="A2356" t="n">
        <v>2020</v>
      </c>
      <c r="B2356" t="s">
        <v>3198</v>
      </c>
      <c r="C2356" t="n">
        <v>1.30649779919455</v>
      </c>
      <c r="D2356" t="s">
        <v>3196</v>
      </c>
      <c r="E2356" t="n">
        <v>259663.824594318</v>
      </c>
      <c r="F2356" t="n">
        <v>224</v>
      </c>
      <c r="G2356" t="n">
        <v>14</v>
      </c>
      <c r="H2356" t="n">
        <v>9999</v>
      </c>
      <c r="I2356" t="s">
        <v>3196</v>
      </c>
      <c r="J2356" t="n">
        <v>1</v>
      </c>
      <c r="K2356" t="s">
        <v>3231</v>
      </c>
      <c r="L2356" t="n">
        <v>0.227413988017594</v>
      </c>
      <c r="M2356" t="n">
        <v>0.224224224224224</v>
      </c>
      <c r="N2356" t="n">
        <v>0.0352676401638848</v>
      </c>
    </row>
    <row r="2357">
      <c r="A2357" t="n">
        <v>2020</v>
      </c>
      <c r="B2357" t="s">
        <v>3189</v>
      </c>
      <c r="C2357" t="n">
        <v>1.33255094457455</v>
      </c>
      <c r="D2357" t="s">
        <v>3192</v>
      </c>
      <c r="E2357" t="n">
        <v>275550.214522904</v>
      </c>
      <c r="F2357" t="n">
        <v>171</v>
      </c>
      <c r="G2357" t="n">
        <v>15</v>
      </c>
      <c r="H2357" t="n">
        <v>9999</v>
      </c>
      <c r="I2357" t="s">
        <v>3196</v>
      </c>
      <c r="J2357" t="n">
        <v>1</v>
      </c>
      <c r="K2357" t="s">
        <v>3231</v>
      </c>
      <c r="L2357" t="n">
        <v>0.74884839354521</v>
      </c>
      <c r="M2357" t="n">
        <v>0.74025974025974</v>
      </c>
      <c r="N2357" t="n">
        <v>0.0711326864849134</v>
      </c>
    </row>
    <row r="2358">
      <c r="A2358" t="n">
        <v>2020</v>
      </c>
      <c r="B2358" t="s">
        <v>3189</v>
      </c>
      <c r="C2358" t="n">
        <v>1.33255094457455</v>
      </c>
      <c r="D2358" t="s">
        <v>3196</v>
      </c>
      <c r="E2358" t="n">
        <v>92415.0731081343</v>
      </c>
      <c r="F2358" t="n">
        <v>60</v>
      </c>
      <c r="G2358" t="n">
        <v>15</v>
      </c>
      <c r="H2358" t="n">
        <v>9999</v>
      </c>
      <c r="I2358" t="s">
        <v>3196</v>
      </c>
      <c r="J2358" t="n">
        <v>1</v>
      </c>
      <c r="K2358" t="s">
        <v>3231</v>
      </c>
      <c r="L2358" t="n">
        <v>0.25115160645479</v>
      </c>
      <c r="M2358" t="n">
        <v>0.25974025974026</v>
      </c>
      <c r="N2358" t="n">
        <v>0.0635207331739026</v>
      </c>
    </row>
    <row r="2359">
      <c r="A2359" t="n">
        <v>2020</v>
      </c>
      <c r="B2359" t="s">
        <v>3194</v>
      </c>
      <c r="C2359" t="n">
        <v>1.9295612864977</v>
      </c>
      <c r="D2359" t="s">
        <v>3192</v>
      </c>
      <c r="E2359" t="n">
        <v>9775.15747739736</v>
      </c>
      <c r="F2359" t="n">
        <v>5</v>
      </c>
      <c r="G2359" t="n">
        <v>15</v>
      </c>
      <c r="H2359" t="n">
        <v>9999</v>
      </c>
      <c r="I2359" t="s">
        <v>3196</v>
      </c>
      <c r="J2359" t="n">
        <v>1</v>
      </c>
      <c r="K2359" t="s">
        <v>3231</v>
      </c>
      <c r="L2359" t="n">
        <v>0.888304401192355</v>
      </c>
      <c r="M2359" t="n">
        <v>0.833333333333333</v>
      </c>
      <c r="N2359" t="n">
        <v>0.145767393681303</v>
      </c>
    </row>
    <row r="2360">
      <c r="A2360" t="n">
        <v>2020</v>
      </c>
      <c r="B2360" t="s">
        <v>3194</v>
      </c>
      <c r="C2360" t="n">
        <v>1.9295612864977</v>
      </c>
      <c r="D2360" t="s">
        <v>3196</v>
      </c>
      <c r="E2360" t="n">
        <v>1229.13053949904</v>
      </c>
      <c r="F2360" t="n">
        <v>1</v>
      </c>
      <c r="G2360" t="n">
        <v>15</v>
      </c>
      <c r="H2360" t="n">
        <v>9999</v>
      </c>
      <c r="I2360" t="s">
        <v>3196</v>
      </c>
      <c r="J2360" t="n">
        <v>1</v>
      </c>
      <c r="K2360" t="s">
        <v>3231</v>
      </c>
      <c r="L2360" t="n">
        <v>0.111695598807645</v>
      </c>
      <c r="M2360" t="n">
        <v>0.166666666666667</v>
      </c>
      <c r="N2360" t="n">
        <v>0.0402986018852407</v>
      </c>
    </row>
    <row r="2361">
      <c r="A2361" t="n">
        <v>2020</v>
      </c>
      <c r="B2361" t="s">
        <v>3198</v>
      </c>
      <c r="C2361" t="n">
        <v>1.30649779919455</v>
      </c>
      <c r="D2361" t="s">
        <v>3192</v>
      </c>
      <c r="E2361" t="n">
        <v>1468647.24105258</v>
      </c>
      <c r="F2361" t="n">
        <v>1374</v>
      </c>
      <c r="G2361" t="n">
        <v>15</v>
      </c>
      <c r="H2361" t="n">
        <v>9999</v>
      </c>
      <c r="I2361" t="s">
        <v>3196</v>
      </c>
      <c r="J2361" t="n">
        <v>1</v>
      </c>
      <c r="K2361" t="s">
        <v>3231</v>
      </c>
      <c r="L2361" t="n">
        <v>0.751557624588238</v>
      </c>
      <c r="M2361" t="n">
        <v>0.765886287625418</v>
      </c>
      <c r="N2361" t="n">
        <v>0.0748470679133388</v>
      </c>
    </row>
    <row r="2362">
      <c r="A2362" t="n">
        <v>2020</v>
      </c>
      <c r="B2362" t="s">
        <v>3198</v>
      </c>
      <c r="C2362" t="n">
        <v>1.30649779919455</v>
      </c>
      <c r="D2362" t="s">
        <v>3196</v>
      </c>
      <c r="E2362" t="n">
        <v>485490.662687297</v>
      </c>
      <c r="F2362" t="n">
        <v>420</v>
      </c>
      <c r="G2362" t="n">
        <v>15</v>
      </c>
      <c r="H2362" t="n">
        <v>9999</v>
      </c>
      <c r="I2362" t="s">
        <v>3196</v>
      </c>
      <c r="J2362" t="n">
        <v>1</v>
      </c>
      <c r="K2362" t="s">
        <v>3231</v>
      </c>
      <c r="L2362" t="n">
        <v>0.248442375411762</v>
      </c>
      <c r="M2362" t="n">
        <v>0.234113712374582</v>
      </c>
      <c r="N2362" t="n">
        <v>0.0659395278542632</v>
      </c>
    </row>
    <row r="2363">
      <c r="A2363" t="n">
        <v>2020</v>
      </c>
      <c r="B2363" t="s">
        <v>3189</v>
      </c>
      <c r="C2363" t="n">
        <v>1.33255094457455</v>
      </c>
      <c r="D2363" t="s">
        <v>3192</v>
      </c>
      <c r="E2363" t="n">
        <v>417939.945705418</v>
      </c>
      <c r="F2363" t="n">
        <v>237</v>
      </c>
      <c r="G2363" t="n">
        <v>16</v>
      </c>
      <c r="H2363" t="n">
        <v>9999</v>
      </c>
      <c r="I2363" t="s">
        <v>3196</v>
      </c>
      <c r="J2363" t="n">
        <v>1</v>
      </c>
      <c r="K2363" t="s">
        <v>3231</v>
      </c>
      <c r="L2363" t="n">
        <v>0.704050480607348</v>
      </c>
      <c r="M2363" t="n">
        <v>0.718181818181818</v>
      </c>
      <c r="N2363" t="n">
        <v>0.107890284821078</v>
      </c>
    </row>
    <row r="2364">
      <c r="A2364" t="n">
        <v>2020</v>
      </c>
      <c r="B2364" t="s">
        <v>3189</v>
      </c>
      <c r="C2364" t="n">
        <v>1.33255094457455</v>
      </c>
      <c r="D2364" t="s">
        <v>3196</v>
      </c>
      <c r="E2364" t="n">
        <v>175682.183981764</v>
      </c>
      <c r="F2364" t="n">
        <v>93</v>
      </c>
      <c r="G2364" t="n">
        <v>16</v>
      </c>
      <c r="H2364" t="n">
        <v>9999</v>
      </c>
      <c r="I2364" t="s">
        <v>3196</v>
      </c>
      <c r="J2364" t="n">
        <v>1</v>
      </c>
      <c r="K2364" t="s">
        <v>3231</v>
      </c>
      <c r="L2364" t="n">
        <v>0.295949519392652</v>
      </c>
      <c r="M2364" t="n">
        <v>0.281818181818182</v>
      </c>
      <c r="N2364" t="n">
        <v>0.120753690461907</v>
      </c>
    </row>
    <row r="2365">
      <c r="A2365" t="n">
        <v>2020</v>
      </c>
      <c r="B2365" t="s">
        <v>3190</v>
      </c>
      <c r="C2365" t="n">
        <v>2.59193866883494</v>
      </c>
      <c r="D2365" t="s">
        <v>3192</v>
      </c>
      <c r="E2365" t="n">
        <v>5808.5345568591</v>
      </c>
      <c r="F2365" t="n">
        <v>3</v>
      </c>
      <c r="G2365" t="n">
        <v>16</v>
      </c>
      <c r="H2365" t="n">
        <v>9999</v>
      </c>
      <c r="I2365" t="s">
        <v>3196</v>
      </c>
      <c r="J2365" t="n">
        <v>1</v>
      </c>
      <c r="K2365" t="s">
        <v>3231</v>
      </c>
      <c r="L2365" t="n">
        <v>1</v>
      </c>
      <c r="M2365" t="n">
        <v>1</v>
      </c>
      <c r="N2365" t="n">
        <v>0.282776025236593</v>
      </c>
    </row>
    <row r="2366">
      <c r="A2366" t="n">
        <v>2020</v>
      </c>
      <c r="B2366" t="s">
        <v>3194</v>
      </c>
      <c r="C2366" t="n">
        <v>1.9295612864977</v>
      </c>
      <c r="D2366" t="s">
        <v>3192</v>
      </c>
      <c r="E2366" t="n">
        <v>4783.38242922781</v>
      </c>
      <c r="F2366" t="n">
        <v>4</v>
      </c>
      <c r="G2366" t="n">
        <v>16</v>
      </c>
      <c r="H2366" t="n">
        <v>9999</v>
      </c>
      <c r="I2366" t="s">
        <v>3196</v>
      </c>
      <c r="J2366" t="n">
        <v>1</v>
      </c>
      <c r="K2366" t="s">
        <v>3231</v>
      </c>
      <c r="L2366" t="n">
        <v>1</v>
      </c>
      <c r="M2366" t="n">
        <v>1</v>
      </c>
      <c r="N2366" t="n">
        <v>0.0713299188582609</v>
      </c>
    </row>
    <row r="2367">
      <c r="A2367" t="n">
        <v>2020</v>
      </c>
      <c r="B2367" t="s">
        <v>3198</v>
      </c>
      <c r="C2367" t="n">
        <v>1.30649779919455</v>
      </c>
      <c r="D2367" t="s">
        <v>3190</v>
      </c>
      <c r="E2367" t="n">
        <v>2986.65396895874</v>
      </c>
      <c r="F2367" t="n">
        <v>3</v>
      </c>
      <c r="G2367" t="n">
        <v>16</v>
      </c>
      <c r="H2367" t="n">
        <v>9999</v>
      </c>
      <c r="I2367" t="s">
        <v>3196</v>
      </c>
      <c r="J2367" t="n">
        <v>1</v>
      </c>
      <c r="K2367" t="s">
        <v>3231</v>
      </c>
      <c r="L2367" t="n">
        <v>0.000994858591687578</v>
      </c>
      <c r="M2367" t="n">
        <v>0.00108381502890173</v>
      </c>
      <c r="N2367" t="n">
        <v>0.632015482444014</v>
      </c>
    </row>
    <row r="2368">
      <c r="A2368" t="n">
        <v>2020</v>
      </c>
      <c r="B2368" t="s">
        <v>3198</v>
      </c>
      <c r="C2368" t="n">
        <v>1.30649779919455</v>
      </c>
      <c r="D2368" t="s">
        <v>3192</v>
      </c>
      <c r="E2368" t="n">
        <v>2355811.50661765</v>
      </c>
      <c r="F2368" t="n">
        <v>2187</v>
      </c>
      <c r="G2368" t="n">
        <v>16</v>
      </c>
      <c r="H2368" t="n">
        <v>9999</v>
      </c>
      <c r="I2368" t="s">
        <v>3196</v>
      </c>
      <c r="J2368" t="n">
        <v>1</v>
      </c>
      <c r="K2368" t="s">
        <v>3231</v>
      </c>
      <c r="L2368" t="n">
        <v>0.784724089939395</v>
      </c>
      <c r="M2368" t="n">
        <v>0.790101156069364</v>
      </c>
      <c r="N2368" t="n">
        <v>0.120059861141647</v>
      </c>
    </row>
    <row r="2369">
      <c r="A2369" t="n">
        <v>2020</v>
      </c>
      <c r="B2369" t="s">
        <v>3198</v>
      </c>
      <c r="C2369" t="n">
        <v>1.30649779919455</v>
      </c>
      <c r="D2369" t="s">
        <v>3196</v>
      </c>
      <c r="E2369" t="n">
        <v>643290.773371814</v>
      </c>
      <c r="F2369" t="n">
        <v>578</v>
      </c>
      <c r="G2369" t="n">
        <v>16</v>
      </c>
      <c r="H2369" t="n">
        <v>9999</v>
      </c>
      <c r="I2369" t="s">
        <v>3196</v>
      </c>
      <c r="J2369" t="n">
        <v>1</v>
      </c>
      <c r="K2369" t="s">
        <v>3231</v>
      </c>
      <c r="L2369" t="n">
        <v>0.214281051468918</v>
      </c>
      <c r="M2369" t="n">
        <v>0.208815028901734</v>
      </c>
      <c r="N2369" t="n">
        <v>0.0873719993590541</v>
      </c>
    </row>
    <row r="2370">
      <c r="A2370" t="n">
        <v>2020</v>
      </c>
      <c r="B2370" t="s">
        <v>3189</v>
      </c>
      <c r="C2370" t="n">
        <v>1.33255094457455</v>
      </c>
      <c r="D2370" t="s">
        <v>3192</v>
      </c>
      <c r="E2370" t="n">
        <v>420653.019428571</v>
      </c>
      <c r="F2370" t="n">
        <v>248</v>
      </c>
      <c r="G2370" t="n">
        <v>17</v>
      </c>
      <c r="H2370" t="n">
        <v>9999</v>
      </c>
      <c r="I2370" t="s">
        <v>3196</v>
      </c>
      <c r="J2370" t="n">
        <v>1</v>
      </c>
      <c r="K2370" t="s">
        <v>3231</v>
      </c>
      <c r="L2370" t="n">
        <v>0.698363571603974</v>
      </c>
      <c r="M2370" t="n">
        <v>0.714697406340058</v>
      </c>
      <c r="N2370" t="n">
        <v>0.108590658881369</v>
      </c>
    </row>
    <row r="2371">
      <c r="A2371" t="n">
        <v>2020</v>
      </c>
      <c r="B2371" t="s">
        <v>3189</v>
      </c>
      <c r="C2371" t="n">
        <v>1.33255094457455</v>
      </c>
      <c r="D2371" t="s">
        <v>3196</v>
      </c>
      <c r="E2371" t="n">
        <v>181687.991088962</v>
      </c>
      <c r="F2371" t="n">
        <v>99</v>
      </c>
      <c r="G2371" t="n">
        <v>17</v>
      </c>
      <c r="H2371" t="n">
        <v>9999</v>
      </c>
      <c r="I2371" t="s">
        <v>3196</v>
      </c>
      <c r="J2371" t="n">
        <v>1</v>
      </c>
      <c r="K2371" t="s">
        <v>3231</v>
      </c>
      <c r="L2371" t="n">
        <v>0.301636428396026</v>
      </c>
      <c r="M2371" t="n">
        <v>0.285302593659942</v>
      </c>
      <c r="N2371" t="n">
        <v>0.124881732110522</v>
      </c>
    </row>
    <row r="2372">
      <c r="A2372" t="n">
        <v>2020</v>
      </c>
      <c r="B2372" t="s">
        <v>3194</v>
      </c>
      <c r="C2372" t="n">
        <v>1.9295612864977</v>
      </c>
      <c r="D2372" t="s">
        <v>3192</v>
      </c>
      <c r="E2372" t="n">
        <v>8266.24055135616</v>
      </c>
      <c r="F2372" t="n">
        <v>4</v>
      </c>
      <c r="G2372" t="n">
        <v>17</v>
      </c>
      <c r="H2372" t="n">
        <v>9999</v>
      </c>
      <c r="I2372" t="s">
        <v>3196</v>
      </c>
      <c r="J2372" t="n">
        <v>1</v>
      </c>
      <c r="K2372" t="s">
        <v>3231</v>
      </c>
      <c r="L2372" t="n">
        <v>1</v>
      </c>
      <c r="M2372" t="n">
        <v>1</v>
      </c>
      <c r="N2372" t="n">
        <v>0.123266386602981</v>
      </c>
    </row>
    <row r="2373">
      <c r="A2373" t="n">
        <v>2020</v>
      </c>
      <c r="B2373" t="s">
        <v>3198</v>
      </c>
      <c r="C2373" t="n">
        <v>1.30649779919455</v>
      </c>
      <c r="D2373" t="s">
        <v>3192</v>
      </c>
      <c r="E2373" t="n">
        <v>2516267.72732793</v>
      </c>
      <c r="F2373" t="n">
        <v>2301</v>
      </c>
      <c r="G2373" t="n">
        <v>17</v>
      </c>
      <c r="H2373" t="n">
        <v>9999</v>
      </c>
      <c r="I2373" t="s">
        <v>3196</v>
      </c>
      <c r="J2373" t="n">
        <v>1</v>
      </c>
      <c r="K2373" t="s">
        <v>3231</v>
      </c>
      <c r="L2373" t="n">
        <v>0.644605096692572</v>
      </c>
      <c r="M2373" t="n">
        <v>0.657616461846242</v>
      </c>
      <c r="N2373" t="n">
        <v>0.128237235062979</v>
      </c>
    </row>
    <row r="2374">
      <c r="A2374" t="n">
        <v>2020</v>
      </c>
      <c r="B2374" t="s">
        <v>3198</v>
      </c>
      <c r="C2374" t="n">
        <v>1.30649779919455</v>
      </c>
      <c r="D2374" t="s">
        <v>3194</v>
      </c>
      <c r="E2374" t="n">
        <v>2784.14681008358</v>
      </c>
      <c r="F2374" t="n">
        <v>2</v>
      </c>
      <c r="G2374" t="n">
        <v>17</v>
      </c>
      <c r="H2374" t="n">
        <v>9999</v>
      </c>
      <c r="I2374" t="s">
        <v>3196</v>
      </c>
      <c r="J2374" t="n">
        <v>1</v>
      </c>
      <c r="K2374" t="s">
        <v>3231</v>
      </c>
      <c r="L2374" t="n">
        <v>0.000713229043248924</v>
      </c>
      <c r="M2374" t="n">
        <v>0.000571591883395256</v>
      </c>
      <c r="N2374" t="n">
        <v>0.121155267496731</v>
      </c>
    </row>
    <row r="2375">
      <c r="A2375" t="n">
        <v>2020</v>
      </c>
      <c r="B2375" t="s">
        <v>3198</v>
      </c>
      <c r="C2375" t="n">
        <v>1.30649779919455</v>
      </c>
      <c r="D2375" t="s">
        <v>3196</v>
      </c>
      <c r="E2375" t="n">
        <v>1384528.38025144</v>
      </c>
      <c r="F2375" t="n">
        <v>1196</v>
      </c>
      <c r="G2375" t="n">
        <v>17</v>
      </c>
      <c r="H2375" t="n">
        <v>9999</v>
      </c>
      <c r="I2375" t="s">
        <v>3196</v>
      </c>
      <c r="J2375" t="n">
        <v>1</v>
      </c>
      <c r="K2375" t="s">
        <v>3231</v>
      </c>
      <c r="L2375" t="n">
        <v>0.354681674264179</v>
      </c>
      <c r="M2375" t="n">
        <v>0.341811946270363</v>
      </c>
      <c r="N2375" t="n">
        <v>0.188047175179991</v>
      </c>
    </row>
    <row r="2376">
      <c r="A2376" t="n">
        <v>2020</v>
      </c>
      <c r="B2376" t="s">
        <v>3189</v>
      </c>
      <c r="C2376" t="n">
        <v>1.33255094457455</v>
      </c>
      <c r="D2376" t="s">
        <v>3192</v>
      </c>
      <c r="E2376" t="n">
        <v>177291.90552281</v>
      </c>
      <c r="F2376" t="n">
        <v>101</v>
      </c>
      <c r="G2376" t="n">
        <v>18</v>
      </c>
      <c r="H2376" t="n">
        <v>9999</v>
      </c>
      <c r="I2376" t="s">
        <v>3196</v>
      </c>
      <c r="J2376" t="n">
        <v>1</v>
      </c>
      <c r="K2376" t="s">
        <v>3231</v>
      </c>
      <c r="L2376" t="n">
        <v>0.564219891691086</v>
      </c>
      <c r="M2376" t="n">
        <v>0.567415730337079</v>
      </c>
      <c r="N2376" t="n">
        <v>0.0457675184673779</v>
      </c>
    </row>
    <row r="2377">
      <c r="A2377" t="n">
        <v>2020</v>
      </c>
      <c r="B2377" t="s">
        <v>3189</v>
      </c>
      <c r="C2377" t="n">
        <v>1.33255094457455</v>
      </c>
      <c r="D2377" t="s">
        <v>3196</v>
      </c>
      <c r="E2377" t="n">
        <v>136932.935064481</v>
      </c>
      <c r="F2377" t="n">
        <v>77</v>
      </c>
      <c r="G2377" t="n">
        <v>18</v>
      </c>
      <c r="H2377" t="n">
        <v>9999</v>
      </c>
      <c r="I2377" t="s">
        <v>3196</v>
      </c>
      <c r="J2377" t="n">
        <v>1</v>
      </c>
      <c r="K2377" t="s">
        <v>3231</v>
      </c>
      <c r="L2377" t="n">
        <v>0.435780108308914</v>
      </c>
      <c r="M2377" t="n">
        <v>0.432584269662921</v>
      </c>
      <c r="N2377" t="n">
        <v>0.0941197159555633</v>
      </c>
    </row>
    <row r="2378">
      <c r="A2378" t="n">
        <v>2020</v>
      </c>
      <c r="B2378" t="s">
        <v>3194</v>
      </c>
      <c r="C2378" t="n">
        <v>1.9295612864977</v>
      </c>
      <c r="D2378" t="s">
        <v>3192</v>
      </c>
      <c r="E2378" t="n">
        <v>3120.10060026679</v>
      </c>
      <c r="F2378" t="n">
        <v>2</v>
      </c>
      <c r="G2378" t="n">
        <v>18</v>
      </c>
      <c r="H2378" t="n">
        <v>9999</v>
      </c>
      <c r="I2378" t="s">
        <v>3196</v>
      </c>
      <c r="J2378" t="n">
        <v>1</v>
      </c>
      <c r="K2378" t="s">
        <v>3231</v>
      </c>
      <c r="L2378" t="n">
        <v>0.708588957055215</v>
      </c>
      <c r="M2378" t="n">
        <v>0.666666666666667</v>
      </c>
      <c r="N2378" t="n">
        <v>0.0465270184726938</v>
      </c>
    </row>
    <row r="2379">
      <c r="A2379" t="n">
        <v>2020</v>
      </c>
      <c r="B2379" t="s">
        <v>3194</v>
      </c>
      <c r="C2379" t="n">
        <v>1.9295612864977</v>
      </c>
      <c r="D2379" t="s">
        <v>3196</v>
      </c>
      <c r="E2379" t="n">
        <v>1283.15825552097</v>
      </c>
      <c r="F2379" t="n">
        <v>1</v>
      </c>
      <c r="G2379" t="n">
        <v>18</v>
      </c>
      <c r="H2379" t="n">
        <v>9999</v>
      </c>
      <c r="I2379" t="s">
        <v>3196</v>
      </c>
      <c r="J2379" t="n">
        <v>1</v>
      </c>
      <c r="K2379" t="s">
        <v>3231</v>
      </c>
      <c r="L2379" t="n">
        <v>0.291411042944785</v>
      </c>
      <c r="M2379" t="n">
        <v>0.333333333333333</v>
      </c>
      <c r="N2379" t="n">
        <v>0.0420699690010755</v>
      </c>
    </row>
    <row r="2380">
      <c r="A2380" t="n">
        <v>2020</v>
      </c>
      <c r="B2380" t="s">
        <v>3198</v>
      </c>
      <c r="C2380" t="n">
        <v>1.30649779919455</v>
      </c>
      <c r="D2380" t="s">
        <v>3192</v>
      </c>
      <c r="E2380" t="n">
        <v>929650.267497074</v>
      </c>
      <c r="F2380" t="n">
        <v>840</v>
      </c>
      <c r="G2380" t="n">
        <v>18</v>
      </c>
      <c r="H2380" t="n">
        <v>9999</v>
      </c>
      <c r="I2380" t="s">
        <v>3196</v>
      </c>
      <c r="J2380" t="n">
        <v>1</v>
      </c>
      <c r="K2380" t="s">
        <v>3231</v>
      </c>
      <c r="L2380" t="n">
        <v>0.632738173045544</v>
      </c>
      <c r="M2380" t="n">
        <v>0.6456571867794</v>
      </c>
      <c r="N2380" t="n">
        <v>0.0473780188747964</v>
      </c>
    </row>
    <row r="2381">
      <c r="A2381" t="n">
        <v>2020</v>
      </c>
      <c r="B2381" t="s">
        <v>3198</v>
      </c>
      <c r="C2381" t="n">
        <v>1.30649779919455</v>
      </c>
      <c r="D2381" t="s">
        <v>3194</v>
      </c>
      <c r="E2381" t="n">
        <v>3168.25716304678</v>
      </c>
      <c r="F2381" t="n">
        <v>2</v>
      </c>
      <c r="G2381" t="n">
        <v>18</v>
      </c>
      <c r="H2381" t="n">
        <v>9999</v>
      </c>
      <c r="I2381" t="s">
        <v>3196</v>
      </c>
      <c r="J2381" t="n">
        <v>1</v>
      </c>
      <c r="K2381" t="s">
        <v>3231</v>
      </c>
      <c r="L2381" t="n">
        <v>0.00215637785431067</v>
      </c>
      <c r="M2381" t="n">
        <v>0.00153727901614143</v>
      </c>
      <c r="N2381" t="n">
        <v>0.137870259821479</v>
      </c>
    </row>
    <row r="2382">
      <c r="A2382" t="n">
        <v>2020</v>
      </c>
      <c r="B2382" t="s">
        <v>3198</v>
      </c>
      <c r="C2382" t="n">
        <v>1.30649779919455</v>
      </c>
      <c r="D2382" t="s">
        <v>3196</v>
      </c>
      <c r="E2382" t="n">
        <v>536431.011877892</v>
      </c>
      <c r="F2382" t="n">
        <v>459</v>
      </c>
      <c r="G2382" t="n">
        <v>18</v>
      </c>
      <c r="H2382" t="n">
        <v>9999</v>
      </c>
      <c r="I2382" t="s">
        <v>3196</v>
      </c>
      <c r="J2382" t="n">
        <v>1</v>
      </c>
      <c r="K2382" t="s">
        <v>3231</v>
      </c>
      <c r="L2382" t="n">
        <v>0.365105449100146</v>
      </c>
      <c r="M2382" t="n">
        <v>0.352805534204458</v>
      </c>
      <c r="N2382" t="n">
        <v>0.0728582656025166</v>
      </c>
    </row>
    <row r="2383">
      <c r="A2383" t="n">
        <v>2020</v>
      </c>
      <c r="B2383" t="s">
        <v>3189</v>
      </c>
      <c r="C2383" t="n">
        <v>1.33255094457455</v>
      </c>
      <c r="D2383" t="s">
        <v>3192</v>
      </c>
      <c r="E2383" t="n">
        <v>13751.9257480094</v>
      </c>
      <c r="F2383" t="n">
        <v>7</v>
      </c>
      <c r="G2383" t="n">
        <v>20</v>
      </c>
      <c r="H2383" t="n">
        <v>9999</v>
      </c>
      <c r="I2383" t="s">
        <v>3196</v>
      </c>
      <c r="J2383" t="n">
        <v>1</v>
      </c>
      <c r="K2383" t="s">
        <v>3231</v>
      </c>
      <c r="L2383" t="n">
        <v>0.886674112896297</v>
      </c>
      <c r="M2383" t="n">
        <v>0.875</v>
      </c>
      <c r="N2383" t="n">
        <v>0.00355002961797966</v>
      </c>
    </row>
    <row r="2384">
      <c r="A2384" t="n">
        <v>2020</v>
      </c>
      <c r="B2384" t="s">
        <v>3189</v>
      </c>
      <c r="C2384" t="n">
        <v>1.33255094457455</v>
      </c>
      <c r="D2384" t="s">
        <v>3196</v>
      </c>
      <c r="E2384" t="n">
        <v>1757.63469589383</v>
      </c>
      <c r="F2384" t="n">
        <v>1</v>
      </c>
      <c r="G2384" t="n">
        <v>20</v>
      </c>
      <c r="H2384" t="n">
        <v>9999</v>
      </c>
      <c r="I2384" t="s">
        <v>3196</v>
      </c>
      <c r="J2384" t="n">
        <v>1</v>
      </c>
      <c r="K2384" t="s">
        <v>3231</v>
      </c>
      <c r="L2384" t="n">
        <v>0.113325887103703</v>
      </c>
      <c r="M2384" t="n">
        <v>0.125</v>
      </c>
      <c r="N2384" t="n">
        <v>0.00120809561449385</v>
      </c>
    </row>
    <row r="2385">
      <c r="A2385" t="n">
        <v>2020</v>
      </c>
      <c r="B2385" t="s">
        <v>3194</v>
      </c>
      <c r="C2385" t="n">
        <v>1.9295612864977</v>
      </c>
      <c r="D2385" t="s">
        <v>3192</v>
      </c>
      <c r="E2385" t="n">
        <v>2116.72873128798</v>
      </c>
      <c r="F2385" t="n">
        <v>1</v>
      </c>
      <c r="G2385" t="n">
        <v>20</v>
      </c>
      <c r="H2385" t="n">
        <v>9999</v>
      </c>
      <c r="I2385" t="s">
        <v>3196</v>
      </c>
      <c r="J2385" t="n">
        <v>1</v>
      </c>
      <c r="K2385" t="s">
        <v>3231</v>
      </c>
      <c r="L2385" t="n">
        <v>0.633006347374495</v>
      </c>
      <c r="M2385" t="n">
        <v>0.5</v>
      </c>
      <c r="N2385" t="n">
        <v>0.0315647119755999</v>
      </c>
    </row>
    <row r="2386">
      <c r="A2386" t="n">
        <v>2020</v>
      </c>
      <c r="B2386" t="s">
        <v>3194</v>
      </c>
      <c r="C2386" t="n">
        <v>1.9295612864977</v>
      </c>
      <c r="D2386" t="s">
        <v>3196</v>
      </c>
      <c r="E2386" t="n">
        <v>1227.20097821254</v>
      </c>
      <c r="F2386" t="n">
        <v>1</v>
      </c>
      <c r="G2386" t="n">
        <v>20</v>
      </c>
      <c r="H2386" t="n">
        <v>9999</v>
      </c>
      <c r="I2386" t="s">
        <v>3196</v>
      </c>
      <c r="J2386" t="n">
        <v>1</v>
      </c>
      <c r="K2386" t="s">
        <v>3231</v>
      </c>
      <c r="L2386" t="n">
        <v>0.366993652625505</v>
      </c>
      <c r="M2386" t="n">
        <v>0.5</v>
      </c>
      <c r="N2386" t="n">
        <v>0.0402353387739609</v>
      </c>
    </row>
    <row r="2387">
      <c r="A2387" t="n">
        <v>2020</v>
      </c>
      <c r="B2387" t="s">
        <v>3198</v>
      </c>
      <c r="C2387" t="n">
        <v>1.30649779919455</v>
      </c>
      <c r="D2387" t="s">
        <v>3192</v>
      </c>
      <c r="E2387" t="n">
        <v>18074.0905540574</v>
      </c>
      <c r="F2387" t="n">
        <v>17</v>
      </c>
      <c r="G2387" t="n">
        <v>20</v>
      </c>
      <c r="H2387" t="n">
        <v>9999</v>
      </c>
      <c r="I2387" t="s">
        <v>3196</v>
      </c>
      <c r="J2387" t="n">
        <v>1</v>
      </c>
      <c r="K2387" t="s">
        <v>3231</v>
      </c>
      <c r="L2387" t="n">
        <v>0.740459241021249</v>
      </c>
      <c r="M2387" t="n">
        <v>0.739130434782609</v>
      </c>
      <c r="N2387" t="n">
        <v>0.00092111478192804</v>
      </c>
    </row>
    <row r="2388">
      <c r="A2388" t="n">
        <v>2020</v>
      </c>
      <c r="B2388" t="s">
        <v>3198</v>
      </c>
      <c r="C2388" t="n">
        <v>1.30649779919455</v>
      </c>
      <c r="D2388" t="s">
        <v>3196</v>
      </c>
      <c r="E2388" t="n">
        <v>6335.20782829437</v>
      </c>
      <c r="F2388" t="n">
        <v>6</v>
      </c>
      <c r="G2388" t="n">
        <v>20</v>
      </c>
      <c r="H2388" t="n">
        <v>9999</v>
      </c>
      <c r="I2388" t="s">
        <v>3196</v>
      </c>
      <c r="J2388" t="n">
        <v>1</v>
      </c>
      <c r="K2388" t="s">
        <v>3231</v>
      </c>
      <c r="L2388" t="n">
        <v>0.259540758978751</v>
      </c>
      <c r="M2388" t="n">
        <v>0.260869565217391</v>
      </c>
      <c r="N2388" t="n">
        <v>0.00086045035499566</v>
      </c>
    </row>
    <row r="2389">
      <c r="A2389" t="n">
        <v>2020</v>
      </c>
      <c r="B2389" t="s">
        <v>3189</v>
      </c>
      <c r="C2389" t="n">
        <v>1.33255094457455</v>
      </c>
      <c r="D2389" t="s">
        <v>3192</v>
      </c>
      <c r="E2389" t="n">
        <v>35665.7260315379</v>
      </c>
      <c r="F2389" t="n">
        <v>19</v>
      </c>
      <c r="G2389" t="n">
        <v>21</v>
      </c>
      <c r="H2389" t="n">
        <v>9999</v>
      </c>
      <c r="I2389" t="s">
        <v>3196</v>
      </c>
      <c r="J2389" t="n">
        <v>1</v>
      </c>
      <c r="K2389" t="s">
        <v>3231</v>
      </c>
      <c r="L2389" t="n">
        <v>0.939089856496263</v>
      </c>
      <c r="M2389" t="n">
        <v>0.95</v>
      </c>
      <c r="N2389" t="n">
        <v>0.00920702933383969</v>
      </c>
    </row>
    <row r="2390">
      <c r="A2390" t="n">
        <v>2020</v>
      </c>
      <c r="B2390" t="s">
        <v>3189</v>
      </c>
      <c r="C2390" t="n">
        <v>1.33255094457455</v>
      </c>
      <c r="D2390" t="s">
        <v>3196</v>
      </c>
      <c r="E2390" t="n">
        <v>2313.30843978142</v>
      </c>
      <c r="F2390" t="n">
        <v>1</v>
      </c>
      <c r="G2390" t="n">
        <v>21</v>
      </c>
      <c r="H2390" t="n">
        <v>9999</v>
      </c>
      <c r="I2390" t="s">
        <v>3196</v>
      </c>
      <c r="J2390" t="n">
        <v>1</v>
      </c>
      <c r="K2390" t="s">
        <v>3231</v>
      </c>
      <c r="L2390" t="n">
        <v>0.0609101435037367</v>
      </c>
      <c r="M2390" t="n">
        <v>0.05</v>
      </c>
      <c r="N2390" t="n">
        <v>0.0015900333485681</v>
      </c>
    </row>
    <row r="2391">
      <c r="A2391" t="n">
        <v>2020</v>
      </c>
      <c r="B2391" t="s">
        <v>3194</v>
      </c>
      <c r="C2391" t="n">
        <v>1.9295612864977</v>
      </c>
      <c r="D2391" t="s">
        <v>3192</v>
      </c>
      <c r="E2391" t="n">
        <v>3336.21146435453</v>
      </c>
      <c r="F2391" t="n">
        <v>1</v>
      </c>
      <c r="G2391" t="n">
        <v>21</v>
      </c>
      <c r="H2391" t="n">
        <v>9999</v>
      </c>
      <c r="I2391" t="s">
        <v>3196</v>
      </c>
      <c r="J2391" t="n">
        <v>1</v>
      </c>
      <c r="K2391" t="s">
        <v>3231</v>
      </c>
      <c r="L2391" t="n">
        <v>1</v>
      </c>
      <c r="M2391" t="n">
        <v>1</v>
      </c>
      <c r="N2391" t="n">
        <v>0.0497496691028371</v>
      </c>
    </row>
    <row r="2392">
      <c r="A2392" t="n">
        <v>2020</v>
      </c>
      <c r="B2392" t="s">
        <v>3198</v>
      </c>
      <c r="C2392" t="n">
        <v>1.30649779919455</v>
      </c>
      <c r="D2392" t="s">
        <v>3192</v>
      </c>
      <c r="E2392" t="n">
        <v>23351.0351650042</v>
      </c>
      <c r="F2392" t="n">
        <v>22</v>
      </c>
      <c r="G2392" t="n">
        <v>21</v>
      </c>
      <c r="H2392" t="n">
        <v>9999</v>
      </c>
      <c r="I2392" t="s">
        <v>3196</v>
      </c>
      <c r="J2392" t="n">
        <v>1</v>
      </c>
      <c r="K2392" t="s">
        <v>3231</v>
      </c>
      <c r="L2392" t="n">
        <v>0.808550101786926</v>
      </c>
      <c r="M2392" t="n">
        <v>0.814814814814815</v>
      </c>
      <c r="N2392" t="n">
        <v>0.00119004514221482</v>
      </c>
    </row>
    <row r="2393">
      <c r="A2393" t="n">
        <v>2020</v>
      </c>
      <c r="B2393" t="s">
        <v>3198</v>
      </c>
      <c r="C2393" t="n">
        <v>1.30649779919455</v>
      </c>
      <c r="D2393" t="s">
        <v>3196</v>
      </c>
      <c r="E2393" t="n">
        <v>5529.09868619133</v>
      </c>
      <c r="F2393" t="n">
        <v>5</v>
      </c>
      <c r="G2393" t="n">
        <v>21</v>
      </c>
      <c r="H2393" t="n">
        <v>9999</v>
      </c>
      <c r="I2393" t="s">
        <v>3196</v>
      </c>
      <c r="J2393" t="n">
        <v>1</v>
      </c>
      <c r="K2393" t="s">
        <v>3231</v>
      </c>
      <c r="L2393" t="n">
        <v>0.191449898213074</v>
      </c>
      <c r="M2393" t="n">
        <v>0.185185185185185</v>
      </c>
      <c r="N2393" t="n">
        <v>0.000750964302400832</v>
      </c>
    </row>
    <row r="2394">
      <c r="A2394" t="n">
        <v>2020</v>
      </c>
      <c r="B2394" t="s">
        <v>3190</v>
      </c>
      <c r="C2394"/>
      <c r="D2394" t="s">
        <v>3190</v>
      </c>
      <c r="E2394"/>
      <c r="F2394" t="n">
        <v>7181</v>
      </c>
      <c r="G2394" t="n">
        <v>9999</v>
      </c>
      <c r="H2394" t="n">
        <v>-9</v>
      </c>
      <c r="I2394" t="s">
        <v>3190</v>
      </c>
      <c r="J2394" t="n">
        <v>3</v>
      </c>
      <c r="K2394" t="s">
        <v>3231</v>
      </c>
      <c r="L2394"/>
      <c r="M2394" t="n">
        <v>1</v>
      </c>
      <c r="N2394"/>
    </row>
    <row r="2395">
      <c r="A2395" t="n">
        <v>2020</v>
      </c>
      <c r="B2395" t="s">
        <v>3190</v>
      </c>
      <c r="C2395"/>
      <c r="D2395" t="s">
        <v>3190</v>
      </c>
      <c r="E2395"/>
      <c r="F2395" t="n">
        <v>10509</v>
      </c>
      <c r="G2395" t="n">
        <v>9999</v>
      </c>
      <c r="H2395" t="n">
        <v>-9</v>
      </c>
      <c r="I2395" t="s">
        <v>3190</v>
      </c>
      <c r="J2395" t="n">
        <v>4</v>
      </c>
      <c r="K2395" t="s">
        <v>3231</v>
      </c>
      <c r="L2395"/>
      <c r="M2395" t="n">
        <v>1</v>
      </c>
      <c r="N2395"/>
    </row>
    <row r="2396">
      <c r="A2396" t="n">
        <v>2020</v>
      </c>
      <c r="B2396" t="s">
        <v>3190</v>
      </c>
      <c r="C2396" t="n">
        <v>2.59193866883494</v>
      </c>
      <c r="D2396" t="s">
        <v>3190</v>
      </c>
      <c r="E2396" t="n">
        <v>46696.3670577303</v>
      </c>
      <c r="F2396" t="n">
        <v>17</v>
      </c>
      <c r="G2396" t="n">
        <v>9999</v>
      </c>
      <c r="H2396" t="n">
        <v>-9</v>
      </c>
      <c r="I2396" t="s">
        <v>3192</v>
      </c>
      <c r="J2396" t="n">
        <v>1</v>
      </c>
      <c r="K2396" t="s">
        <v>3231</v>
      </c>
      <c r="L2396" t="n">
        <v>1</v>
      </c>
      <c r="M2396" t="n">
        <v>1</v>
      </c>
      <c r="N2396" t="n">
        <v>0.657278365560015</v>
      </c>
    </row>
    <row r="2397">
      <c r="A2397" t="n">
        <v>2020</v>
      </c>
      <c r="B2397" t="s">
        <v>3190</v>
      </c>
      <c r="C2397"/>
      <c r="D2397" t="s">
        <v>3190</v>
      </c>
      <c r="E2397"/>
      <c r="F2397" t="n">
        <v>352</v>
      </c>
      <c r="G2397" t="n">
        <v>9999</v>
      </c>
      <c r="H2397" t="n">
        <v>-9</v>
      </c>
      <c r="I2397" t="s">
        <v>3192</v>
      </c>
      <c r="J2397" t="n">
        <v>2</v>
      </c>
      <c r="K2397" t="s">
        <v>3231</v>
      </c>
      <c r="L2397"/>
      <c r="M2397" t="n">
        <v>1</v>
      </c>
      <c r="N2397"/>
    </row>
    <row r="2398">
      <c r="A2398" t="n">
        <v>2020</v>
      </c>
      <c r="B2398" t="s">
        <v>3190</v>
      </c>
      <c r="C2398"/>
      <c r="D2398" t="s">
        <v>3190</v>
      </c>
      <c r="E2398"/>
      <c r="F2398" t="n">
        <v>2489</v>
      </c>
      <c r="G2398" t="n">
        <v>9999</v>
      </c>
      <c r="H2398" t="n">
        <v>-9</v>
      </c>
      <c r="I2398" t="s">
        <v>3192</v>
      </c>
      <c r="J2398" t="n">
        <v>3</v>
      </c>
      <c r="K2398" t="s">
        <v>3231</v>
      </c>
      <c r="L2398"/>
      <c r="M2398" t="n">
        <v>1</v>
      </c>
      <c r="N2398"/>
    </row>
    <row r="2399">
      <c r="A2399" t="n">
        <v>2020</v>
      </c>
      <c r="B2399" t="s">
        <v>3190</v>
      </c>
      <c r="C2399"/>
      <c r="D2399" t="s">
        <v>3190</v>
      </c>
      <c r="E2399"/>
      <c r="F2399" t="n">
        <v>3452</v>
      </c>
      <c r="G2399" t="n">
        <v>9999</v>
      </c>
      <c r="H2399" t="n">
        <v>-9</v>
      </c>
      <c r="I2399" t="s">
        <v>3192</v>
      </c>
      <c r="J2399" t="n">
        <v>4</v>
      </c>
      <c r="K2399" t="s">
        <v>3231</v>
      </c>
      <c r="L2399"/>
      <c r="M2399" t="n">
        <v>1</v>
      </c>
      <c r="N2399"/>
    </row>
    <row r="2400">
      <c r="A2400" t="n">
        <v>2020</v>
      </c>
      <c r="B2400" t="s">
        <v>3189</v>
      </c>
      <c r="C2400" t="n">
        <v>1.33255094457455</v>
      </c>
      <c r="D2400" t="s">
        <v>3190</v>
      </c>
      <c r="E2400" t="n">
        <v>15674.7967610304</v>
      </c>
      <c r="F2400" t="n">
        <v>6</v>
      </c>
      <c r="G2400" t="n">
        <v>9999</v>
      </c>
      <c r="H2400" t="n">
        <v>-8</v>
      </c>
      <c r="I2400" t="s">
        <v>3192</v>
      </c>
      <c r="J2400" t="n">
        <v>1</v>
      </c>
      <c r="K2400" t="s">
        <v>3231</v>
      </c>
      <c r="L2400" t="n">
        <v>1</v>
      </c>
      <c r="M2400" t="n">
        <v>1</v>
      </c>
      <c r="N2400" t="n">
        <v>0.00883884493135863</v>
      </c>
    </row>
    <row r="2401">
      <c r="A2401" t="n">
        <v>2020</v>
      </c>
      <c r="B2401" t="s">
        <v>3194</v>
      </c>
      <c r="C2401" t="n">
        <v>1.9295612864977</v>
      </c>
      <c r="D2401" t="s">
        <v>3190</v>
      </c>
      <c r="E2401" t="n">
        <v>5910.24622054246</v>
      </c>
      <c r="F2401" t="n">
        <v>1</v>
      </c>
      <c r="G2401" t="n">
        <v>9999</v>
      </c>
      <c r="H2401" t="n">
        <v>-8</v>
      </c>
      <c r="I2401" t="s">
        <v>3192</v>
      </c>
      <c r="J2401" t="n">
        <v>1</v>
      </c>
      <c r="K2401" t="s">
        <v>3231</v>
      </c>
      <c r="L2401" t="n">
        <v>1</v>
      </c>
      <c r="M2401" t="n">
        <v>1</v>
      </c>
      <c r="N2401" t="n">
        <v>0.0613876863876864</v>
      </c>
    </row>
    <row r="2402">
      <c r="A2402" t="n">
        <v>2020</v>
      </c>
      <c r="B2402" t="s">
        <v>3198</v>
      </c>
      <c r="C2402" t="n">
        <v>1.30649779919455</v>
      </c>
      <c r="D2402" t="s">
        <v>3190</v>
      </c>
      <c r="E2402" t="n">
        <v>20890.8998091208</v>
      </c>
      <c r="F2402" t="n">
        <v>14</v>
      </c>
      <c r="G2402" t="n">
        <v>9999</v>
      </c>
      <c r="H2402" t="n">
        <v>-8</v>
      </c>
      <c r="I2402" t="s">
        <v>3192</v>
      </c>
      <c r="J2402" t="n">
        <v>1</v>
      </c>
      <c r="K2402" t="s">
        <v>3231</v>
      </c>
      <c r="L2402" t="n">
        <v>1</v>
      </c>
      <c r="M2402" t="n">
        <v>1</v>
      </c>
      <c r="N2402" t="n">
        <v>0.00256552394689574</v>
      </c>
    </row>
    <row r="2403">
      <c r="A2403" t="n">
        <v>2020</v>
      </c>
      <c r="B2403" t="s">
        <v>3189</v>
      </c>
      <c r="C2403" t="n">
        <v>1.33255094457455</v>
      </c>
      <c r="D2403" t="s">
        <v>3190</v>
      </c>
      <c r="E2403" t="n">
        <v>248615.362280219</v>
      </c>
      <c r="F2403" t="n">
        <v>146</v>
      </c>
      <c r="G2403" t="n">
        <v>9999</v>
      </c>
      <c r="H2403" t="n">
        <v>1</v>
      </c>
      <c r="I2403" t="s">
        <v>3192</v>
      </c>
      <c r="J2403" t="n">
        <v>1</v>
      </c>
      <c r="K2403" t="s">
        <v>3231</v>
      </c>
      <c r="L2403" t="n">
        <v>1</v>
      </c>
      <c r="M2403" t="n">
        <v>1</v>
      </c>
      <c r="N2403" t="n">
        <v>0.140191459465146</v>
      </c>
    </row>
    <row r="2404">
      <c r="A2404" t="n">
        <v>2020</v>
      </c>
      <c r="B2404" t="s">
        <v>3194</v>
      </c>
      <c r="C2404" t="n">
        <v>1.9295612864977</v>
      </c>
      <c r="D2404" t="s">
        <v>3190</v>
      </c>
      <c r="E2404" t="n">
        <v>6701.36634800652</v>
      </c>
      <c r="F2404" t="n">
        <v>3</v>
      </c>
      <c r="G2404" t="n">
        <v>9999</v>
      </c>
      <c r="H2404" t="n">
        <v>1</v>
      </c>
      <c r="I2404" t="s">
        <v>3192</v>
      </c>
      <c r="J2404" t="n">
        <v>1</v>
      </c>
      <c r="K2404" t="s">
        <v>3231</v>
      </c>
      <c r="L2404" t="n">
        <v>1</v>
      </c>
      <c r="M2404" t="n">
        <v>1</v>
      </c>
      <c r="N2404" t="n">
        <v>0.0696047779381113</v>
      </c>
    </row>
    <row r="2405">
      <c r="A2405" t="n">
        <v>2020</v>
      </c>
      <c r="B2405" t="s">
        <v>3198</v>
      </c>
      <c r="C2405" t="n">
        <v>1.30649779919455</v>
      </c>
      <c r="D2405" t="s">
        <v>3190</v>
      </c>
      <c r="E2405" t="n">
        <v>808021.854881058</v>
      </c>
      <c r="F2405" t="n">
        <v>666</v>
      </c>
      <c r="G2405" t="n">
        <v>9999</v>
      </c>
      <c r="H2405" t="n">
        <v>1</v>
      </c>
      <c r="I2405" t="s">
        <v>3192</v>
      </c>
      <c r="J2405" t="n">
        <v>1</v>
      </c>
      <c r="K2405" t="s">
        <v>3231</v>
      </c>
      <c r="L2405" t="n">
        <v>0.992527923995378</v>
      </c>
      <c r="M2405" t="n">
        <v>0.97510980966325</v>
      </c>
      <c r="N2405" t="n">
        <v>0.0992297812565933</v>
      </c>
    </row>
    <row r="2406">
      <c r="A2406" t="n">
        <v>2020</v>
      </c>
      <c r="B2406" t="s">
        <v>3198</v>
      </c>
      <c r="C2406" t="n">
        <v>1.30649779919455</v>
      </c>
      <c r="D2406" t="s">
        <v>3192</v>
      </c>
      <c r="E2406" t="n">
        <v>6083.05375304982</v>
      </c>
      <c r="F2406" t="n">
        <v>17</v>
      </c>
      <c r="G2406" t="n">
        <v>9999</v>
      </c>
      <c r="H2406" t="n">
        <v>1</v>
      </c>
      <c r="I2406" t="s">
        <v>3192</v>
      </c>
      <c r="J2406" t="n">
        <v>1</v>
      </c>
      <c r="K2406" t="s">
        <v>3231</v>
      </c>
      <c r="L2406" t="n">
        <v>0.0074720760046219</v>
      </c>
      <c r="M2406" t="n">
        <v>0.0248901903367496</v>
      </c>
      <c r="N2406" t="n">
        <v>0.0493183768152785</v>
      </c>
    </row>
    <row r="2407">
      <c r="A2407" t="n">
        <v>2020</v>
      </c>
      <c r="B2407" t="s">
        <v>3190</v>
      </c>
      <c r="C2407"/>
      <c r="D2407" t="s">
        <v>3190</v>
      </c>
      <c r="E2407"/>
      <c r="F2407" t="n">
        <v>1</v>
      </c>
      <c r="G2407" t="n">
        <v>9999</v>
      </c>
      <c r="H2407" t="n">
        <v>1</v>
      </c>
      <c r="I2407" t="s">
        <v>3192</v>
      </c>
      <c r="J2407" t="n">
        <v>3</v>
      </c>
      <c r="K2407" t="s">
        <v>3231</v>
      </c>
      <c r="L2407"/>
      <c r="M2407" t="n">
        <v>1</v>
      </c>
      <c r="N2407"/>
    </row>
    <row r="2408">
      <c r="A2408" t="n">
        <v>2020</v>
      </c>
      <c r="B2408" t="s">
        <v>3189</v>
      </c>
      <c r="C2408" t="n">
        <v>1.33255094457455</v>
      </c>
      <c r="D2408" t="s">
        <v>3190</v>
      </c>
      <c r="E2408" t="n">
        <v>411091.966401249</v>
      </c>
      <c r="F2408" t="n">
        <v>212</v>
      </c>
      <c r="G2408" t="n">
        <v>9999</v>
      </c>
      <c r="H2408" t="n">
        <v>2</v>
      </c>
      <c r="I2408" t="s">
        <v>3192</v>
      </c>
      <c r="J2408" t="n">
        <v>1</v>
      </c>
      <c r="K2408" t="s">
        <v>3231</v>
      </c>
      <c r="L2408" t="n">
        <v>1</v>
      </c>
      <c r="M2408" t="n">
        <v>1</v>
      </c>
      <c r="N2408" t="n">
        <v>0.231810223694987</v>
      </c>
    </row>
    <row r="2409">
      <c r="A2409" t="n">
        <v>2020</v>
      </c>
      <c r="B2409" t="s">
        <v>3190</v>
      </c>
      <c r="C2409" t="n">
        <v>2.59193866883494</v>
      </c>
      <c r="D2409" t="s">
        <v>3190</v>
      </c>
      <c r="E2409" t="n">
        <v>4245.59553955163</v>
      </c>
      <c r="F2409" t="n">
        <v>2</v>
      </c>
      <c r="G2409" t="n">
        <v>9999</v>
      </c>
      <c r="H2409" t="n">
        <v>2</v>
      </c>
      <c r="I2409" t="s">
        <v>3192</v>
      </c>
      <c r="J2409" t="n">
        <v>1</v>
      </c>
      <c r="K2409" t="s">
        <v>3231</v>
      </c>
      <c r="L2409" t="n">
        <v>1</v>
      </c>
      <c r="M2409" t="n">
        <v>1</v>
      </c>
      <c r="N2409" t="n">
        <v>0.0597592119664356</v>
      </c>
    </row>
    <row r="2410">
      <c r="A2410" t="n">
        <v>2020</v>
      </c>
      <c r="B2410" t="s">
        <v>3194</v>
      </c>
      <c r="C2410" t="n">
        <v>1.9295612864977</v>
      </c>
      <c r="D2410" t="s">
        <v>3190</v>
      </c>
      <c r="E2410" t="n">
        <v>6871.16774121832</v>
      </c>
      <c r="F2410" t="n">
        <v>3</v>
      </c>
      <c r="G2410" t="n">
        <v>9999</v>
      </c>
      <c r="H2410" t="n">
        <v>2</v>
      </c>
      <c r="I2410" t="s">
        <v>3192</v>
      </c>
      <c r="J2410" t="n">
        <v>1</v>
      </c>
      <c r="K2410" t="s">
        <v>3231</v>
      </c>
      <c r="L2410" t="n">
        <v>1</v>
      </c>
      <c r="M2410" t="n">
        <v>1</v>
      </c>
      <c r="N2410" t="n">
        <v>0.0713684463684464</v>
      </c>
    </row>
    <row r="2411">
      <c r="A2411" t="n">
        <v>2020</v>
      </c>
      <c r="B2411" t="s">
        <v>3198</v>
      </c>
      <c r="C2411" t="n">
        <v>1.30649779919455</v>
      </c>
      <c r="D2411" t="s">
        <v>3190</v>
      </c>
      <c r="E2411" t="n">
        <v>1388496.2140676</v>
      </c>
      <c r="F2411" t="n">
        <v>1119</v>
      </c>
      <c r="G2411" t="n">
        <v>9999</v>
      </c>
      <c r="H2411" t="n">
        <v>2</v>
      </c>
      <c r="I2411" t="s">
        <v>3192</v>
      </c>
      <c r="J2411" t="n">
        <v>1</v>
      </c>
      <c r="K2411" t="s">
        <v>3231</v>
      </c>
      <c r="L2411" t="n">
        <v>0.982510539161305</v>
      </c>
      <c r="M2411" t="n">
        <v>0.944303797468354</v>
      </c>
      <c r="N2411" t="n">
        <v>0.170515407182665</v>
      </c>
    </row>
    <row r="2412">
      <c r="A2412" t="n">
        <v>2020</v>
      </c>
      <c r="B2412" t="s">
        <v>3198</v>
      </c>
      <c r="C2412" t="n">
        <v>1.30649779919455</v>
      </c>
      <c r="D2412" t="s">
        <v>3192</v>
      </c>
      <c r="E2412" t="n">
        <v>22878.0829616958</v>
      </c>
      <c r="F2412" t="n">
        <v>61</v>
      </c>
      <c r="G2412" t="n">
        <v>9999</v>
      </c>
      <c r="H2412" t="n">
        <v>2</v>
      </c>
      <c r="I2412" t="s">
        <v>3192</v>
      </c>
      <c r="J2412" t="n">
        <v>1</v>
      </c>
      <c r="K2412" t="s">
        <v>3231</v>
      </c>
      <c r="L2412" t="n">
        <v>0.016188706456623</v>
      </c>
      <c r="M2412" t="n">
        <v>0.0514767932489451</v>
      </c>
      <c r="N2412" t="n">
        <v>0.185484127236328</v>
      </c>
    </row>
    <row r="2413">
      <c r="A2413" t="n">
        <v>2020</v>
      </c>
      <c r="B2413" t="s">
        <v>3198</v>
      </c>
      <c r="C2413" t="n">
        <v>1.30649779919455</v>
      </c>
      <c r="D2413" t="s">
        <v>3196</v>
      </c>
      <c r="E2413" t="n">
        <v>1838.24240346673</v>
      </c>
      <c r="F2413" t="n">
        <v>5</v>
      </c>
      <c r="G2413" t="n">
        <v>9999</v>
      </c>
      <c r="H2413" t="n">
        <v>2</v>
      </c>
      <c r="I2413" t="s">
        <v>3192</v>
      </c>
      <c r="J2413" t="n">
        <v>1</v>
      </c>
      <c r="K2413" t="s">
        <v>3231</v>
      </c>
      <c r="L2413" t="n">
        <v>0.00130075438207233</v>
      </c>
      <c r="M2413" t="n">
        <v>0.00421940928270042</v>
      </c>
      <c r="N2413" t="n">
        <v>0.142006459426726</v>
      </c>
    </row>
    <row r="2414">
      <c r="A2414" t="n">
        <v>2020</v>
      </c>
      <c r="B2414" t="s">
        <v>3194</v>
      </c>
      <c r="C2414"/>
      <c r="D2414" t="s">
        <v>3190</v>
      </c>
      <c r="E2414"/>
      <c r="F2414" t="n">
        <v>1</v>
      </c>
      <c r="G2414" t="n">
        <v>9999</v>
      </c>
      <c r="H2414" t="n">
        <v>2</v>
      </c>
      <c r="I2414" t="s">
        <v>3192</v>
      </c>
      <c r="J2414" t="n">
        <v>3</v>
      </c>
      <c r="K2414" t="s">
        <v>3231</v>
      </c>
      <c r="L2414"/>
      <c r="M2414" t="n">
        <v>1</v>
      </c>
      <c r="N2414"/>
    </row>
    <row r="2415">
      <c r="A2415" t="n">
        <v>2020</v>
      </c>
      <c r="B2415" t="s">
        <v>3189</v>
      </c>
      <c r="C2415" t="n">
        <v>1.33255094457455</v>
      </c>
      <c r="D2415" t="s">
        <v>3190</v>
      </c>
      <c r="E2415" t="n">
        <v>356205.525545168</v>
      </c>
      <c r="F2415" t="n">
        <v>190</v>
      </c>
      <c r="G2415" t="n">
        <v>9999</v>
      </c>
      <c r="H2415" t="n">
        <v>3</v>
      </c>
      <c r="I2415" t="s">
        <v>3192</v>
      </c>
      <c r="J2415" t="n">
        <v>1</v>
      </c>
      <c r="K2415" t="s">
        <v>3231</v>
      </c>
      <c r="L2415" t="n">
        <v>1</v>
      </c>
      <c r="M2415" t="n">
        <v>1</v>
      </c>
      <c r="N2415" t="n">
        <v>0.200860365335918</v>
      </c>
    </row>
    <row r="2416">
      <c r="A2416" t="n">
        <v>2020</v>
      </c>
      <c r="B2416" t="s">
        <v>3190</v>
      </c>
      <c r="C2416" t="n">
        <v>2.59193866883494</v>
      </c>
      <c r="D2416" t="s">
        <v>3190</v>
      </c>
      <c r="E2416" t="n">
        <v>6536.86932280172</v>
      </c>
      <c r="F2416" t="n">
        <v>2</v>
      </c>
      <c r="G2416" t="n">
        <v>9999</v>
      </c>
      <c r="H2416" t="n">
        <v>3</v>
      </c>
      <c r="I2416" t="s">
        <v>3192</v>
      </c>
      <c r="J2416" t="n">
        <v>1</v>
      </c>
      <c r="K2416" t="s">
        <v>3231</v>
      </c>
      <c r="L2416" t="n">
        <v>1</v>
      </c>
      <c r="M2416" t="n">
        <v>1</v>
      </c>
      <c r="N2416" t="n">
        <v>0.0920102152499088</v>
      </c>
    </row>
    <row r="2417">
      <c r="A2417" t="n">
        <v>2020</v>
      </c>
      <c r="B2417" t="s">
        <v>3194</v>
      </c>
      <c r="C2417" t="n">
        <v>1.9295612864977</v>
      </c>
      <c r="D2417" t="s">
        <v>3190</v>
      </c>
      <c r="E2417" t="n">
        <v>6782.40792203943</v>
      </c>
      <c r="F2417" t="n">
        <v>2</v>
      </c>
      <c r="G2417" t="n">
        <v>9999</v>
      </c>
      <c r="H2417" t="n">
        <v>3</v>
      </c>
      <c r="I2417" t="s">
        <v>3192</v>
      </c>
      <c r="J2417" t="n">
        <v>1</v>
      </c>
      <c r="K2417" t="s">
        <v>3231</v>
      </c>
      <c r="L2417" t="n">
        <v>1</v>
      </c>
      <c r="M2417" t="n">
        <v>1</v>
      </c>
      <c r="N2417" t="n">
        <v>0.0704465287798621</v>
      </c>
    </row>
    <row r="2418">
      <c r="A2418" t="n">
        <v>2020</v>
      </c>
      <c r="B2418" t="s">
        <v>3198</v>
      </c>
      <c r="C2418" t="n">
        <v>1.30649779919455</v>
      </c>
      <c r="D2418" t="s">
        <v>3190</v>
      </c>
      <c r="E2418" t="n">
        <v>1105026.69307416</v>
      </c>
      <c r="F2418" t="n">
        <v>850</v>
      </c>
      <c r="G2418" t="n">
        <v>9999</v>
      </c>
      <c r="H2418" t="n">
        <v>3</v>
      </c>
      <c r="I2418" t="s">
        <v>3192</v>
      </c>
      <c r="J2418" t="n">
        <v>1</v>
      </c>
      <c r="K2418" t="s">
        <v>3231</v>
      </c>
      <c r="L2418" t="n">
        <v>0.984224122883575</v>
      </c>
      <c r="M2418" t="n">
        <v>0.951847704367301</v>
      </c>
      <c r="N2418" t="n">
        <v>0.135703702039824</v>
      </c>
    </row>
    <row r="2419">
      <c r="A2419" t="n">
        <v>2020</v>
      </c>
      <c r="B2419" t="s">
        <v>3198</v>
      </c>
      <c r="C2419" t="n">
        <v>1.30649779919455</v>
      </c>
      <c r="D2419" t="s">
        <v>3192</v>
      </c>
      <c r="E2419" t="n">
        <v>17401.2441874722</v>
      </c>
      <c r="F2419" t="n">
        <v>42</v>
      </c>
      <c r="G2419" t="n">
        <v>9999</v>
      </c>
      <c r="H2419" t="n">
        <v>3</v>
      </c>
      <c r="I2419" t="s">
        <v>3192</v>
      </c>
      <c r="J2419" t="n">
        <v>1</v>
      </c>
      <c r="K2419" t="s">
        <v>3231</v>
      </c>
      <c r="L2419" t="n">
        <v>0.0154989236050503</v>
      </c>
      <c r="M2419" t="n">
        <v>0.0470324748040314</v>
      </c>
      <c r="N2419" t="n">
        <v>0.141080640206764</v>
      </c>
    </row>
    <row r="2420">
      <c r="A2420" t="n">
        <v>2020</v>
      </c>
      <c r="B2420" t="s">
        <v>3198</v>
      </c>
      <c r="C2420" t="n">
        <v>1.30649779919455</v>
      </c>
      <c r="D2420" t="s">
        <v>3196</v>
      </c>
      <c r="E2420" t="n">
        <v>310.946476208303</v>
      </c>
      <c r="F2420" t="n">
        <v>1</v>
      </c>
      <c r="G2420" t="n">
        <v>9999</v>
      </c>
      <c r="H2420" t="n">
        <v>3</v>
      </c>
      <c r="I2420" t="s">
        <v>3192</v>
      </c>
      <c r="J2420" t="n">
        <v>1</v>
      </c>
      <c r="K2420" t="s">
        <v>3231</v>
      </c>
      <c r="L2420" t="n">
        <v>0.000276953511374876</v>
      </c>
      <c r="M2420" t="n">
        <v>0.00111982082866741</v>
      </c>
      <c r="N2420" t="n">
        <v>0.0240209931368591</v>
      </c>
    </row>
    <row r="2421">
      <c r="A2421" t="n">
        <v>2020</v>
      </c>
      <c r="B2421" t="s">
        <v>3190</v>
      </c>
      <c r="C2421"/>
      <c r="D2421" t="s">
        <v>3190</v>
      </c>
      <c r="E2421"/>
      <c r="F2421" t="n">
        <v>1</v>
      </c>
      <c r="G2421" t="n">
        <v>9999</v>
      </c>
      <c r="H2421" t="n">
        <v>3</v>
      </c>
      <c r="I2421" t="s">
        <v>3192</v>
      </c>
      <c r="J2421" t="n">
        <v>3</v>
      </c>
      <c r="K2421" t="s">
        <v>3231</v>
      </c>
      <c r="L2421"/>
      <c r="M2421" t="n">
        <v>1</v>
      </c>
      <c r="N2421"/>
    </row>
    <row r="2422">
      <c r="A2422" t="n">
        <v>2020</v>
      </c>
      <c r="B2422" t="s">
        <v>3189</v>
      </c>
      <c r="C2422" t="n">
        <v>1.33255094457455</v>
      </c>
      <c r="D2422" t="s">
        <v>3190</v>
      </c>
      <c r="E2422" t="n">
        <v>176385.7708805</v>
      </c>
      <c r="F2422" t="n">
        <v>90</v>
      </c>
      <c r="G2422" t="n">
        <v>9999</v>
      </c>
      <c r="H2422" t="n">
        <v>4</v>
      </c>
      <c r="I2422" t="s">
        <v>3192</v>
      </c>
      <c r="J2422" t="n">
        <v>1</v>
      </c>
      <c r="K2422" t="s">
        <v>3231</v>
      </c>
      <c r="L2422" t="n">
        <v>1</v>
      </c>
      <c r="M2422" t="n">
        <v>1</v>
      </c>
      <c r="N2422" t="n">
        <v>0.099461989886011</v>
      </c>
    </row>
    <row r="2423">
      <c r="A2423" t="n">
        <v>2020</v>
      </c>
      <c r="B2423" t="s">
        <v>3194</v>
      </c>
      <c r="C2423" t="n">
        <v>1.9295612864977</v>
      </c>
      <c r="D2423" t="s">
        <v>3190</v>
      </c>
      <c r="E2423" t="n">
        <v>8179.41029346376</v>
      </c>
      <c r="F2423" t="n">
        <v>4</v>
      </c>
      <c r="G2423" t="n">
        <v>9999</v>
      </c>
      <c r="H2423" t="n">
        <v>4</v>
      </c>
      <c r="I2423" t="s">
        <v>3192</v>
      </c>
      <c r="J2423" t="n">
        <v>1</v>
      </c>
      <c r="K2423" t="s">
        <v>3231</v>
      </c>
      <c r="L2423" t="n">
        <v>1</v>
      </c>
      <c r="M2423" t="n">
        <v>1</v>
      </c>
      <c r="N2423" t="n">
        <v>0.08495670995671</v>
      </c>
    </row>
    <row r="2424">
      <c r="A2424" t="n">
        <v>2020</v>
      </c>
      <c r="B2424" t="s">
        <v>3198</v>
      </c>
      <c r="C2424" t="n">
        <v>1.30649779919455</v>
      </c>
      <c r="D2424" t="s">
        <v>3190</v>
      </c>
      <c r="E2424" t="n">
        <v>713160.969174939</v>
      </c>
      <c r="F2424" t="n">
        <v>574</v>
      </c>
      <c r="G2424" t="n">
        <v>9999</v>
      </c>
      <c r="H2424" t="n">
        <v>4</v>
      </c>
      <c r="I2424" t="s">
        <v>3192</v>
      </c>
      <c r="J2424" t="n">
        <v>1</v>
      </c>
      <c r="K2424" t="s">
        <v>3231</v>
      </c>
      <c r="L2424" t="n">
        <v>0.983230271251713</v>
      </c>
      <c r="M2424" t="n">
        <v>0.951907131011609</v>
      </c>
      <c r="N2424" t="n">
        <v>0.087580313013175</v>
      </c>
    </row>
    <row r="2425">
      <c r="A2425" t="n">
        <v>2020</v>
      </c>
      <c r="B2425" t="s">
        <v>3198</v>
      </c>
      <c r="C2425" t="n">
        <v>1.30649779919455</v>
      </c>
      <c r="D2425" t="s">
        <v>3192</v>
      </c>
      <c r="E2425" t="n">
        <v>11754.5606993534</v>
      </c>
      <c r="F2425" t="n">
        <v>28</v>
      </c>
      <c r="G2425" t="n">
        <v>9999</v>
      </c>
      <c r="H2425" t="n">
        <v>4</v>
      </c>
      <c r="I2425" t="s">
        <v>3192</v>
      </c>
      <c r="J2425" t="n">
        <v>1</v>
      </c>
      <c r="K2425" t="s">
        <v>3231</v>
      </c>
      <c r="L2425" t="n">
        <v>0.0162059344305407</v>
      </c>
      <c r="M2425" t="n">
        <v>0.0464344941956882</v>
      </c>
      <c r="N2425" t="n">
        <v>0.09530013664241</v>
      </c>
    </row>
    <row r="2426">
      <c r="A2426" t="n">
        <v>2020</v>
      </c>
      <c r="B2426" t="s">
        <v>3198</v>
      </c>
      <c r="C2426" t="n">
        <v>1.30649779919455</v>
      </c>
      <c r="D2426" t="s">
        <v>3196</v>
      </c>
      <c r="E2426" t="n">
        <v>408.933811147894</v>
      </c>
      <c r="F2426" t="n">
        <v>1</v>
      </c>
      <c r="G2426" t="n">
        <v>9999</v>
      </c>
      <c r="H2426" t="n">
        <v>4</v>
      </c>
      <c r="I2426" t="s">
        <v>3192</v>
      </c>
      <c r="J2426" t="n">
        <v>1</v>
      </c>
      <c r="K2426" t="s">
        <v>3231</v>
      </c>
      <c r="L2426" t="n">
        <v>0.000563794317745831</v>
      </c>
      <c r="M2426" t="n">
        <v>0.00165837479270315</v>
      </c>
      <c r="N2426" t="n">
        <v>0.0315906338312475</v>
      </c>
    </row>
    <row r="2427">
      <c r="A2427" t="n">
        <v>2020</v>
      </c>
      <c r="B2427" t="s">
        <v>3194</v>
      </c>
      <c r="C2427"/>
      <c r="D2427" t="s">
        <v>3190</v>
      </c>
      <c r="E2427"/>
      <c r="F2427" t="n">
        <v>1</v>
      </c>
      <c r="G2427" t="n">
        <v>9999</v>
      </c>
      <c r="H2427" t="n">
        <v>4</v>
      </c>
      <c r="I2427" t="s">
        <v>3192</v>
      </c>
      <c r="J2427" t="n">
        <v>3</v>
      </c>
      <c r="K2427" t="s">
        <v>3231</v>
      </c>
      <c r="L2427"/>
      <c r="M2427" t="n">
        <v>1</v>
      </c>
      <c r="N2427"/>
    </row>
    <row r="2428">
      <c r="A2428" t="n">
        <v>2020</v>
      </c>
      <c r="B2428" t="s">
        <v>3189</v>
      </c>
      <c r="C2428" t="n">
        <v>1.33255094457455</v>
      </c>
      <c r="D2428" t="s">
        <v>3190</v>
      </c>
      <c r="E2428" t="n">
        <v>139928.509587884</v>
      </c>
      <c r="F2428" t="n">
        <v>73</v>
      </c>
      <c r="G2428" t="n">
        <v>9999</v>
      </c>
      <c r="H2428" t="n">
        <v>5</v>
      </c>
      <c r="I2428" t="s">
        <v>3192</v>
      </c>
      <c r="J2428" t="n">
        <v>1</v>
      </c>
      <c r="K2428" t="s">
        <v>3231</v>
      </c>
      <c r="L2428" t="n">
        <v>1</v>
      </c>
      <c r="M2428" t="n">
        <v>1</v>
      </c>
      <c r="N2428" t="n">
        <v>0.0789041425275956</v>
      </c>
    </row>
    <row r="2429">
      <c r="A2429" t="n">
        <v>2020</v>
      </c>
      <c r="B2429" t="s">
        <v>3190</v>
      </c>
      <c r="C2429" t="n">
        <v>2.59193866883494</v>
      </c>
      <c r="D2429" t="s">
        <v>3190</v>
      </c>
      <c r="E2429" t="n">
        <v>2192.78011383436</v>
      </c>
      <c r="F2429" t="n">
        <v>1</v>
      </c>
      <c r="G2429" t="n">
        <v>9999</v>
      </c>
      <c r="H2429" t="n">
        <v>5</v>
      </c>
      <c r="I2429" t="s">
        <v>3192</v>
      </c>
      <c r="J2429" t="n">
        <v>1</v>
      </c>
      <c r="K2429" t="s">
        <v>3231</v>
      </c>
      <c r="L2429" t="n">
        <v>1</v>
      </c>
      <c r="M2429" t="n">
        <v>1</v>
      </c>
      <c r="N2429" t="n">
        <v>0.0308646479387085</v>
      </c>
    </row>
    <row r="2430">
      <c r="A2430" t="n">
        <v>2020</v>
      </c>
      <c r="B2430" t="s">
        <v>3194</v>
      </c>
      <c r="C2430" t="n">
        <v>1.9295612864977</v>
      </c>
      <c r="D2430" t="s">
        <v>3190</v>
      </c>
      <c r="E2430" t="n">
        <v>14736.059544983</v>
      </c>
      <c r="F2430" t="n">
        <v>5</v>
      </c>
      <c r="G2430" t="n">
        <v>9999</v>
      </c>
      <c r="H2430" t="n">
        <v>5</v>
      </c>
      <c r="I2430" t="s">
        <v>3192</v>
      </c>
      <c r="J2430" t="n">
        <v>1</v>
      </c>
      <c r="K2430" t="s">
        <v>3231</v>
      </c>
      <c r="L2430" t="n">
        <v>1</v>
      </c>
      <c r="M2430" t="n">
        <v>1</v>
      </c>
      <c r="N2430" t="n">
        <v>0.153058361391695</v>
      </c>
    </row>
    <row r="2431">
      <c r="A2431" t="n">
        <v>2020</v>
      </c>
      <c r="B2431" t="s">
        <v>3198</v>
      </c>
      <c r="C2431" t="n">
        <v>1.30649779919455</v>
      </c>
      <c r="D2431" t="s">
        <v>3190</v>
      </c>
      <c r="E2431" t="n">
        <v>893201.591895145</v>
      </c>
      <c r="F2431" t="n">
        <v>665</v>
      </c>
      <c r="G2431" t="n">
        <v>9999</v>
      </c>
      <c r="H2431" t="n">
        <v>5</v>
      </c>
      <c r="I2431" t="s">
        <v>3192</v>
      </c>
      <c r="J2431" t="n">
        <v>1</v>
      </c>
      <c r="K2431" t="s">
        <v>3231</v>
      </c>
      <c r="L2431" t="n">
        <v>0.976902797127853</v>
      </c>
      <c r="M2431" t="n">
        <v>0.92877094972067</v>
      </c>
      <c r="N2431" t="n">
        <v>0.109690348158767</v>
      </c>
    </row>
    <row r="2432">
      <c r="A2432" t="n">
        <v>2020</v>
      </c>
      <c r="B2432" t="s">
        <v>3198</v>
      </c>
      <c r="C2432" t="n">
        <v>1.30649779919455</v>
      </c>
      <c r="D2432" t="s">
        <v>3192</v>
      </c>
      <c r="E2432" t="n">
        <v>18220.4183075672</v>
      </c>
      <c r="F2432" t="n">
        <v>44</v>
      </c>
      <c r="G2432" t="n">
        <v>9999</v>
      </c>
      <c r="H2432" t="n">
        <v>5</v>
      </c>
      <c r="I2432" t="s">
        <v>3192</v>
      </c>
      <c r="J2432" t="n">
        <v>1</v>
      </c>
      <c r="K2432" t="s">
        <v>3231</v>
      </c>
      <c r="L2432" t="n">
        <v>0.0199278391026328</v>
      </c>
      <c r="M2432" t="n">
        <v>0.0614525139664804</v>
      </c>
      <c r="N2432" t="n">
        <v>0.147722096878409</v>
      </c>
    </row>
    <row r="2433">
      <c r="A2433" t="n">
        <v>2020</v>
      </c>
      <c r="B2433" t="s">
        <v>3198</v>
      </c>
      <c r="C2433" t="n">
        <v>1.30649779919455</v>
      </c>
      <c r="D2433" t="s">
        <v>3196</v>
      </c>
      <c r="E2433" t="n">
        <v>2897.81211861351</v>
      </c>
      <c r="F2433" t="n">
        <v>7</v>
      </c>
      <c r="G2433" t="n">
        <v>9999</v>
      </c>
      <c r="H2433" t="n">
        <v>5</v>
      </c>
      <c r="I2433" t="s">
        <v>3192</v>
      </c>
      <c r="J2433" t="n">
        <v>1</v>
      </c>
      <c r="K2433" t="s">
        <v>3231</v>
      </c>
      <c r="L2433" t="n">
        <v>0.00316936376951381</v>
      </c>
      <c r="M2433" t="n">
        <v>0.00977653631284916</v>
      </c>
      <c r="N2433" t="n">
        <v>0.223859507468712</v>
      </c>
    </row>
    <row r="2434">
      <c r="A2434" t="n">
        <v>2020</v>
      </c>
      <c r="B2434" t="s">
        <v>3189</v>
      </c>
      <c r="C2434" t="n">
        <v>1.33255094457455</v>
      </c>
      <c r="D2434" t="s">
        <v>3190</v>
      </c>
      <c r="E2434" t="n">
        <v>113709.237202436</v>
      </c>
      <c r="F2434" t="n">
        <v>60</v>
      </c>
      <c r="G2434" t="n">
        <v>9999</v>
      </c>
      <c r="H2434" t="n">
        <v>6</v>
      </c>
      <c r="I2434" t="s">
        <v>3192</v>
      </c>
      <c r="J2434" t="n">
        <v>1</v>
      </c>
      <c r="K2434" t="s">
        <v>3231</v>
      </c>
      <c r="L2434" t="n">
        <v>1</v>
      </c>
      <c r="M2434" t="n">
        <v>1</v>
      </c>
      <c r="N2434" t="n">
        <v>0.0641193841437298</v>
      </c>
    </row>
    <row r="2435">
      <c r="A2435" t="n">
        <v>2020</v>
      </c>
      <c r="B2435" t="s">
        <v>3190</v>
      </c>
      <c r="C2435" t="n">
        <v>2.59193866883494</v>
      </c>
      <c r="D2435" t="s">
        <v>3190</v>
      </c>
      <c r="E2435" t="n">
        <v>9175.46288767569</v>
      </c>
      <c r="F2435" t="n">
        <v>3</v>
      </c>
      <c r="G2435" t="n">
        <v>9999</v>
      </c>
      <c r="H2435" t="n">
        <v>6</v>
      </c>
      <c r="I2435" t="s">
        <v>3192</v>
      </c>
      <c r="J2435" t="n">
        <v>1</v>
      </c>
      <c r="K2435" t="s">
        <v>3231</v>
      </c>
      <c r="L2435" t="n">
        <v>1</v>
      </c>
      <c r="M2435" t="n">
        <v>1</v>
      </c>
      <c r="N2435" t="n">
        <v>0.129149945275447</v>
      </c>
    </row>
    <row r="2436">
      <c r="A2436" t="n">
        <v>2020</v>
      </c>
      <c r="B2436" t="s">
        <v>3194</v>
      </c>
      <c r="C2436" t="n">
        <v>1.9295612864977</v>
      </c>
      <c r="D2436" t="s">
        <v>3190</v>
      </c>
      <c r="E2436" t="n">
        <v>3801.23573440047</v>
      </c>
      <c r="F2436" t="n">
        <v>2</v>
      </c>
      <c r="G2436" t="n">
        <v>9999</v>
      </c>
      <c r="H2436" t="n">
        <v>6</v>
      </c>
      <c r="I2436" t="s">
        <v>3192</v>
      </c>
      <c r="J2436" t="n">
        <v>1</v>
      </c>
      <c r="K2436" t="s">
        <v>3231</v>
      </c>
      <c r="L2436" t="n">
        <v>1</v>
      </c>
      <c r="M2436" t="n">
        <v>1</v>
      </c>
      <c r="N2436" t="n">
        <v>0.0394821228154561</v>
      </c>
    </row>
    <row r="2437">
      <c r="A2437" t="n">
        <v>2020</v>
      </c>
      <c r="B2437" t="s">
        <v>3198</v>
      </c>
      <c r="C2437" t="n">
        <v>1.30649779919455</v>
      </c>
      <c r="D2437" t="s">
        <v>3190</v>
      </c>
      <c r="E2437" t="n">
        <v>854419.511223854</v>
      </c>
      <c r="F2437" t="n">
        <v>652</v>
      </c>
      <c r="G2437" t="n">
        <v>9999</v>
      </c>
      <c r="H2437" t="n">
        <v>6</v>
      </c>
      <c r="I2437" t="s">
        <v>3192</v>
      </c>
      <c r="J2437" t="n">
        <v>1</v>
      </c>
      <c r="K2437" t="s">
        <v>3231</v>
      </c>
      <c r="L2437" t="n">
        <v>0.986158611246826</v>
      </c>
      <c r="M2437" t="n">
        <v>0.954612005856515</v>
      </c>
      <c r="N2437" t="n">
        <v>0.104927683190684</v>
      </c>
    </row>
    <row r="2438">
      <c r="A2438" t="n">
        <v>2020</v>
      </c>
      <c r="B2438" t="s">
        <v>3198</v>
      </c>
      <c r="C2438" t="n">
        <v>1.30649779919455</v>
      </c>
      <c r="D2438" t="s">
        <v>3192</v>
      </c>
      <c r="E2438" t="n">
        <v>10060.033053798</v>
      </c>
      <c r="F2438" t="n">
        <v>28</v>
      </c>
      <c r="G2438" t="n">
        <v>9999</v>
      </c>
      <c r="H2438" t="n">
        <v>6</v>
      </c>
      <c r="I2438" t="s">
        <v>3192</v>
      </c>
      <c r="J2438" t="n">
        <v>1</v>
      </c>
      <c r="K2438" t="s">
        <v>3231</v>
      </c>
      <c r="L2438" t="n">
        <v>0.0116111442858091</v>
      </c>
      <c r="M2438" t="n">
        <v>0.04099560761347</v>
      </c>
      <c r="N2438" t="n">
        <v>0.0815617485991505</v>
      </c>
    </row>
    <row r="2439">
      <c r="A2439" t="n">
        <v>2020</v>
      </c>
      <c r="B2439" t="s">
        <v>3198</v>
      </c>
      <c r="C2439" t="n">
        <v>1.30649779919455</v>
      </c>
      <c r="D2439" t="s">
        <v>3196</v>
      </c>
      <c r="E2439" t="n">
        <v>1932.31024500874</v>
      </c>
      <c r="F2439" t="n">
        <v>3</v>
      </c>
      <c r="G2439" t="n">
        <v>9999</v>
      </c>
      <c r="H2439" t="n">
        <v>6</v>
      </c>
      <c r="I2439" t="s">
        <v>3192</v>
      </c>
      <c r="J2439" t="n">
        <v>1</v>
      </c>
      <c r="K2439" t="s">
        <v>3231</v>
      </c>
      <c r="L2439" t="n">
        <v>0.00223024446736514</v>
      </c>
      <c r="M2439" t="n">
        <v>0.00439238653001464</v>
      </c>
      <c r="N2439" t="n">
        <v>0.149273314493339</v>
      </c>
    </row>
    <row r="2440">
      <c r="A2440" t="n">
        <v>2020</v>
      </c>
      <c r="B2440" t="s">
        <v>3190</v>
      </c>
      <c r="C2440"/>
      <c r="D2440" t="s">
        <v>3190</v>
      </c>
      <c r="E2440"/>
      <c r="F2440" t="n">
        <v>2</v>
      </c>
      <c r="G2440" t="n">
        <v>9999</v>
      </c>
      <c r="H2440" t="n">
        <v>6</v>
      </c>
      <c r="I2440" t="s">
        <v>3192</v>
      </c>
      <c r="J2440" t="n">
        <v>3</v>
      </c>
      <c r="K2440" t="s">
        <v>3231</v>
      </c>
      <c r="L2440"/>
      <c r="M2440" t="n">
        <v>1</v>
      </c>
      <c r="N2440"/>
    </row>
    <row r="2441">
      <c r="A2441" t="n">
        <v>2020</v>
      </c>
      <c r="B2441" t="s">
        <v>3189</v>
      </c>
      <c r="C2441" t="n">
        <v>1.33255094457455</v>
      </c>
      <c r="D2441" t="s">
        <v>3190</v>
      </c>
      <c r="E2441" t="n">
        <v>93169.2969427635</v>
      </c>
      <c r="F2441" t="n">
        <v>47</v>
      </c>
      <c r="G2441" t="n">
        <v>9999</v>
      </c>
      <c r="H2441" t="n">
        <v>7</v>
      </c>
      <c r="I2441" t="s">
        <v>3192</v>
      </c>
      <c r="J2441" t="n">
        <v>1</v>
      </c>
      <c r="K2441" t="s">
        <v>3231</v>
      </c>
      <c r="L2441" t="n">
        <v>1</v>
      </c>
      <c r="M2441" t="n">
        <v>1</v>
      </c>
      <c r="N2441" t="n">
        <v>0.0525371384774915</v>
      </c>
    </row>
    <row r="2442">
      <c r="A2442" t="n">
        <v>2020</v>
      </c>
      <c r="B2442" t="s">
        <v>3194</v>
      </c>
      <c r="C2442" t="n">
        <v>1.9295612864977</v>
      </c>
      <c r="D2442" t="s">
        <v>3190</v>
      </c>
      <c r="E2442" t="n">
        <v>11438.4393063584</v>
      </c>
      <c r="F2442" t="n">
        <v>5</v>
      </c>
      <c r="G2442" t="n">
        <v>9999</v>
      </c>
      <c r="H2442" t="n">
        <v>7</v>
      </c>
      <c r="I2442" t="s">
        <v>3192</v>
      </c>
      <c r="J2442" t="n">
        <v>1</v>
      </c>
      <c r="K2442" t="s">
        <v>3231</v>
      </c>
      <c r="L2442" t="n">
        <v>1</v>
      </c>
      <c r="M2442" t="n">
        <v>1</v>
      </c>
      <c r="N2442" t="n">
        <v>0.118807118807119</v>
      </c>
    </row>
    <row r="2443">
      <c r="A2443" t="n">
        <v>2020</v>
      </c>
      <c r="B2443" t="s">
        <v>3198</v>
      </c>
      <c r="C2443" t="n">
        <v>1.30649779919455</v>
      </c>
      <c r="D2443" t="s">
        <v>3190</v>
      </c>
      <c r="E2443" t="n">
        <v>650096.320407818</v>
      </c>
      <c r="F2443" t="n">
        <v>469</v>
      </c>
      <c r="G2443" t="n">
        <v>9999</v>
      </c>
      <c r="H2443" t="n">
        <v>7</v>
      </c>
      <c r="I2443" t="s">
        <v>3192</v>
      </c>
      <c r="J2443" t="n">
        <v>1</v>
      </c>
      <c r="K2443" t="s">
        <v>3231</v>
      </c>
      <c r="L2443" t="n">
        <v>0.983138419468862</v>
      </c>
      <c r="M2443" t="n">
        <v>0.945564516129032</v>
      </c>
      <c r="N2443" t="n">
        <v>0.0798356075149475</v>
      </c>
    </row>
    <row r="2444">
      <c r="A2444" t="n">
        <v>2020</v>
      </c>
      <c r="B2444" t="s">
        <v>3198</v>
      </c>
      <c r="C2444" t="n">
        <v>1.30649779919455</v>
      </c>
      <c r="D2444" t="s">
        <v>3192</v>
      </c>
      <c r="E2444" t="n">
        <v>9425.07512338948</v>
      </c>
      <c r="F2444" t="n">
        <v>23</v>
      </c>
      <c r="G2444" t="n">
        <v>9999</v>
      </c>
      <c r="H2444" t="n">
        <v>7</v>
      </c>
      <c r="I2444" t="s">
        <v>3192</v>
      </c>
      <c r="J2444" t="n">
        <v>1</v>
      </c>
      <c r="K2444" t="s">
        <v>3231</v>
      </c>
      <c r="L2444" t="n">
        <v>0.0142535085483511</v>
      </c>
      <c r="M2444" t="n">
        <v>0.0463709677419355</v>
      </c>
      <c r="N2444" t="n">
        <v>0.0764138252460093</v>
      </c>
    </row>
    <row r="2445">
      <c r="A2445" t="n">
        <v>2020</v>
      </c>
      <c r="B2445" t="s">
        <v>3198</v>
      </c>
      <c r="C2445" t="n">
        <v>1.30649779919455</v>
      </c>
      <c r="D2445" t="s">
        <v>3196</v>
      </c>
      <c r="E2445" t="n">
        <v>1724.57709493681</v>
      </c>
      <c r="F2445" t="n">
        <v>4</v>
      </c>
      <c r="G2445" t="n">
        <v>9999</v>
      </c>
      <c r="H2445" t="n">
        <v>7</v>
      </c>
      <c r="I2445" t="s">
        <v>3192</v>
      </c>
      <c r="J2445" t="n">
        <v>1</v>
      </c>
      <c r="K2445" t="s">
        <v>3231</v>
      </c>
      <c r="L2445" t="n">
        <v>0.00260807198278672</v>
      </c>
      <c r="M2445" t="n">
        <v>0.00806451612903226</v>
      </c>
      <c r="N2445" t="n">
        <v>0.133225676221235</v>
      </c>
    </row>
    <row r="2446">
      <c r="A2446" t="n">
        <v>2020</v>
      </c>
      <c r="B2446" t="s">
        <v>3190</v>
      </c>
      <c r="C2446"/>
      <c r="D2446" t="s">
        <v>3190</v>
      </c>
      <c r="E2446"/>
      <c r="F2446" t="n">
        <v>4</v>
      </c>
      <c r="G2446" t="n">
        <v>9999</v>
      </c>
      <c r="H2446" t="n">
        <v>7</v>
      </c>
      <c r="I2446" t="s">
        <v>3192</v>
      </c>
      <c r="J2446" t="n">
        <v>3</v>
      </c>
      <c r="K2446" t="s">
        <v>3231</v>
      </c>
      <c r="L2446"/>
      <c r="M2446" t="n">
        <v>1</v>
      </c>
      <c r="N2446"/>
    </row>
    <row r="2447">
      <c r="A2447" t="n">
        <v>2020</v>
      </c>
      <c r="B2447" t="s">
        <v>3189</v>
      </c>
      <c r="C2447" t="n">
        <v>1.33255094457455</v>
      </c>
      <c r="D2447" t="s">
        <v>3190</v>
      </c>
      <c r="E2447" t="n">
        <v>56040.4299740827</v>
      </c>
      <c r="F2447" t="n">
        <v>28</v>
      </c>
      <c r="G2447" t="n">
        <v>9999</v>
      </c>
      <c r="H2447" t="n">
        <v>8</v>
      </c>
      <c r="I2447" t="s">
        <v>3192</v>
      </c>
      <c r="J2447" t="n">
        <v>1</v>
      </c>
      <c r="K2447" t="s">
        <v>3231</v>
      </c>
      <c r="L2447" t="n">
        <v>1</v>
      </c>
      <c r="M2447" t="n">
        <v>1</v>
      </c>
      <c r="N2447" t="n">
        <v>0.0316005800891173</v>
      </c>
    </row>
    <row r="2448">
      <c r="A2448" t="n">
        <v>2020</v>
      </c>
      <c r="B2448" t="s">
        <v>3194</v>
      </c>
      <c r="C2448" t="n">
        <v>1.9295612864977</v>
      </c>
      <c r="D2448" t="s">
        <v>3190</v>
      </c>
      <c r="E2448" t="n">
        <v>16439.8621609604</v>
      </c>
      <c r="F2448" t="n">
        <v>8</v>
      </c>
      <c r="G2448" t="n">
        <v>9999</v>
      </c>
      <c r="H2448" t="n">
        <v>8</v>
      </c>
      <c r="I2448" t="s">
        <v>3192</v>
      </c>
      <c r="J2448" t="n">
        <v>1</v>
      </c>
      <c r="K2448" t="s">
        <v>3231</v>
      </c>
      <c r="L2448" t="n">
        <v>1</v>
      </c>
      <c r="M2448" t="n">
        <v>1</v>
      </c>
      <c r="N2448" t="n">
        <v>0.170755170755171</v>
      </c>
    </row>
    <row r="2449">
      <c r="A2449" t="n">
        <v>2020</v>
      </c>
      <c r="B2449" t="s">
        <v>3198</v>
      </c>
      <c r="C2449" t="n">
        <v>1.30649779919455</v>
      </c>
      <c r="D2449" t="s">
        <v>3190</v>
      </c>
      <c r="E2449" t="n">
        <v>616666.961219827</v>
      </c>
      <c r="F2449" t="n">
        <v>462</v>
      </c>
      <c r="G2449" t="n">
        <v>9999</v>
      </c>
      <c r="H2449" t="n">
        <v>8</v>
      </c>
      <c r="I2449" t="s">
        <v>3192</v>
      </c>
      <c r="J2449" t="n">
        <v>1</v>
      </c>
      <c r="K2449" t="s">
        <v>3231</v>
      </c>
      <c r="L2449" t="n">
        <v>0.981003450139253</v>
      </c>
      <c r="M2449" t="n">
        <v>0.942857142857143</v>
      </c>
      <c r="N2449" t="n">
        <v>0.0757302878633389</v>
      </c>
    </row>
    <row r="2450">
      <c r="A2450" t="n">
        <v>2020</v>
      </c>
      <c r="B2450" t="s">
        <v>3198</v>
      </c>
      <c r="C2450" t="n">
        <v>1.30649779919455</v>
      </c>
      <c r="D2450" t="s">
        <v>3192</v>
      </c>
      <c r="E2450" t="n">
        <v>11062.1168657803</v>
      </c>
      <c r="F2450" t="n">
        <v>26</v>
      </c>
      <c r="G2450" t="n">
        <v>9999</v>
      </c>
      <c r="H2450" t="n">
        <v>8</v>
      </c>
      <c r="I2450" t="s">
        <v>3192</v>
      </c>
      <c r="J2450" t="n">
        <v>1</v>
      </c>
      <c r="K2450" t="s">
        <v>3231</v>
      </c>
      <c r="L2450" t="n">
        <v>0.0175977885854429</v>
      </c>
      <c r="M2450" t="n">
        <v>0.0530612244897959</v>
      </c>
      <c r="N2450" t="n">
        <v>0.0896861461544165</v>
      </c>
    </row>
    <row r="2451">
      <c r="A2451" t="n">
        <v>2020</v>
      </c>
      <c r="B2451" t="s">
        <v>3198</v>
      </c>
      <c r="C2451" t="n">
        <v>1.30649779919455</v>
      </c>
      <c r="D2451" t="s">
        <v>3196</v>
      </c>
      <c r="E2451" t="n">
        <v>879.273018857932</v>
      </c>
      <c r="F2451" t="n">
        <v>2</v>
      </c>
      <c r="G2451" t="n">
        <v>9999</v>
      </c>
      <c r="H2451" t="n">
        <v>8</v>
      </c>
      <c r="I2451" t="s">
        <v>3192</v>
      </c>
      <c r="J2451" t="n">
        <v>1</v>
      </c>
      <c r="K2451" t="s">
        <v>3231</v>
      </c>
      <c r="L2451" t="n">
        <v>0.00139876127530449</v>
      </c>
      <c r="M2451" t="n">
        <v>0.00408163265306122</v>
      </c>
      <c r="N2451" t="n">
        <v>0.0679249091643117</v>
      </c>
    </row>
    <row r="2452">
      <c r="A2452" t="n">
        <v>2020</v>
      </c>
      <c r="B2452" t="s">
        <v>3189</v>
      </c>
      <c r="C2452" t="n">
        <v>1.33255094457455</v>
      </c>
      <c r="D2452" t="s">
        <v>3190</v>
      </c>
      <c r="E2452" t="n">
        <v>162577.877992818</v>
      </c>
      <c r="F2452" t="n">
        <v>80</v>
      </c>
      <c r="G2452" t="n">
        <v>9999</v>
      </c>
      <c r="H2452" t="n">
        <v>9</v>
      </c>
      <c r="I2452" t="s">
        <v>3192</v>
      </c>
      <c r="J2452" t="n">
        <v>1</v>
      </c>
      <c r="K2452" t="s">
        <v>3231</v>
      </c>
      <c r="L2452" t="n">
        <v>0.996626313123887</v>
      </c>
      <c r="M2452" t="n">
        <v>0.987654320987654</v>
      </c>
      <c r="N2452" t="n">
        <v>0.0916758714486448</v>
      </c>
    </row>
    <row r="2453">
      <c r="A2453" t="n">
        <v>2020</v>
      </c>
      <c r="B2453" t="s">
        <v>3189</v>
      </c>
      <c r="C2453" t="n">
        <v>1.33255094457455</v>
      </c>
      <c r="D2453" t="s">
        <v>3192</v>
      </c>
      <c r="E2453" t="n">
        <v>550.34354010929</v>
      </c>
      <c r="F2453" t="n">
        <v>1</v>
      </c>
      <c r="G2453" t="n">
        <v>9999</v>
      </c>
      <c r="H2453" t="n">
        <v>9</v>
      </c>
      <c r="I2453" t="s">
        <v>3192</v>
      </c>
      <c r="J2453" t="n">
        <v>1</v>
      </c>
      <c r="K2453" t="s">
        <v>3231</v>
      </c>
      <c r="L2453" t="n">
        <v>0.00337368687611299</v>
      </c>
      <c r="M2453" t="n">
        <v>0.0123456790123457</v>
      </c>
      <c r="N2453" t="n">
        <v>1</v>
      </c>
    </row>
    <row r="2454">
      <c r="A2454" t="n">
        <v>2020</v>
      </c>
      <c r="B2454" t="s">
        <v>3190</v>
      </c>
      <c r="C2454" t="n">
        <v>2.59193866883494</v>
      </c>
      <c r="D2454" t="s">
        <v>3190</v>
      </c>
      <c r="E2454" t="n">
        <v>2197.96399117203</v>
      </c>
      <c r="F2454" t="n">
        <v>1</v>
      </c>
      <c r="G2454" t="n">
        <v>9999</v>
      </c>
      <c r="H2454" t="n">
        <v>9</v>
      </c>
      <c r="I2454" t="s">
        <v>3192</v>
      </c>
      <c r="J2454" t="n">
        <v>1</v>
      </c>
      <c r="K2454" t="s">
        <v>3231</v>
      </c>
      <c r="L2454" t="n">
        <v>1</v>
      </c>
      <c r="M2454" t="n">
        <v>1</v>
      </c>
      <c r="N2454" t="n">
        <v>0.0309376140094856</v>
      </c>
    </row>
    <row r="2455">
      <c r="A2455" t="n">
        <v>2020</v>
      </c>
      <c r="B2455" t="s">
        <v>3194</v>
      </c>
      <c r="C2455" t="n">
        <v>1.9295612864977</v>
      </c>
      <c r="D2455" t="s">
        <v>3190</v>
      </c>
      <c r="E2455" t="n">
        <v>15417.1946791166</v>
      </c>
      <c r="F2455" t="n">
        <v>6</v>
      </c>
      <c r="G2455" t="n">
        <v>9999</v>
      </c>
      <c r="H2455" t="n">
        <v>9</v>
      </c>
      <c r="I2455" t="s">
        <v>3192</v>
      </c>
      <c r="J2455" t="n">
        <v>1</v>
      </c>
      <c r="K2455" t="s">
        <v>3231</v>
      </c>
      <c r="L2455" t="n">
        <v>0.966376390904693</v>
      </c>
      <c r="M2455" t="n">
        <v>0.857142857142857</v>
      </c>
      <c r="N2455" t="n">
        <v>0.160133076799743</v>
      </c>
    </row>
    <row r="2456">
      <c r="A2456" t="n">
        <v>2020</v>
      </c>
      <c r="B2456" t="s">
        <v>3194</v>
      </c>
      <c r="C2456" t="n">
        <v>1.9295612864977</v>
      </c>
      <c r="D2456" t="s">
        <v>3192</v>
      </c>
      <c r="E2456" t="n">
        <v>536.418037646361</v>
      </c>
      <c r="F2456" t="n">
        <v>1</v>
      </c>
      <c r="G2456" t="n">
        <v>9999</v>
      </c>
      <c r="H2456" t="n">
        <v>9</v>
      </c>
      <c r="I2456" t="s">
        <v>3192</v>
      </c>
      <c r="J2456" t="n">
        <v>1</v>
      </c>
      <c r="K2456" t="s">
        <v>3231</v>
      </c>
      <c r="L2456" t="n">
        <v>0.0336236090953072</v>
      </c>
      <c r="M2456" t="n">
        <v>0.142857142857143</v>
      </c>
      <c r="N2456" t="n">
        <v>1</v>
      </c>
    </row>
    <row r="2457">
      <c r="A2457" t="n">
        <v>2020</v>
      </c>
      <c r="B2457" t="s">
        <v>3198</v>
      </c>
      <c r="C2457" t="n">
        <v>1.30649779919455</v>
      </c>
      <c r="D2457" t="s">
        <v>3190</v>
      </c>
      <c r="E2457" t="n">
        <v>1092955.9599074</v>
      </c>
      <c r="F2457" t="n">
        <v>782</v>
      </c>
      <c r="G2457" t="n">
        <v>9999</v>
      </c>
      <c r="H2457" t="n">
        <v>9</v>
      </c>
      <c r="I2457" t="s">
        <v>3192</v>
      </c>
      <c r="J2457" t="n">
        <v>1</v>
      </c>
      <c r="K2457" t="s">
        <v>3231</v>
      </c>
      <c r="L2457" t="n">
        <v>0.982550143232822</v>
      </c>
      <c r="M2457" t="n">
        <v>0.947878787878788</v>
      </c>
      <c r="N2457" t="n">
        <v>0.134221345833109</v>
      </c>
    </row>
    <row r="2458">
      <c r="A2458" t="n">
        <v>2020</v>
      </c>
      <c r="B2458" t="s">
        <v>3198</v>
      </c>
      <c r="C2458" t="n">
        <v>1.30649779919455</v>
      </c>
      <c r="D2458" t="s">
        <v>3192</v>
      </c>
      <c r="E2458" t="n">
        <v>16457.9527764537</v>
      </c>
      <c r="F2458" t="n">
        <v>37</v>
      </c>
      <c r="G2458" t="n">
        <v>9999</v>
      </c>
      <c r="H2458" t="n">
        <v>9</v>
      </c>
      <c r="I2458" t="s">
        <v>3192</v>
      </c>
      <c r="J2458" t="n">
        <v>1</v>
      </c>
      <c r="K2458" t="s">
        <v>3231</v>
      </c>
      <c r="L2458" t="n">
        <v>0.0147954395703133</v>
      </c>
      <c r="M2458" t="n">
        <v>0.0448484848484848</v>
      </c>
      <c r="N2458" t="n">
        <v>0.133432902221234</v>
      </c>
    </row>
    <row r="2459">
      <c r="A2459" t="n">
        <v>2020</v>
      </c>
      <c r="B2459" t="s">
        <v>3198</v>
      </c>
      <c r="C2459" t="n">
        <v>1.30649779919455</v>
      </c>
      <c r="D2459" t="s">
        <v>3196</v>
      </c>
      <c r="E2459" t="n">
        <v>2952.68502617968</v>
      </c>
      <c r="F2459" t="n">
        <v>6</v>
      </c>
      <c r="G2459" t="n">
        <v>9999</v>
      </c>
      <c r="H2459" t="n">
        <v>9</v>
      </c>
      <c r="I2459" t="s">
        <v>3192</v>
      </c>
      <c r="J2459" t="n">
        <v>1</v>
      </c>
      <c r="K2459" t="s">
        <v>3231</v>
      </c>
      <c r="L2459" t="n">
        <v>0.00265441719686497</v>
      </c>
      <c r="M2459" t="n">
        <v>0.00727272727272727</v>
      </c>
      <c r="N2459" t="n">
        <v>0.22809850625757</v>
      </c>
    </row>
    <row r="2460">
      <c r="A2460" t="n">
        <v>2020</v>
      </c>
      <c r="B2460" t="s">
        <v>3190</v>
      </c>
      <c r="C2460"/>
      <c r="D2460" t="s">
        <v>3190</v>
      </c>
      <c r="E2460"/>
      <c r="F2460" t="n">
        <v>5</v>
      </c>
      <c r="G2460" t="n">
        <v>9999</v>
      </c>
      <c r="H2460" t="n">
        <v>9</v>
      </c>
      <c r="I2460" t="s">
        <v>3192</v>
      </c>
      <c r="J2460" t="n">
        <v>3</v>
      </c>
      <c r="K2460" t="s">
        <v>3231</v>
      </c>
      <c r="L2460"/>
      <c r="M2460" t="n">
        <v>1</v>
      </c>
      <c r="N2460"/>
    </row>
    <row r="2461">
      <c r="A2461" t="n">
        <v>2020</v>
      </c>
      <c r="B2461" t="s">
        <v>3194</v>
      </c>
      <c r="C2461"/>
      <c r="D2461" t="s">
        <v>3190</v>
      </c>
      <c r="E2461"/>
      <c r="F2461" t="n">
        <v>1</v>
      </c>
      <c r="G2461" t="n">
        <v>9999</v>
      </c>
      <c r="H2461" t="n">
        <v>9</v>
      </c>
      <c r="I2461" t="s">
        <v>3192</v>
      </c>
      <c r="J2461" t="n">
        <v>3</v>
      </c>
      <c r="K2461" t="s">
        <v>3231</v>
      </c>
      <c r="L2461"/>
      <c r="M2461" t="n">
        <v>1</v>
      </c>
      <c r="N2461"/>
    </row>
    <row r="2462">
      <c r="A2462" t="n">
        <v>2020</v>
      </c>
      <c r="B2462" t="s">
        <v>3190</v>
      </c>
      <c r="C2462" t="n">
        <v>2.59193866883494</v>
      </c>
      <c r="D2462" t="s">
        <v>3190</v>
      </c>
      <c r="E2462" t="n">
        <v>24086.8860494831</v>
      </c>
      <c r="F2462" t="n">
        <v>11</v>
      </c>
      <c r="G2462" t="n">
        <v>9999</v>
      </c>
      <c r="H2462" t="n">
        <v>-9</v>
      </c>
      <c r="I2462" t="s">
        <v>3196</v>
      </c>
      <c r="J2462" t="n">
        <v>1</v>
      </c>
      <c r="K2462" t="s">
        <v>3231</v>
      </c>
      <c r="L2462" t="n">
        <v>1</v>
      </c>
      <c r="M2462" t="n">
        <v>1</v>
      </c>
      <c r="N2462" t="n">
        <v>1</v>
      </c>
    </row>
    <row r="2463">
      <c r="A2463" t="n">
        <v>2020</v>
      </c>
      <c r="B2463" t="s">
        <v>3190</v>
      </c>
      <c r="C2463"/>
      <c r="D2463" t="s">
        <v>3190</v>
      </c>
      <c r="E2463"/>
      <c r="F2463" t="n">
        <v>833</v>
      </c>
      <c r="G2463" t="n">
        <v>9999</v>
      </c>
      <c r="H2463" t="n">
        <v>-9</v>
      </c>
      <c r="I2463" t="s">
        <v>3196</v>
      </c>
      <c r="J2463" t="n">
        <v>2</v>
      </c>
      <c r="K2463" t="s">
        <v>3231</v>
      </c>
      <c r="L2463"/>
      <c r="M2463" t="n">
        <v>1</v>
      </c>
      <c r="N2463"/>
    </row>
    <row r="2464">
      <c r="A2464" t="n">
        <v>2020</v>
      </c>
      <c r="B2464" t="s">
        <v>3190</v>
      </c>
      <c r="C2464"/>
      <c r="D2464" t="s">
        <v>3190</v>
      </c>
      <c r="E2464"/>
      <c r="F2464" t="n">
        <v>10485</v>
      </c>
      <c r="G2464" t="n">
        <v>9999</v>
      </c>
      <c r="H2464" t="n">
        <v>-9</v>
      </c>
      <c r="I2464" t="s">
        <v>3196</v>
      </c>
      <c r="J2464" t="n">
        <v>3</v>
      </c>
      <c r="K2464" t="s">
        <v>3231</v>
      </c>
      <c r="L2464"/>
      <c r="M2464" t="n">
        <v>1</v>
      </c>
      <c r="N2464"/>
    </row>
    <row r="2465">
      <c r="A2465" t="n">
        <v>2020</v>
      </c>
      <c r="B2465" t="s">
        <v>3189</v>
      </c>
      <c r="C2465" t="n">
        <v>1.33255094457455</v>
      </c>
      <c r="D2465" t="s">
        <v>3192</v>
      </c>
      <c r="E2465" t="n">
        <v>4817.171664637</v>
      </c>
      <c r="F2465" t="n">
        <v>2</v>
      </c>
      <c r="G2465" t="n">
        <v>9999</v>
      </c>
      <c r="H2465" t="n">
        <v>-8</v>
      </c>
      <c r="I2465" t="s">
        <v>3196</v>
      </c>
      <c r="J2465" t="n">
        <v>1</v>
      </c>
      <c r="K2465" t="s">
        <v>3231</v>
      </c>
      <c r="L2465" t="n">
        <v>1</v>
      </c>
      <c r="M2465" t="n">
        <v>1</v>
      </c>
      <c r="N2465" t="n">
        <v>0.00124354235164695</v>
      </c>
    </row>
    <row r="2466">
      <c r="A2466" t="n">
        <v>2020</v>
      </c>
      <c r="B2466" t="s">
        <v>3194</v>
      </c>
      <c r="C2466" t="n">
        <v>1.9295612864977</v>
      </c>
      <c r="D2466" t="s">
        <v>3194</v>
      </c>
      <c r="E2466" t="n">
        <v>3536.88583815029</v>
      </c>
      <c r="F2466" t="n">
        <v>1</v>
      </c>
      <c r="G2466" t="n">
        <v>9999</v>
      </c>
      <c r="H2466" t="n">
        <v>-8</v>
      </c>
      <c r="I2466" t="s">
        <v>3196</v>
      </c>
      <c r="J2466" t="n">
        <v>1</v>
      </c>
      <c r="K2466" t="s">
        <v>3231</v>
      </c>
      <c r="L2466" t="n">
        <v>0.429978888106967</v>
      </c>
      <c r="M2466" t="n">
        <v>0.5</v>
      </c>
      <c r="N2466" t="n">
        <v>0.536749633967789</v>
      </c>
    </row>
    <row r="2467">
      <c r="A2467" t="n">
        <v>2020</v>
      </c>
      <c r="B2467" t="s">
        <v>3194</v>
      </c>
      <c r="C2467" t="n">
        <v>1.9295612864977</v>
      </c>
      <c r="D2467" t="s">
        <v>3196</v>
      </c>
      <c r="E2467" t="n">
        <v>4688.83392618942</v>
      </c>
      <c r="F2467" t="n">
        <v>1</v>
      </c>
      <c r="G2467" t="n">
        <v>9999</v>
      </c>
      <c r="H2467" t="n">
        <v>-8</v>
      </c>
      <c r="I2467" t="s">
        <v>3196</v>
      </c>
      <c r="J2467" t="n">
        <v>1</v>
      </c>
      <c r="K2467" t="s">
        <v>3231</v>
      </c>
      <c r="L2467" t="n">
        <v>0.570021111893033</v>
      </c>
      <c r="M2467" t="n">
        <v>0.5</v>
      </c>
      <c r="N2467" t="n">
        <v>0.153729360409945</v>
      </c>
    </row>
    <row r="2468">
      <c r="A2468" t="n">
        <v>2020</v>
      </c>
      <c r="B2468" t="s">
        <v>3198</v>
      </c>
      <c r="C2468" t="n">
        <v>1.30649779919455</v>
      </c>
      <c r="D2468" t="s">
        <v>3192</v>
      </c>
      <c r="E2468" t="n">
        <v>5389.30342167752</v>
      </c>
      <c r="F2468" t="n">
        <v>4</v>
      </c>
      <c r="G2468" t="n">
        <v>9999</v>
      </c>
      <c r="H2468" t="n">
        <v>-8</v>
      </c>
      <c r="I2468" t="s">
        <v>3196</v>
      </c>
      <c r="J2468" t="n">
        <v>1</v>
      </c>
      <c r="K2468" t="s">
        <v>3231</v>
      </c>
      <c r="L2468" t="n">
        <v>0.671059053196681</v>
      </c>
      <c r="M2468" t="n">
        <v>0.571428571428571</v>
      </c>
      <c r="N2468" t="n">
        <v>0.000274656532850453</v>
      </c>
    </row>
    <row r="2469">
      <c r="A2469" t="n">
        <v>2020</v>
      </c>
      <c r="B2469" t="s">
        <v>3198</v>
      </c>
      <c r="C2469" t="n">
        <v>1.30649779919455</v>
      </c>
      <c r="D2469" t="s">
        <v>3196</v>
      </c>
      <c r="E2469" t="n">
        <v>2641.73854997138</v>
      </c>
      <c r="F2469" t="n">
        <v>3</v>
      </c>
      <c r="G2469" t="n">
        <v>9999</v>
      </c>
      <c r="H2469" t="n">
        <v>-8</v>
      </c>
      <c r="I2469" t="s">
        <v>3196</v>
      </c>
      <c r="J2469" t="n">
        <v>1</v>
      </c>
      <c r="K2469" t="s">
        <v>3231</v>
      </c>
      <c r="L2469" t="n">
        <v>0.328940946803319</v>
      </c>
      <c r="M2469" t="n">
        <v>0.428571428571429</v>
      </c>
      <c r="N2469" t="n">
        <v>0.000358801942215142</v>
      </c>
    </row>
    <row r="2470">
      <c r="A2470" t="n">
        <v>2020</v>
      </c>
      <c r="B2470" t="s">
        <v>3189</v>
      </c>
      <c r="C2470" t="n">
        <v>1.33255094457455</v>
      </c>
      <c r="D2470" t="s">
        <v>3190</v>
      </c>
      <c r="E2470" t="n">
        <v>1659.02592599532</v>
      </c>
      <c r="F2470" t="n">
        <v>1</v>
      </c>
      <c r="G2470" t="n">
        <v>9999</v>
      </c>
      <c r="H2470" t="n">
        <v>1</v>
      </c>
      <c r="I2470" t="s">
        <v>3196</v>
      </c>
      <c r="J2470" t="n">
        <v>1</v>
      </c>
      <c r="K2470" t="s">
        <v>3231</v>
      </c>
      <c r="L2470" t="n">
        <v>0.00216396417379153</v>
      </c>
      <c r="M2470" t="n">
        <v>0.00210970464135021</v>
      </c>
      <c r="N2470" t="n">
        <v>1</v>
      </c>
    </row>
    <row r="2471">
      <c r="A2471" t="n">
        <v>2020</v>
      </c>
      <c r="B2471" t="s">
        <v>3189</v>
      </c>
      <c r="C2471" t="n">
        <v>1.33255094457455</v>
      </c>
      <c r="D2471" t="s">
        <v>3192</v>
      </c>
      <c r="E2471" t="n">
        <v>558388.150161686</v>
      </c>
      <c r="F2471" t="n">
        <v>351</v>
      </c>
      <c r="G2471" t="n">
        <v>9999</v>
      </c>
      <c r="H2471" t="n">
        <v>1</v>
      </c>
      <c r="I2471" t="s">
        <v>3196</v>
      </c>
      <c r="J2471" t="n">
        <v>1</v>
      </c>
      <c r="K2471" t="s">
        <v>3231</v>
      </c>
      <c r="L2471" t="n">
        <v>0.728338197183197</v>
      </c>
      <c r="M2471" t="n">
        <v>0.740506329113924</v>
      </c>
      <c r="N2471" t="n">
        <v>0.144146682270285</v>
      </c>
    </row>
    <row r="2472">
      <c r="A2472" t="n">
        <v>2020</v>
      </c>
      <c r="B2472" t="s">
        <v>3189</v>
      </c>
      <c r="C2472" t="n">
        <v>1.33255094457455</v>
      </c>
      <c r="D2472" t="s">
        <v>3196</v>
      </c>
      <c r="E2472" t="n">
        <v>206613.356507229</v>
      </c>
      <c r="F2472" t="n">
        <v>122</v>
      </c>
      <c r="G2472" t="n">
        <v>9999</v>
      </c>
      <c r="H2472" t="n">
        <v>1</v>
      </c>
      <c r="I2472" t="s">
        <v>3196</v>
      </c>
      <c r="J2472" t="n">
        <v>1</v>
      </c>
      <c r="K2472" t="s">
        <v>3231</v>
      </c>
      <c r="L2472" t="n">
        <v>0.269497838643012</v>
      </c>
      <c r="M2472" t="n">
        <v>0.257383966244726</v>
      </c>
      <c r="N2472" t="n">
        <v>0.142013975074212</v>
      </c>
    </row>
    <row r="2473">
      <c r="A2473" t="n">
        <v>2020</v>
      </c>
      <c r="B2473" t="s">
        <v>3194</v>
      </c>
      <c r="C2473" t="n">
        <v>1.9295612864977</v>
      </c>
      <c r="D2473" t="s">
        <v>3192</v>
      </c>
      <c r="E2473" t="n">
        <v>1535.93078405217</v>
      </c>
      <c r="F2473" t="n">
        <v>2</v>
      </c>
      <c r="G2473" t="n">
        <v>9999</v>
      </c>
      <c r="H2473" t="n">
        <v>1</v>
      </c>
      <c r="I2473" t="s">
        <v>3196</v>
      </c>
      <c r="J2473" t="n">
        <v>1</v>
      </c>
      <c r="K2473" t="s">
        <v>3231</v>
      </c>
      <c r="L2473" t="n">
        <v>0.262100757326309</v>
      </c>
      <c r="M2473" t="n">
        <v>0.5</v>
      </c>
      <c r="N2473" t="n">
        <v>0.0229038384070898</v>
      </c>
    </row>
    <row r="2474">
      <c r="A2474" t="n">
        <v>2020</v>
      </c>
      <c r="B2474" t="s">
        <v>3194</v>
      </c>
      <c r="C2474" t="n">
        <v>1.9295612864977</v>
      </c>
      <c r="D2474" t="s">
        <v>3196</v>
      </c>
      <c r="E2474" t="n">
        <v>4324.14684304135</v>
      </c>
      <c r="F2474" t="n">
        <v>2</v>
      </c>
      <c r="G2474" t="n">
        <v>9999</v>
      </c>
      <c r="H2474" t="n">
        <v>1</v>
      </c>
      <c r="I2474" t="s">
        <v>3196</v>
      </c>
      <c r="J2474" t="n">
        <v>1</v>
      </c>
      <c r="K2474" t="s">
        <v>3231</v>
      </c>
      <c r="L2474" t="n">
        <v>0.737899242673691</v>
      </c>
      <c r="M2474" t="n">
        <v>0.5</v>
      </c>
      <c r="N2474" t="n">
        <v>0.14177263237806</v>
      </c>
    </row>
    <row r="2475">
      <c r="A2475" t="n">
        <v>2020</v>
      </c>
      <c r="B2475" t="s">
        <v>3198</v>
      </c>
      <c r="C2475" t="n">
        <v>1.30649779919455</v>
      </c>
      <c r="D2475" t="s">
        <v>3192</v>
      </c>
      <c r="E2475" t="n">
        <v>2196826.40242927</v>
      </c>
      <c r="F2475" t="n">
        <v>2062</v>
      </c>
      <c r="G2475" t="n">
        <v>9999</v>
      </c>
      <c r="H2475" t="n">
        <v>1</v>
      </c>
      <c r="I2475" t="s">
        <v>3196</v>
      </c>
      <c r="J2475" t="n">
        <v>1</v>
      </c>
      <c r="K2475" t="s">
        <v>3231</v>
      </c>
      <c r="L2475" t="n">
        <v>0.72823412119233</v>
      </c>
      <c r="M2475" t="n">
        <v>0.73616565512317</v>
      </c>
      <c r="N2475" t="n">
        <v>0.111957460130858</v>
      </c>
    </row>
    <row r="2476">
      <c r="A2476" t="n">
        <v>2020</v>
      </c>
      <c r="B2476" t="s">
        <v>3198</v>
      </c>
      <c r="C2476" t="n">
        <v>1.30649779919455</v>
      </c>
      <c r="D2476" t="s">
        <v>3194</v>
      </c>
      <c r="E2476" t="n">
        <v>5651.90947931562</v>
      </c>
      <c r="F2476" t="n">
        <v>3</v>
      </c>
      <c r="G2476" t="n">
        <v>9999</v>
      </c>
      <c r="H2476" t="n">
        <v>1</v>
      </c>
      <c r="I2476" t="s">
        <v>3196</v>
      </c>
      <c r="J2476" t="n">
        <v>1</v>
      </c>
      <c r="K2476" t="s">
        <v>3231</v>
      </c>
      <c r="L2476" t="n">
        <v>0.00187357240798663</v>
      </c>
      <c r="M2476" t="n">
        <v>0.00107104605498036</v>
      </c>
      <c r="N2476" t="n">
        <v>0.245949172778441</v>
      </c>
    </row>
    <row r="2477">
      <c r="A2477" t="n">
        <v>2020</v>
      </c>
      <c r="B2477" t="s">
        <v>3198</v>
      </c>
      <c r="C2477" t="n">
        <v>1.30649779919455</v>
      </c>
      <c r="D2477" t="s">
        <v>3196</v>
      </c>
      <c r="E2477" t="n">
        <v>814170.233524067</v>
      </c>
      <c r="F2477" t="n">
        <v>736</v>
      </c>
      <c r="G2477" t="n">
        <v>9999</v>
      </c>
      <c r="H2477" t="n">
        <v>1</v>
      </c>
      <c r="I2477" t="s">
        <v>3196</v>
      </c>
      <c r="J2477" t="n">
        <v>1</v>
      </c>
      <c r="K2477" t="s">
        <v>3231</v>
      </c>
      <c r="L2477" t="n">
        <v>0.269892306399683</v>
      </c>
      <c r="M2477" t="n">
        <v>0.262763298821849</v>
      </c>
      <c r="N2477" t="n">
        <v>0.110580913120777</v>
      </c>
    </row>
    <row r="2478">
      <c r="A2478" t="n">
        <v>2020</v>
      </c>
      <c r="B2478" t="s">
        <v>3189</v>
      </c>
      <c r="C2478" t="n">
        <v>1.33255094457455</v>
      </c>
      <c r="D2478" t="s">
        <v>3192</v>
      </c>
      <c r="E2478" t="n">
        <v>1223778.80862176</v>
      </c>
      <c r="F2478" t="n">
        <v>691</v>
      </c>
      <c r="G2478" t="n">
        <v>9999</v>
      </c>
      <c r="H2478" t="n">
        <v>2</v>
      </c>
      <c r="I2478" t="s">
        <v>3196</v>
      </c>
      <c r="J2478" t="n">
        <v>1</v>
      </c>
      <c r="K2478" t="s">
        <v>3231</v>
      </c>
      <c r="L2478" t="n">
        <v>0.742048239401625</v>
      </c>
      <c r="M2478" t="n">
        <v>0.741416309012876</v>
      </c>
      <c r="N2478" t="n">
        <v>0.315915828522562</v>
      </c>
    </row>
    <row r="2479">
      <c r="A2479" t="n">
        <v>2020</v>
      </c>
      <c r="B2479" t="s">
        <v>3189</v>
      </c>
      <c r="C2479" t="n">
        <v>1.33255094457455</v>
      </c>
      <c r="D2479" t="s">
        <v>3196</v>
      </c>
      <c r="E2479" t="n">
        <v>425411.558851647</v>
      </c>
      <c r="F2479" t="n">
        <v>241</v>
      </c>
      <c r="G2479" t="n">
        <v>9999</v>
      </c>
      <c r="H2479" t="n">
        <v>2</v>
      </c>
      <c r="I2479" t="s">
        <v>3196</v>
      </c>
      <c r="J2479" t="n">
        <v>1</v>
      </c>
      <c r="K2479" t="s">
        <v>3231</v>
      </c>
      <c r="L2479" t="n">
        <v>0.257951760598375</v>
      </c>
      <c r="M2479" t="n">
        <v>0.258583690987124</v>
      </c>
      <c r="N2479" t="n">
        <v>0.292403102763233</v>
      </c>
    </row>
    <row r="2480">
      <c r="A2480" t="n">
        <v>2020</v>
      </c>
      <c r="B2480" t="s">
        <v>3190</v>
      </c>
      <c r="C2480" t="n">
        <v>2.59193866883494</v>
      </c>
      <c r="D2480" t="s">
        <v>3192</v>
      </c>
      <c r="E2480" t="n">
        <v>5072.42397490998</v>
      </c>
      <c r="F2480" t="n">
        <v>2</v>
      </c>
      <c r="G2480" t="n">
        <v>9999</v>
      </c>
      <c r="H2480" t="n">
        <v>2</v>
      </c>
      <c r="I2480" t="s">
        <v>3196</v>
      </c>
      <c r="J2480" t="n">
        <v>1</v>
      </c>
      <c r="K2480" t="s">
        <v>3231</v>
      </c>
      <c r="L2480" t="n">
        <v>1</v>
      </c>
      <c r="M2480" t="n">
        <v>1</v>
      </c>
      <c r="N2480" t="n">
        <v>0.246940063091483</v>
      </c>
    </row>
    <row r="2481">
      <c r="A2481" t="n">
        <v>2020</v>
      </c>
      <c r="B2481" t="s">
        <v>3194</v>
      </c>
      <c r="C2481" t="n">
        <v>1.9295612864977</v>
      </c>
      <c r="D2481" t="s">
        <v>3192</v>
      </c>
      <c r="E2481" t="n">
        <v>9188.57084630206</v>
      </c>
      <c r="F2481" t="n">
        <v>6</v>
      </c>
      <c r="G2481" t="n">
        <v>9999</v>
      </c>
      <c r="H2481" t="n">
        <v>2</v>
      </c>
      <c r="I2481" t="s">
        <v>3196</v>
      </c>
      <c r="J2481" t="n">
        <v>1</v>
      </c>
      <c r="K2481" t="s">
        <v>3231</v>
      </c>
      <c r="L2481" t="n">
        <v>0.653313211688846</v>
      </c>
      <c r="M2481" t="n">
        <v>0.75</v>
      </c>
      <c r="N2481" t="n">
        <v>0.137020199113771</v>
      </c>
    </row>
    <row r="2482">
      <c r="A2482" t="n">
        <v>2020</v>
      </c>
      <c r="B2482" t="s">
        <v>3194</v>
      </c>
      <c r="C2482" t="n">
        <v>1.9295612864977</v>
      </c>
      <c r="D2482" t="s">
        <v>3196</v>
      </c>
      <c r="E2482" t="n">
        <v>4876.00137097969</v>
      </c>
      <c r="F2482" t="n">
        <v>2</v>
      </c>
      <c r="G2482" t="n">
        <v>9999</v>
      </c>
      <c r="H2482" t="n">
        <v>2</v>
      </c>
      <c r="I2482" t="s">
        <v>3196</v>
      </c>
      <c r="J2482" t="n">
        <v>1</v>
      </c>
      <c r="K2482" t="s">
        <v>3231</v>
      </c>
      <c r="L2482" t="n">
        <v>0.346686788311154</v>
      </c>
      <c r="M2482" t="n">
        <v>0.25</v>
      </c>
      <c r="N2482" t="n">
        <v>0.159865882204087</v>
      </c>
    </row>
    <row r="2483">
      <c r="A2483" t="n">
        <v>2020</v>
      </c>
      <c r="B2483" t="s">
        <v>3198</v>
      </c>
      <c r="C2483" t="n">
        <v>1.30649779919455</v>
      </c>
      <c r="D2483" t="s">
        <v>3190</v>
      </c>
      <c r="E2483" t="n">
        <v>1111.82962711456</v>
      </c>
      <c r="F2483" t="n">
        <v>1</v>
      </c>
      <c r="G2483" t="n">
        <v>9999</v>
      </c>
      <c r="H2483" t="n">
        <v>2</v>
      </c>
      <c r="I2483" t="s">
        <v>3196</v>
      </c>
      <c r="J2483" t="n">
        <v>1</v>
      </c>
      <c r="K2483" t="s">
        <v>3231</v>
      </c>
      <c r="L2483" t="n">
        <v>0.000187506100558354</v>
      </c>
      <c r="M2483" t="n">
        <v>0.000186567164179104</v>
      </c>
      <c r="N2483" t="n">
        <v>0.235277854575615</v>
      </c>
    </row>
    <row r="2484">
      <c r="A2484" t="n">
        <v>2020</v>
      </c>
      <c r="B2484" t="s">
        <v>3198</v>
      </c>
      <c r="C2484" t="n">
        <v>1.30649779919455</v>
      </c>
      <c r="D2484" t="s">
        <v>3192</v>
      </c>
      <c r="E2484" t="n">
        <v>4436940.99643924</v>
      </c>
      <c r="F2484" t="n">
        <v>4049</v>
      </c>
      <c r="G2484" t="n">
        <v>9999</v>
      </c>
      <c r="H2484" t="n">
        <v>2</v>
      </c>
      <c r="I2484" t="s">
        <v>3196</v>
      </c>
      <c r="J2484" t="n">
        <v>1</v>
      </c>
      <c r="K2484" t="s">
        <v>3231</v>
      </c>
      <c r="L2484" t="n">
        <v>0.748274271849473</v>
      </c>
      <c r="M2484" t="n">
        <v>0.755410447761194</v>
      </c>
      <c r="N2484" t="n">
        <v>0.226121028116972</v>
      </c>
    </row>
    <row r="2485">
      <c r="A2485" t="n">
        <v>2020</v>
      </c>
      <c r="B2485" t="s">
        <v>3198</v>
      </c>
      <c r="C2485" t="n">
        <v>1.30649779919455</v>
      </c>
      <c r="D2485" t="s">
        <v>3194</v>
      </c>
      <c r="E2485" t="n">
        <v>1208.51046425496</v>
      </c>
      <c r="F2485" t="n">
        <v>1</v>
      </c>
      <c r="G2485" t="n">
        <v>9999</v>
      </c>
      <c r="H2485" t="n">
        <v>2</v>
      </c>
      <c r="I2485" t="s">
        <v>3196</v>
      </c>
      <c r="J2485" t="n">
        <v>1</v>
      </c>
      <c r="K2485" t="s">
        <v>3231</v>
      </c>
      <c r="L2485" t="n">
        <v>0.000203810978867776</v>
      </c>
      <c r="M2485" t="n">
        <v>0.000186567164179104</v>
      </c>
      <c r="N2485" t="n">
        <v>0.0525896867360282</v>
      </c>
    </row>
    <row r="2486">
      <c r="A2486" t="n">
        <v>2020</v>
      </c>
      <c r="B2486" t="s">
        <v>3198</v>
      </c>
      <c r="C2486" t="n">
        <v>1.30649779919455</v>
      </c>
      <c r="D2486" t="s">
        <v>3196</v>
      </c>
      <c r="E2486" t="n">
        <v>1490303.74857203</v>
      </c>
      <c r="F2486" t="n">
        <v>1309</v>
      </c>
      <c r="G2486" t="n">
        <v>9999</v>
      </c>
      <c r="H2486" t="n">
        <v>2</v>
      </c>
      <c r="I2486" t="s">
        <v>3196</v>
      </c>
      <c r="J2486" t="n">
        <v>1</v>
      </c>
      <c r="K2486" t="s">
        <v>3231</v>
      </c>
      <c r="L2486" t="n">
        <v>0.251334411071101</v>
      </c>
      <c r="M2486" t="n">
        <v>0.244216417910448</v>
      </c>
      <c r="N2486" t="n">
        <v>0.202413626240169</v>
      </c>
    </row>
    <row r="2487">
      <c r="A2487" t="n">
        <v>2020</v>
      </c>
      <c r="B2487" t="s">
        <v>3189</v>
      </c>
      <c r="C2487" t="n">
        <v>1.33255094457455</v>
      </c>
      <c r="D2487" t="s">
        <v>3192</v>
      </c>
      <c r="E2487" t="n">
        <v>747094.687075722</v>
      </c>
      <c r="F2487" t="n">
        <v>413</v>
      </c>
      <c r="G2487" t="n">
        <v>9999</v>
      </c>
      <c r="H2487" t="n">
        <v>3</v>
      </c>
      <c r="I2487" t="s">
        <v>3196</v>
      </c>
      <c r="J2487" t="n">
        <v>1</v>
      </c>
      <c r="K2487" t="s">
        <v>3231</v>
      </c>
      <c r="L2487" t="n">
        <v>0.722551360881315</v>
      </c>
      <c r="M2487" t="n">
        <v>0.7157712305026</v>
      </c>
      <c r="N2487" t="n">
        <v>0.192860862918633</v>
      </c>
    </row>
    <row r="2488">
      <c r="A2488" t="n">
        <v>2020</v>
      </c>
      <c r="B2488" t="s">
        <v>3189</v>
      </c>
      <c r="C2488" t="n">
        <v>1.33255094457455</v>
      </c>
      <c r="D2488" t="s">
        <v>3196</v>
      </c>
      <c r="E2488" t="n">
        <v>286872.899898954</v>
      </c>
      <c r="F2488" t="n">
        <v>164</v>
      </c>
      <c r="G2488" t="n">
        <v>9999</v>
      </c>
      <c r="H2488" t="n">
        <v>3</v>
      </c>
      <c r="I2488" t="s">
        <v>3196</v>
      </c>
      <c r="J2488" t="n">
        <v>1</v>
      </c>
      <c r="K2488" t="s">
        <v>3231</v>
      </c>
      <c r="L2488" t="n">
        <v>0.277448639118685</v>
      </c>
      <c r="M2488" t="n">
        <v>0.2842287694974</v>
      </c>
      <c r="N2488" t="n">
        <v>0.197179705825512</v>
      </c>
    </row>
    <row r="2489">
      <c r="A2489" t="n">
        <v>2020</v>
      </c>
      <c r="B2489" t="s">
        <v>3190</v>
      </c>
      <c r="C2489" t="n">
        <v>2.59193866883494</v>
      </c>
      <c r="D2489" t="s">
        <v>3192</v>
      </c>
      <c r="E2489" t="n">
        <v>5108.71111627367</v>
      </c>
      <c r="F2489" t="n">
        <v>2</v>
      </c>
      <c r="G2489" t="n">
        <v>9999</v>
      </c>
      <c r="H2489" t="n">
        <v>3</v>
      </c>
      <c r="I2489" t="s">
        <v>3196</v>
      </c>
      <c r="J2489" t="n">
        <v>1</v>
      </c>
      <c r="K2489" t="s">
        <v>3231</v>
      </c>
      <c r="L2489" t="n">
        <v>1</v>
      </c>
      <c r="M2489" t="n">
        <v>1</v>
      </c>
      <c r="N2489" t="n">
        <v>0.248706624605678</v>
      </c>
    </row>
    <row r="2490">
      <c r="A2490" t="n">
        <v>2020</v>
      </c>
      <c r="B2490" t="s">
        <v>3194</v>
      </c>
      <c r="C2490" t="n">
        <v>1.9295612864977</v>
      </c>
      <c r="D2490" t="s">
        <v>3192</v>
      </c>
      <c r="E2490" t="n">
        <v>16538.2697865718</v>
      </c>
      <c r="F2490" t="n">
        <v>7</v>
      </c>
      <c r="G2490" t="n">
        <v>9999</v>
      </c>
      <c r="H2490" t="n">
        <v>3</v>
      </c>
      <c r="I2490" t="s">
        <v>3196</v>
      </c>
      <c r="J2490" t="n">
        <v>1</v>
      </c>
      <c r="K2490" t="s">
        <v>3231</v>
      </c>
      <c r="L2490" t="n">
        <v>0.717598794373744</v>
      </c>
      <c r="M2490" t="n">
        <v>0.636363636363636</v>
      </c>
      <c r="N2490" t="n">
        <v>0.246619094204984</v>
      </c>
    </row>
    <row r="2491">
      <c r="A2491" t="n">
        <v>2020</v>
      </c>
      <c r="B2491" t="s">
        <v>3194</v>
      </c>
      <c r="C2491" t="n">
        <v>1.9295612864977</v>
      </c>
      <c r="D2491" t="s">
        <v>3196</v>
      </c>
      <c r="E2491" t="n">
        <v>6508.41021935675</v>
      </c>
      <c r="F2491" t="n">
        <v>4</v>
      </c>
      <c r="G2491" t="n">
        <v>9999</v>
      </c>
      <c r="H2491" t="n">
        <v>3</v>
      </c>
      <c r="I2491" t="s">
        <v>3196</v>
      </c>
      <c r="J2491" t="n">
        <v>1</v>
      </c>
      <c r="K2491" t="s">
        <v>3231</v>
      </c>
      <c r="L2491" t="n">
        <v>0.282401205626256</v>
      </c>
      <c r="M2491" t="n">
        <v>0.363636363636364</v>
      </c>
      <c r="N2491" t="n">
        <v>0.213386474346808</v>
      </c>
    </row>
    <row r="2492">
      <c r="A2492" t="n">
        <v>2020</v>
      </c>
      <c r="B2492" t="s">
        <v>3198</v>
      </c>
      <c r="C2492" t="n">
        <v>1.30649779919455</v>
      </c>
      <c r="D2492" t="s">
        <v>3190</v>
      </c>
      <c r="E2492" t="n">
        <v>1738.94857072795</v>
      </c>
      <c r="F2492" t="n">
        <v>1</v>
      </c>
      <c r="G2492" t="n">
        <v>9999</v>
      </c>
      <c r="H2492" t="n">
        <v>3</v>
      </c>
      <c r="I2492" t="s">
        <v>3196</v>
      </c>
      <c r="J2492" t="n">
        <v>1</v>
      </c>
      <c r="K2492" t="s">
        <v>3231</v>
      </c>
      <c r="L2492" t="n">
        <v>0.000437016011334179</v>
      </c>
      <c r="M2492" t="n">
        <v>0.000291290416545296</v>
      </c>
      <c r="N2492" t="n">
        <v>0.367984517555986</v>
      </c>
    </row>
    <row r="2493">
      <c r="A2493" t="n">
        <v>2020</v>
      </c>
      <c r="B2493" t="s">
        <v>3198</v>
      </c>
      <c r="C2493" t="n">
        <v>1.30649779919455</v>
      </c>
      <c r="D2493" t="s">
        <v>3192</v>
      </c>
      <c r="E2493" t="n">
        <v>2960823.20097086</v>
      </c>
      <c r="F2493" t="n">
        <v>2575</v>
      </c>
      <c r="G2493" t="n">
        <v>9999</v>
      </c>
      <c r="H2493" t="n">
        <v>3</v>
      </c>
      <c r="I2493" t="s">
        <v>3196</v>
      </c>
      <c r="J2493" t="n">
        <v>1</v>
      </c>
      <c r="K2493" t="s">
        <v>3231</v>
      </c>
      <c r="L2493" t="n">
        <v>0.744085919120846</v>
      </c>
      <c r="M2493" t="n">
        <v>0.750072822604136</v>
      </c>
      <c r="N2493" t="n">
        <v>0.150893236311551</v>
      </c>
    </row>
    <row r="2494">
      <c r="A2494" t="n">
        <v>2020</v>
      </c>
      <c r="B2494" t="s">
        <v>3198</v>
      </c>
      <c r="C2494" t="n">
        <v>1.30649779919455</v>
      </c>
      <c r="D2494" t="s">
        <v>3194</v>
      </c>
      <c r="E2494" t="n">
        <v>4287.92577695651</v>
      </c>
      <c r="F2494" t="n">
        <v>3</v>
      </c>
      <c r="G2494" t="n">
        <v>9999</v>
      </c>
      <c r="H2494" t="n">
        <v>3</v>
      </c>
      <c r="I2494" t="s">
        <v>3196</v>
      </c>
      <c r="J2494" t="n">
        <v>1</v>
      </c>
      <c r="K2494" t="s">
        <v>3231</v>
      </c>
      <c r="L2494" t="n">
        <v>0.00107760071314709</v>
      </c>
      <c r="M2494" t="n">
        <v>0.000873871249635887</v>
      </c>
      <c r="N2494" t="n">
        <v>0.186593893910967</v>
      </c>
    </row>
    <row r="2495">
      <c r="A2495" t="n">
        <v>2020</v>
      </c>
      <c r="B2495" t="s">
        <v>3198</v>
      </c>
      <c r="C2495" t="n">
        <v>1.30649779919455</v>
      </c>
      <c r="D2495" t="s">
        <v>3196</v>
      </c>
      <c r="E2495" t="n">
        <v>1012291.47928733</v>
      </c>
      <c r="F2495" t="n">
        <v>854</v>
      </c>
      <c r="G2495" t="n">
        <v>9999</v>
      </c>
      <c r="H2495" t="n">
        <v>3</v>
      </c>
      <c r="I2495" t="s">
        <v>3196</v>
      </c>
      <c r="J2495" t="n">
        <v>1</v>
      </c>
      <c r="K2495" t="s">
        <v>3231</v>
      </c>
      <c r="L2495" t="n">
        <v>0.254399464154673</v>
      </c>
      <c r="M2495" t="n">
        <v>0.248762015729682</v>
      </c>
      <c r="N2495" t="n">
        <v>0.13748981664369</v>
      </c>
    </row>
    <row r="2496">
      <c r="A2496" t="n">
        <v>2020</v>
      </c>
      <c r="B2496" t="s">
        <v>3189</v>
      </c>
      <c r="C2496" t="n">
        <v>1.33255094457455</v>
      </c>
      <c r="D2496" t="s">
        <v>3192</v>
      </c>
      <c r="E2496" t="n">
        <v>382536.732209961</v>
      </c>
      <c r="F2496" t="n">
        <v>227</v>
      </c>
      <c r="G2496" t="n">
        <v>9999</v>
      </c>
      <c r="H2496" t="n">
        <v>4</v>
      </c>
      <c r="I2496" t="s">
        <v>3196</v>
      </c>
      <c r="J2496" t="n">
        <v>1</v>
      </c>
      <c r="K2496" t="s">
        <v>3231</v>
      </c>
      <c r="L2496" t="n">
        <v>0.872087053469714</v>
      </c>
      <c r="M2496" t="n">
        <v>0.866412213740458</v>
      </c>
      <c r="N2496" t="n">
        <v>0.0987510225254883</v>
      </c>
    </row>
    <row r="2497">
      <c r="A2497" t="n">
        <v>2020</v>
      </c>
      <c r="B2497" t="s">
        <v>3189</v>
      </c>
      <c r="C2497" t="n">
        <v>1.33255094457455</v>
      </c>
      <c r="D2497" t="s">
        <v>3196</v>
      </c>
      <c r="E2497" t="n">
        <v>56108.3900722561</v>
      </c>
      <c r="F2497" t="n">
        <v>35</v>
      </c>
      <c r="G2497" t="n">
        <v>9999</v>
      </c>
      <c r="H2497" t="n">
        <v>4</v>
      </c>
      <c r="I2497" t="s">
        <v>3196</v>
      </c>
      <c r="J2497" t="n">
        <v>1</v>
      </c>
      <c r="K2497" t="s">
        <v>3231</v>
      </c>
      <c r="L2497" t="n">
        <v>0.127912946530286</v>
      </c>
      <c r="M2497" t="n">
        <v>0.133587786259542</v>
      </c>
      <c r="N2497" t="n">
        <v>0.0385656360453966</v>
      </c>
    </row>
    <row r="2498">
      <c r="A2498" t="n">
        <v>2020</v>
      </c>
      <c r="B2498" t="s">
        <v>3194</v>
      </c>
      <c r="C2498" t="n">
        <v>1.9295612864977</v>
      </c>
      <c r="D2498" t="s">
        <v>3192</v>
      </c>
      <c r="E2498" t="n">
        <v>2736.11790425374</v>
      </c>
      <c r="F2498" t="n">
        <v>2</v>
      </c>
      <c r="G2498" t="n">
        <v>9999</v>
      </c>
      <c r="H2498" t="n">
        <v>4</v>
      </c>
      <c r="I2498" t="s">
        <v>3196</v>
      </c>
      <c r="J2498" t="n">
        <v>1</v>
      </c>
      <c r="K2498" t="s">
        <v>3231</v>
      </c>
      <c r="L2498" t="n">
        <v>0.472666666666667</v>
      </c>
      <c r="M2498" t="n">
        <v>0.666666666666667</v>
      </c>
      <c r="N2498" t="n">
        <v>0.0408010588709213</v>
      </c>
    </row>
    <row r="2499">
      <c r="A2499" t="n">
        <v>2020</v>
      </c>
      <c r="B2499" t="s">
        <v>3194</v>
      </c>
      <c r="C2499" t="n">
        <v>1.9295612864977</v>
      </c>
      <c r="D2499" t="s">
        <v>3194</v>
      </c>
      <c r="E2499" t="n">
        <v>3052.56595523937</v>
      </c>
      <c r="F2499" t="n">
        <v>1</v>
      </c>
      <c r="G2499" t="n">
        <v>9999</v>
      </c>
      <c r="H2499" t="n">
        <v>4</v>
      </c>
      <c r="I2499" t="s">
        <v>3196</v>
      </c>
      <c r="J2499" t="n">
        <v>1</v>
      </c>
      <c r="K2499" t="s">
        <v>3231</v>
      </c>
      <c r="L2499" t="n">
        <v>0.527333333333333</v>
      </c>
      <c r="M2499" t="n">
        <v>0.333333333333333</v>
      </c>
      <c r="N2499" t="n">
        <v>0.463250366032211</v>
      </c>
    </row>
    <row r="2500">
      <c r="A2500" t="n">
        <v>2020</v>
      </c>
      <c r="B2500" t="s">
        <v>3198</v>
      </c>
      <c r="C2500" t="n">
        <v>1.30649779919455</v>
      </c>
      <c r="D2500" t="s">
        <v>3192</v>
      </c>
      <c r="E2500" t="n">
        <v>2504924.71343532</v>
      </c>
      <c r="F2500" t="n">
        <v>2319</v>
      </c>
      <c r="G2500" t="n">
        <v>9999</v>
      </c>
      <c r="H2500" t="n">
        <v>4</v>
      </c>
      <c r="I2500" t="s">
        <v>3196</v>
      </c>
      <c r="J2500" t="n">
        <v>1</v>
      </c>
      <c r="K2500" t="s">
        <v>3231</v>
      </c>
      <c r="L2500" t="n">
        <v>0.896408720956328</v>
      </c>
      <c r="M2500" t="n">
        <v>0.902685869988322</v>
      </c>
      <c r="N2500" t="n">
        <v>0.127659157967656</v>
      </c>
    </row>
    <row r="2501">
      <c r="A2501" t="n">
        <v>2020</v>
      </c>
      <c r="B2501" t="s">
        <v>3198</v>
      </c>
      <c r="C2501" t="n">
        <v>1.30649779919455</v>
      </c>
      <c r="D2501" t="s">
        <v>3196</v>
      </c>
      <c r="E2501" t="n">
        <v>289475.49137634</v>
      </c>
      <c r="F2501" t="n">
        <v>250</v>
      </c>
      <c r="G2501" t="n">
        <v>9999</v>
      </c>
      <c r="H2501" t="n">
        <v>4</v>
      </c>
      <c r="I2501" t="s">
        <v>3196</v>
      </c>
      <c r="J2501" t="n">
        <v>1</v>
      </c>
      <c r="K2501" t="s">
        <v>3231</v>
      </c>
      <c r="L2501" t="n">
        <v>0.103591279043672</v>
      </c>
      <c r="M2501" t="n">
        <v>0.0973141300116777</v>
      </c>
      <c r="N2501" t="n">
        <v>0.0393166721705441</v>
      </c>
    </row>
    <row r="2502">
      <c r="A2502" t="n">
        <v>2020</v>
      </c>
      <c r="B2502" t="s">
        <v>3189</v>
      </c>
      <c r="C2502" t="n">
        <v>1.33255094457455</v>
      </c>
      <c r="D2502" t="s">
        <v>3192</v>
      </c>
      <c r="E2502" t="n">
        <v>265381.518264856</v>
      </c>
      <c r="F2502" t="n">
        <v>142</v>
      </c>
      <c r="G2502" t="n">
        <v>9999</v>
      </c>
      <c r="H2502" t="n">
        <v>5</v>
      </c>
      <c r="I2502" t="s">
        <v>3196</v>
      </c>
      <c r="J2502" t="n">
        <v>1</v>
      </c>
      <c r="K2502" t="s">
        <v>3231</v>
      </c>
      <c r="L2502" t="n">
        <v>0.788880966528025</v>
      </c>
      <c r="M2502" t="n">
        <v>0.793296089385475</v>
      </c>
      <c r="N2502" t="n">
        <v>0.068507659739293</v>
      </c>
    </row>
    <row r="2503">
      <c r="A2503" t="n">
        <v>2020</v>
      </c>
      <c r="B2503" t="s">
        <v>3189</v>
      </c>
      <c r="C2503" t="n">
        <v>1.33255094457455</v>
      </c>
      <c r="D2503" t="s">
        <v>3196</v>
      </c>
      <c r="E2503" t="n">
        <v>71020.9676929899</v>
      </c>
      <c r="F2503" t="n">
        <v>37</v>
      </c>
      <c r="G2503" t="n">
        <v>9999</v>
      </c>
      <c r="H2503" t="n">
        <v>5</v>
      </c>
      <c r="I2503" t="s">
        <v>3196</v>
      </c>
      <c r="J2503" t="n">
        <v>1</v>
      </c>
      <c r="K2503" t="s">
        <v>3231</v>
      </c>
      <c r="L2503" t="n">
        <v>0.211119033471975</v>
      </c>
      <c r="M2503" t="n">
        <v>0.206703910614525</v>
      </c>
      <c r="N2503" t="n">
        <v>0.0488156724531302</v>
      </c>
    </row>
    <row r="2504">
      <c r="A2504" t="n">
        <v>2020</v>
      </c>
      <c r="B2504" t="s">
        <v>3190</v>
      </c>
      <c r="C2504" t="n">
        <v>2.59193866883494</v>
      </c>
      <c r="D2504" t="s">
        <v>3192</v>
      </c>
      <c r="E2504" t="n">
        <v>2866.68416773144</v>
      </c>
      <c r="F2504" t="n">
        <v>2</v>
      </c>
      <c r="G2504" t="n">
        <v>9999</v>
      </c>
      <c r="H2504" t="n">
        <v>5</v>
      </c>
      <c r="I2504" t="s">
        <v>3196</v>
      </c>
      <c r="J2504" t="n">
        <v>1</v>
      </c>
      <c r="K2504" t="s">
        <v>3231</v>
      </c>
      <c r="L2504" t="n">
        <v>1</v>
      </c>
      <c r="M2504" t="n">
        <v>1</v>
      </c>
      <c r="N2504" t="n">
        <v>0.139558359621451</v>
      </c>
    </row>
    <row r="2505">
      <c r="A2505" t="n">
        <v>2020</v>
      </c>
      <c r="B2505" t="s">
        <v>3194</v>
      </c>
      <c r="C2505" t="n">
        <v>1.9295612864977</v>
      </c>
      <c r="D2505" t="s">
        <v>3192</v>
      </c>
      <c r="E2505" t="n">
        <v>10626.0940047428</v>
      </c>
      <c r="F2505" t="n">
        <v>6</v>
      </c>
      <c r="G2505" t="n">
        <v>9999</v>
      </c>
      <c r="H2505" t="n">
        <v>5</v>
      </c>
      <c r="I2505" t="s">
        <v>3196</v>
      </c>
      <c r="J2505" t="n">
        <v>1</v>
      </c>
      <c r="K2505" t="s">
        <v>3231</v>
      </c>
      <c r="L2505" t="n">
        <v>0.853666098279336</v>
      </c>
      <c r="M2505" t="n">
        <v>0.857142857142857</v>
      </c>
      <c r="N2505" t="n">
        <v>0.158456580537492</v>
      </c>
    </row>
    <row r="2506">
      <c r="A2506" t="n">
        <v>2020</v>
      </c>
      <c r="B2506" t="s">
        <v>3194</v>
      </c>
      <c r="C2506" t="n">
        <v>1.9295612864977</v>
      </c>
      <c r="D2506" t="s">
        <v>3196</v>
      </c>
      <c r="E2506" t="n">
        <v>1821.50585445383</v>
      </c>
      <c r="F2506" t="n">
        <v>1</v>
      </c>
      <c r="G2506" t="n">
        <v>9999</v>
      </c>
      <c r="H2506" t="n">
        <v>5</v>
      </c>
      <c r="I2506" t="s">
        <v>3196</v>
      </c>
      <c r="J2506" t="n">
        <v>1</v>
      </c>
      <c r="K2506" t="s">
        <v>3231</v>
      </c>
      <c r="L2506" t="n">
        <v>0.146333901720663</v>
      </c>
      <c r="M2506" t="n">
        <v>0.142857142857143</v>
      </c>
      <c r="N2506" t="n">
        <v>0.0597203770481432</v>
      </c>
    </row>
    <row r="2507">
      <c r="A2507" t="n">
        <v>2020</v>
      </c>
      <c r="B2507" t="s">
        <v>3198</v>
      </c>
      <c r="C2507" t="n">
        <v>1.30649779919455</v>
      </c>
      <c r="D2507" t="s">
        <v>3192</v>
      </c>
      <c r="E2507" t="n">
        <v>2049806.2050859</v>
      </c>
      <c r="F2507" t="n">
        <v>1798</v>
      </c>
      <c r="G2507" t="n">
        <v>9999</v>
      </c>
      <c r="H2507" t="n">
        <v>5</v>
      </c>
      <c r="I2507" t="s">
        <v>3196</v>
      </c>
      <c r="J2507" t="n">
        <v>1</v>
      </c>
      <c r="K2507" t="s">
        <v>3231</v>
      </c>
      <c r="L2507" t="n">
        <v>0.765596346839448</v>
      </c>
      <c r="M2507" t="n">
        <v>0.772668672110013</v>
      </c>
      <c r="N2507" t="n">
        <v>0.104464829914697</v>
      </c>
    </row>
    <row r="2508">
      <c r="A2508" t="n">
        <v>2020</v>
      </c>
      <c r="B2508" t="s">
        <v>3198</v>
      </c>
      <c r="C2508" t="n">
        <v>1.30649779919455</v>
      </c>
      <c r="D2508" t="s">
        <v>3194</v>
      </c>
      <c r="E2508" t="n">
        <v>2205.3682850404</v>
      </c>
      <c r="F2508" t="n">
        <v>2</v>
      </c>
      <c r="G2508" t="n">
        <v>9999</v>
      </c>
      <c r="H2508" t="n">
        <v>5</v>
      </c>
      <c r="I2508" t="s">
        <v>3196</v>
      </c>
      <c r="J2508" t="n">
        <v>1</v>
      </c>
      <c r="K2508" t="s">
        <v>3231</v>
      </c>
      <c r="L2508" t="n">
        <v>0.000823698307807469</v>
      </c>
      <c r="M2508" t="n">
        <v>0.000859475719810915</v>
      </c>
      <c r="N2508" t="n">
        <v>0.0959690715788277</v>
      </c>
    </row>
    <row r="2509">
      <c r="A2509" t="n">
        <v>2020</v>
      </c>
      <c r="B2509" t="s">
        <v>3198</v>
      </c>
      <c r="C2509" t="n">
        <v>1.30649779919455</v>
      </c>
      <c r="D2509" t="s">
        <v>3196</v>
      </c>
      <c r="E2509" t="n">
        <v>625386.527531652</v>
      </c>
      <c r="F2509" t="n">
        <v>527</v>
      </c>
      <c r="G2509" t="n">
        <v>9999</v>
      </c>
      <c r="H2509" t="n">
        <v>5</v>
      </c>
      <c r="I2509" t="s">
        <v>3196</v>
      </c>
      <c r="J2509" t="n">
        <v>1</v>
      </c>
      <c r="K2509" t="s">
        <v>3231</v>
      </c>
      <c r="L2509" t="n">
        <v>0.233579954852744</v>
      </c>
      <c r="M2509" t="n">
        <v>0.226471852170176</v>
      </c>
      <c r="N2509" t="n">
        <v>0.0849402378278393</v>
      </c>
    </row>
    <row r="2510">
      <c r="A2510" t="n">
        <v>2020</v>
      </c>
      <c r="B2510" t="s">
        <v>3189</v>
      </c>
      <c r="C2510" t="n">
        <v>1.33255094457455</v>
      </c>
      <c r="D2510" t="s">
        <v>3192</v>
      </c>
      <c r="E2510" t="n">
        <v>238348.057252272</v>
      </c>
      <c r="F2510" t="n">
        <v>134</v>
      </c>
      <c r="G2510" t="n">
        <v>9999</v>
      </c>
      <c r="H2510" t="n">
        <v>6</v>
      </c>
      <c r="I2510" t="s">
        <v>3196</v>
      </c>
      <c r="J2510" t="n">
        <v>1</v>
      </c>
      <c r="K2510" t="s">
        <v>3231</v>
      </c>
      <c r="L2510" t="n">
        <v>0.692425614939725</v>
      </c>
      <c r="M2510" t="n">
        <v>0.705263157894737</v>
      </c>
      <c r="N2510" t="n">
        <v>0.0615290307799952</v>
      </c>
    </row>
    <row r="2511">
      <c r="A2511" t="n">
        <v>2020</v>
      </c>
      <c r="B2511" t="s">
        <v>3189</v>
      </c>
      <c r="C2511" t="n">
        <v>1.33255094457455</v>
      </c>
      <c r="D2511" t="s">
        <v>3196</v>
      </c>
      <c r="E2511" t="n">
        <v>105873.837648337</v>
      </c>
      <c r="F2511" t="n">
        <v>56</v>
      </c>
      <c r="G2511" t="n">
        <v>9999</v>
      </c>
      <c r="H2511" t="n">
        <v>6</v>
      </c>
      <c r="I2511" t="s">
        <v>3196</v>
      </c>
      <c r="J2511" t="n">
        <v>1</v>
      </c>
      <c r="K2511" t="s">
        <v>3231</v>
      </c>
      <c r="L2511" t="n">
        <v>0.307574385060275</v>
      </c>
      <c r="M2511" t="n">
        <v>0.294736842105263</v>
      </c>
      <c r="N2511" t="n">
        <v>0.0727715032318161</v>
      </c>
    </row>
    <row r="2512">
      <c r="A2512" t="n">
        <v>2020</v>
      </c>
      <c r="B2512" t="s">
        <v>3194</v>
      </c>
      <c r="C2512" t="n">
        <v>1.9295612864977</v>
      </c>
      <c r="D2512" t="s">
        <v>3192</v>
      </c>
      <c r="E2512" t="n">
        <v>10641.5304950348</v>
      </c>
      <c r="F2512" t="n">
        <v>6</v>
      </c>
      <c r="G2512" t="n">
        <v>9999</v>
      </c>
      <c r="H2512" t="n">
        <v>6</v>
      </c>
      <c r="I2512" t="s">
        <v>3196</v>
      </c>
      <c r="J2512" t="n">
        <v>1</v>
      </c>
      <c r="K2512" t="s">
        <v>3231</v>
      </c>
      <c r="L2512" t="n">
        <v>0.89660217850756</v>
      </c>
      <c r="M2512" t="n">
        <v>0.857142857142857</v>
      </c>
      <c r="N2512" t="n">
        <v>0.158686769868217</v>
      </c>
    </row>
    <row r="2513">
      <c r="A2513" t="n">
        <v>2020</v>
      </c>
      <c r="B2513" t="s">
        <v>3194</v>
      </c>
      <c r="C2513" t="n">
        <v>1.9295612864977</v>
      </c>
      <c r="D2513" t="s">
        <v>3196</v>
      </c>
      <c r="E2513" t="n">
        <v>1227.20097821254</v>
      </c>
      <c r="F2513" t="n">
        <v>1</v>
      </c>
      <c r="G2513" t="n">
        <v>9999</v>
      </c>
      <c r="H2513" t="n">
        <v>6</v>
      </c>
      <c r="I2513" t="s">
        <v>3196</v>
      </c>
      <c r="J2513" t="n">
        <v>1</v>
      </c>
      <c r="K2513" t="s">
        <v>3231</v>
      </c>
      <c r="L2513" t="n">
        <v>0.10339782149244</v>
      </c>
      <c r="M2513" t="n">
        <v>0.142857142857143</v>
      </c>
      <c r="N2513" t="n">
        <v>0.0402353387739609</v>
      </c>
    </row>
    <row r="2514">
      <c r="A2514" t="n">
        <v>2020</v>
      </c>
      <c r="B2514" t="s">
        <v>3198</v>
      </c>
      <c r="C2514" t="n">
        <v>1.30649779919455</v>
      </c>
      <c r="D2514" t="s">
        <v>3190</v>
      </c>
      <c r="E2514" t="n">
        <v>1874.82434184418</v>
      </c>
      <c r="F2514" t="n">
        <v>2</v>
      </c>
      <c r="G2514" t="n">
        <v>9999</v>
      </c>
      <c r="H2514" t="n">
        <v>6</v>
      </c>
      <c r="I2514" t="s">
        <v>3196</v>
      </c>
      <c r="J2514" t="n">
        <v>1</v>
      </c>
      <c r="K2514" t="s">
        <v>3231</v>
      </c>
      <c r="L2514" t="n">
        <v>0.000735487448791366</v>
      </c>
      <c r="M2514" t="n">
        <v>0.000891662951404369</v>
      </c>
      <c r="N2514" t="n">
        <v>0.396737627868399</v>
      </c>
    </row>
    <row r="2515">
      <c r="A2515" t="n">
        <v>2020</v>
      </c>
      <c r="B2515" t="s">
        <v>3198</v>
      </c>
      <c r="C2515" t="n">
        <v>1.30649779919455</v>
      </c>
      <c r="D2515" t="s">
        <v>3192</v>
      </c>
      <c r="E2515" t="n">
        <v>1608012.66779047</v>
      </c>
      <c r="F2515" t="n">
        <v>1447</v>
      </c>
      <c r="G2515" t="n">
        <v>9999</v>
      </c>
      <c r="H2515" t="n">
        <v>6</v>
      </c>
      <c r="I2515" t="s">
        <v>3196</v>
      </c>
      <c r="J2515" t="n">
        <v>1</v>
      </c>
      <c r="K2515" t="s">
        <v>3231</v>
      </c>
      <c r="L2515" t="n">
        <v>0.630818102934416</v>
      </c>
      <c r="M2515" t="n">
        <v>0.645118145341061</v>
      </c>
      <c r="N2515" t="n">
        <v>0.0819495859777486</v>
      </c>
    </row>
    <row r="2516">
      <c r="A2516" t="n">
        <v>2020</v>
      </c>
      <c r="B2516" t="s">
        <v>3198</v>
      </c>
      <c r="C2516" t="n">
        <v>1.30649779919455</v>
      </c>
      <c r="D2516" t="s">
        <v>3194</v>
      </c>
      <c r="E2516" t="n">
        <v>4477.36795783972</v>
      </c>
      <c r="F2516" t="n">
        <v>3</v>
      </c>
      <c r="G2516" t="n">
        <v>9999</v>
      </c>
      <c r="H2516" t="n">
        <v>6</v>
      </c>
      <c r="I2516" t="s">
        <v>3196</v>
      </c>
      <c r="J2516" t="n">
        <v>1</v>
      </c>
      <c r="K2516" t="s">
        <v>3231</v>
      </c>
      <c r="L2516" t="n">
        <v>0.00175645678537144</v>
      </c>
      <c r="M2516" t="n">
        <v>0.00133749442710655</v>
      </c>
      <c r="N2516" t="n">
        <v>0.194837682642561</v>
      </c>
    </row>
    <row r="2517">
      <c r="A2517" t="n">
        <v>2020</v>
      </c>
      <c r="B2517" t="s">
        <v>3198</v>
      </c>
      <c r="C2517" t="n">
        <v>1.30649779919455</v>
      </c>
      <c r="D2517" t="s">
        <v>3196</v>
      </c>
      <c r="E2517" t="n">
        <v>934726.011446945</v>
      </c>
      <c r="F2517" t="n">
        <v>791</v>
      </c>
      <c r="G2517" t="n">
        <v>9999</v>
      </c>
      <c r="H2517" t="n">
        <v>6</v>
      </c>
      <c r="I2517" t="s">
        <v>3196</v>
      </c>
      <c r="J2517" t="n">
        <v>1</v>
      </c>
      <c r="K2517" t="s">
        <v>3231</v>
      </c>
      <c r="L2517" t="n">
        <v>0.366689952831422</v>
      </c>
      <c r="M2517" t="n">
        <v>0.352652697280428</v>
      </c>
      <c r="N2517" t="n">
        <v>0.126954845077236</v>
      </c>
    </row>
    <row r="2518">
      <c r="A2518" t="n">
        <v>2020</v>
      </c>
      <c r="B2518" t="s">
        <v>3189</v>
      </c>
      <c r="C2518" t="n">
        <v>1.33255094457455</v>
      </c>
      <c r="D2518" t="s">
        <v>3192</v>
      </c>
      <c r="E2518" t="n">
        <v>176901.46809605</v>
      </c>
      <c r="F2518" t="n">
        <v>93</v>
      </c>
      <c r="G2518" t="n">
        <v>9999</v>
      </c>
      <c r="H2518" t="n">
        <v>7</v>
      </c>
      <c r="I2518" t="s">
        <v>3196</v>
      </c>
      <c r="J2518" t="n">
        <v>1</v>
      </c>
      <c r="K2518" t="s">
        <v>3231</v>
      </c>
      <c r="L2518" t="n">
        <v>0.608650601525822</v>
      </c>
      <c r="M2518" t="n">
        <v>0.654929577464789</v>
      </c>
      <c r="N2518" t="n">
        <v>0.0456667278977977</v>
      </c>
    </row>
    <row r="2519">
      <c r="A2519" t="n">
        <v>2020</v>
      </c>
      <c r="B2519" t="s">
        <v>3189</v>
      </c>
      <c r="C2519" t="n">
        <v>1.33255094457455</v>
      </c>
      <c r="D2519" t="s">
        <v>3194</v>
      </c>
      <c r="E2519" t="n">
        <v>2389.26384362217</v>
      </c>
      <c r="F2519" t="n">
        <v>1</v>
      </c>
      <c r="G2519" t="n">
        <v>9999</v>
      </c>
      <c r="H2519" t="n">
        <v>7</v>
      </c>
      <c r="I2519" t="s">
        <v>3196</v>
      </c>
      <c r="J2519" t="n">
        <v>1</v>
      </c>
      <c r="K2519" t="s">
        <v>3231</v>
      </c>
      <c r="L2519" t="n">
        <v>0.00822054724178404</v>
      </c>
      <c r="M2519" t="n">
        <v>0.00704225352112676</v>
      </c>
      <c r="N2519" t="n">
        <v>0.585756288794512</v>
      </c>
    </row>
    <row r="2520">
      <c r="A2520" t="n">
        <v>2020</v>
      </c>
      <c r="B2520" t="s">
        <v>3189</v>
      </c>
      <c r="C2520" t="n">
        <v>1.33255094457455</v>
      </c>
      <c r="D2520" t="s">
        <v>3196</v>
      </c>
      <c r="E2520" t="n">
        <v>111354.619683372</v>
      </c>
      <c r="F2520" t="n">
        <v>48</v>
      </c>
      <c r="G2520" t="n">
        <v>9999</v>
      </c>
      <c r="H2520" t="n">
        <v>7</v>
      </c>
      <c r="I2520" t="s">
        <v>3196</v>
      </c>
      <c r="J2520" t="n">
        <v>1</v>
      </c>
      <c r="K2520" t="s">
        <v>3231</v>
      </c>
      <c r="L2520" t="n">
        <v>0.383128851232394</v>
      </c>
      <c r="M2520" t="n">
        <v>0.338028169014085</v>
      </c>
      <c r="N2520" t="n">
        <v>0.0765386732563901</v>
      </c>
    </row>
    <row r="2521">
      <c r="A2521" t="n">
        <v>2020</v>
      </c>
      <c r="B2521" t="s">
        <v>3194</v>
      </c>
      <c r="C2521" t="n">
        <v>1.9295612864977</v>
      </c>
      <c r="D2521" t="s">
        <v>3192</v>
      </c>
      <c r="E2521" t="n">
        <v>4026.99440492071</v>
      </c>
      <c r="F2521" t="n">
        <v>2</v>
      </c>
      <c r="G2521" t="n">
        <v>9999</v>
      </c>
      <c r="H2521" t="n">
        <v>7</v>
      </c>
      <c r="I2521" t="s">
        <v>3196</v>
      </c>
      <c r="J2521" t="n">
        <v>1</v>
      </c>
      <c r="K2521" t="s">
        <v>3231</v>
      </c>
      <c r="L2521" t="n">
        <v>0.695203197868088</v>
      </c>
      <c r="M2521" t="n">
        <v>0.666666666666667</v>
      </c>
      <c r="N2521" t="n">
        <v>0.0600506416527594</v>
      </c>
    </row>
    <row r="2522">
      <c r="A2522" t="n">
        <v>2020</v>
      </c>
      <c r="B2522" t="s">
        <v>3194</v>
      </c>
      <c r="C2522" t="n">
        <v>1.9295612864977</v>
      </c>
      <c r="D2522" t="s">
        <v>3196</v>
      </c>
      <c r="E2522" t="n">
        <v>1765.5485771454</v>
      </c>
      <c r="F2522" t="n">
        <v>1</v>
      </c>
      <c r="G2522" t="n">
        <v>9999</v>
      </c>
      <c r="H2522" t="n">
        <v>7</v>
      </c>
      <c r="I2522" t="s">
        <v>3196</v>
      </c>
      <c r="J2522" t="n">
        <v>1</v>
      </c>
      <c r="K2522" t="s">
        <v>3231</v>
      </c>
      <c r="L2522" t="n">
        <v>0.304796802131912</v>
      </c>
      <c r="M2522" t="n">
        <v>0.333333333333333</v>
      </c>
      <c r="N2522" t="n">
        <v>0.0578857468210287</v>
      </c>
    </row>
    <row r="2523">
      <c r="A2523" t="n">
        <v>2020</v>
      </c>
      <c r="B2523" t="s">
        <v>3198</v>
      </c>
      <c r="C2523" t="n">
        <v>1.30649779919455</v>
      </c>
      <c r="D2523" t="s">
        <v>3192</v>
      </c>
      <c r="E2523" t="n">
        <v>1336936.58492018</v>
      </c>
      <c r="F2523" t="n">
        <v>1137</v>
      </c>
      <c r="G2523" t="n">
        <v>9999</v>
      </c>
      <c r="H2523" t="n">
        <v>7</v>
      </c>
      <c r="I2523" t="s">
        <v>3196</v>
      </c>
      <c r="J2523" t="n">
        <v>1</v>
      </c>
      <c r="K2523" t="s">
        <v>3231</v>
      </c>
      <c r="L2523" t="n">
        <v>0.679662167457714</v>
      </c>
      <c r="M2523" t="n">
        <v>0.686594202898551</v>
      </c>
      <c r="N2523" t="n">
        <v>0.0681346620006794</v>
      </c>
    </row>
    <row r="2524">
      <c r="A2524" t="n">
        <v>2020</v>
      </c>
      <c r="B2524" t="s">
        <v>3198</v>
      </c>
      <c r="C2524" t="n">
        <v>1.30649779919455</v>
      </c>
      <c r="D2524" t="s">
        <v>3194</v>
      </c>
      <c r="E2524" t="n">
        <v>246.92808404777</v>
      </c>
      <c r="F2524" t="n">
        <v>1</v>
      </c>
      <c r="G2524" t="n">
        <v>9999</v>
      </c>
      <c r="H2524" t="n">
        <v>7</v>
      </c>
      <c r="I2524" t="s">
        <v>3196</v>
      </c>
      <c r="J2524" t="n">
        <v>1</v>
      </c>
      <c r="K2524" t="s">
        <v>3231</v>
      </c>
      <c r="L2524" t="n">
        <v>0.000125531516380867</v>
      </c>
      <c r="M2524" t="n">
        <v>0.000603864734299517</v>
      </c>
      <c r="N2524" t="n">
        <v>0.0107453522087668</v>
      </c>
    </row>
    <row r="2525">
      <c r="A2525" t="n">
        <v>2020</v>
      </c>
      <c r="B2525" t="s">
        <v>3198</v>
      </c>
      <c r="C2525" t="n">
        <v>1.30649779919455</v>
      </c>
      <c r="D2525" t="s">
        <v>3196</v>
      </c>
      <c r="E2525" t="n">
        <v>629876.960467483</v>
      </c>
      <c r="F2525" t="n">
        <v>518</v>
      </c>
      <c r="G2525" t="n">
        <v>9999</v>
      </c>
      <c r="H2525" t="n">
        <v>7</v>
      </c>
      <c r="I2525" t="s">
        <v>3196</v>
      </c>
      <c r="J2525" t="n">
        <v>1</v>
      </c>
      <c r="K2525" t="s">
        <v>3231</v>
      </c>
      <c r="L2525" t="n">
        <v>0.320212301025905</v>
      </c>
      <c r="M2525" t="n">
        <v>0.31280193236715</v>
      </c>
      <c r="N2525" t="n">
        <v>0.0855501301499923</v>
      </c>
    </row>
    <row r="2526">
      <c r="A2526" t="n">
        <v>2020</v>
      </c>
      <c r="B2526" t="s">
        <v>3189</v>
      </c>
      <c r="C2526" t="n">
        <v>1.33255094457455</v>
      </c>
      <c r="D2526" t="s">
        <v>3192</v>
      </c>
      <c r="E2526" t="n">
        <v>94725.7164460265</v>
      </c>
      <c r="F2526" t="n">
        <v>49</v>
      </c>
      <c r="G2526" t="n">
        <v>9999</v>
      </c>
      <c r="H2526" t="n">
        <v>8</v>
      </c>
      <c r="I2526" t="s">
        <v>3196</v>
      </c>
      <c r="J2526" t="n">
        <v>1</v>
      </c>
      <c r="K2526" t="s">
        <v>3231</v>
      </c>
      <c r="L2526" t="n">
        <v>0.580147064824412</v>
      </c>
      <c r="M2526" t="n">
        <v>0.550561797752809</v>
      </c>
      <c r="N2526" t="n">
        <v>0.0244532369596611</v>
      </c>
    </row>
    <row r="2527">
      <c r="A2527" t="n">
        <v>2020</v>
      </c>
      <c r="B2527" t="s">
        <v>3189</v>
      </c>
      <c r="C2527" t="n">
        <v>1.33255094457455</v>
      </c>
      <c r="D2527" t="s">
        <v>3196</v>
      </c>
      <c r="E2527" t="n">
        <v>68553.0833436378</v>
      </c>
      <c r="F2527" t="n">
        <v>40</v>
      </c>
      <c r="G2527" t="n">
        <v>9999</v>
      </c>
      <c r="H2527" t="n">
        <v>8</v>
      </c>
      <c r="I2527" t="s">
        <v>3196</v>
      </c>
      <c r="J2527" t="n">
        <v>1</v>
      </c>
      <c r="K2527" t="s">
        <v>3231</v>
      </c>
      <c r="L2527" t="n">
        <v>0.419852935175588</v>
      </c>
      <c r="M2527" t="n">
        <v>0.449438202247191</v>
      </c>
      <c r="N2527" t="n">
        <v>0.0471193926365702</v>
      </c>
    </row>
    <row r="2528">
      <c r="A2528" t="n">
        <v>2020</v>
      </c>
      <c r="B2528" t="s">
        <v>3190</v>
      </c>
      <c r="C2528" t="n">
        <v>2.59193866883494</v>
      </c>
      <c r="D2528" t="s">
        <v>3192</v>
      </c>
      <c r="E2528" t="n">
        <v>7493.29469160181</v>
      </c>
      <c r="F2528" t="n">
        <v>4</v>
      </c>
      <c r="G2528" t="n">
        <v>9999</v>
      </c>
      <c r="H2528" t="n">
        <v>8</v>
      </c>
      <c r="I2528" t="s">
        <v>3196</v>
      </c>
      <c r="J2528" t="n">
        <v>1</v>
      </c>
      <c r="K2528" t="s">
        <v>3231</v>
      </c>
      <c r="L2528" t="n">
        <v>1</v>
      </c>
      <c r="M2528" t="n">
        <v>1</v>
      </c>
      <c r="N2528" t="n">
        <v>0.364794952681388</v>
      </c>
    </row>
    <row r="2529">
      <c r="A2529" t="n">
        <v>2020</v>
      </c>
      <c r="B2529" t="s">
        <v>3194</v>
      </c>
      <c r="C2529" t="n">
        <v>1.9295612864977</v>
      </c>
      <c r="D2529" t="s">
        <v>3192</v>
      </c>
      <c r="E2529" t="n">
        <v>2520.007040166</v>
      </c>
      <c r="F2529" t="n">
        <v>2</v>
      </c>
      <c r="G2529" t="n">
        <v>9999</v>
      </c>
      <c r="H2529" t="n">
        <v>8</v>
      </c>
      <c r="I2529" t="s">
        <v>3196</v>
      </c>
      <c r="J2529" t="n">
        <v>1</v>
      </c>
      <c r="K2529" t="s">
        <v>3231</v>
      </c>
      <c r="L2529" t="n">
        <v>1</v>
      </c>
      <c r="M2529" t="n">
        <v>1</v>
      </c>
      <c r="N2529" t="n">
        <v>0.037578408240778</v>
      </c>
    </row>
    <row r="2530">
      <c r="A2530" t="n">
        <v>2020</v>
      </c>
      <c r="B2530" t="s">
        <v>3198</v>
      </c>
      <c r="C2530" t="n">
        <v>1.30649779919455</v>
      </c>
      <c r="D2530" t="s">
        <v>3192</v>
      </c>
      <c r="E2530" t="n">
        <v>989021.446985872</v>
      </c>
      <c r="F2530" t="n">
        <v>854</v>
      </c>
      <c r="G2530" t="n">
        <v>9999</v>
      </c>
      <c r="H2530" t="n">
        <v>8</v>
      </c>
      <c r="I2530" t="s">
        <v>3196</v>
      </c>
      <c r="J2530" t="n">
        <v>1</v>
      </c>
      <c r="K2530" t="s">
        <v>3231</v>
      </c>
      <c r="L2530" t="n">
        <v>0.620016233407238</v>
      </c>
      <c r="M2530" t="n">
        <v>0.627941176470588</v>
      </c>
      <c r="N2530" t="n">
        <v>0.0504037684074808</v>
      </c>
    </row>
    <row r="2531">
      <c r="A2531" t="n">
        <v>2020</v>
      </c>
      <c r="B2531" t="s">
        <v>3198</v>
      </c>
      <c r="C2531" t="n">
        <v>1.30649779919455</v>
      </c>
      <c r="D2531" t="s">
        <v>3194</v>
      </c>
      <c r="E2531" t="n">
        <v>2009.39361516122</v>
      </c>
      <c r="F2531" t="n">
        <v>1</v>
      </c>
      <c r="G2531" t="n">
        <v>9999</v>
      </c>
      <c r="H2531" t="n">
        <v>8</v>
      </c>
      <c r="I2531" t="s">
        <v>3196</v>
      </c>
      <c r="J2531" t="n">
        <v>1</v>
      </c>
      <c r="K2531" t="s">
        <v>3231</v>
      </c>
      <c r="L2531" t="n">
        <v>0.00125968619234868</v>
      </c>
      <c r="M2531" t="n">
        <v>0.000735294117647059</v>
      </c>
      <c r="N2531" t="n">
        <v>0.0874410142702826</v>
      </c>
    </row>
    <row r="2532">
      <c r="A2532" t="n">
        <v>2020</v>
      </c>
      <c r="B2532" t="s">
        <v>3198</v>
      </c>
      <c r="C2532" t="n">
        <v>1.30649779919455</v>
      </c>
      <c r="D2532" t="s">
        <v>3196</v>
      </c>
      <c r="E2532" t="n">
        <v>604123.275849761</v>
      </c>
      <c r="F2532" t="n">
        <v>505</v>
      </c>
      <c r="G2532" t="n">
        <v>9999</v>
      </c>
      <c r="H2532" t="n">
        <v>8</v>
      </c>
      <c r="I2532" t="s">
        <v>3196</v>
      </c>
      <c r="J2532" t="n">
        <v>1</v>
      </c>
      <c r="K2532" t="s">
        <v>3231</v>
      </c>
      <c r="L2532" t="n">
        <v>0.378724080400413</v>
      </c>
      <c r="M2532" t="n">
        <v>0.371323529411765</v>
      </c>
      <c r="N2532" t="n">
        <v>0.0820522548359741</v>
      </c>
    </row>
    <row r="2533">
      <c r="A2533" t="n">
        <v>2020</v>
      </c>
      <c r="B2533" t="s">
        <v>3189</v>
      </c>
      <c r="C2533" t="n">
        <v>1.33255094457455</v>
      </c>
      <c r="D2533" t="s">
        <v>3192</v>
      </c>
      <c r="E2533" t="n">
        <v>181777.272002248</v>
      </c>
      <c r="F2533" t="n">
        <v>92</v>
      </c>
      <c r="G2533" t="n">
        <v>9999</v>
      </c>
      <c r="H2533" t="n">
        <v>9</v>
      </c>
      <c r="I2533" t="s">
        <v>3196</v>
      </c>
      <c r="J2533" t="n">
        <v>1</v>
      </c>
      <c r="K2533" t="s">
        <v>3231</v>
      </c>
      <c r="L2533" t="n">
        <v>0.5929994479197</v>
      </c>
      <c r="M2533" t="n">
        <v>0.605263157894737</v>
      </c>
      <c r="N2533" t="n">
        <v>0.0469254060346376</v>
      </c>
    </row>
    <row r="2534">
      <c r="A2534" t="n">
        <v>2020</v>
      </c>
      <c r="B2534" t="s">
        <v>3189</v>
      </c>
      <c r="C2534" t="n">
        <v>1.33255094457455</v>
      </c>
      <c r="D2534" t="s">
        <v>3194</v>
      </c>
      <c r="E2534" t="n">
        <v>1689.67459772053</v>
      </c>
      <c r="F2534" t="n">
        <v>1</v>
      </c>
      <c r="G2534" t="n">
        <v>9999</v>
      </c>
      <c r="H2534" t="n">
        <v>9</v>
      </c>
      <c r="I2534" t="s">
        <v>3196</v>
      </c>
      <c r="J2534" t="n">
        <v>1</v>
      </c>
      <c r="K2534" t="s">
        <v>3231</v>
      </c>
      <c r="L2534" t="n">
        <v>0.00551210881633114</v>
      </c>
      <c r="M2534" t="n">
        <v>0.00657894736842105</v>
      </c>
      <c r="N2534" t="n">
        <v>0.414243711205488</v>
      </c>
    </row>
    <row r="2535">
      <c r="A2535" t="n">
        <v>2020</v>
      </c>
      <c r="B2535" t="s">
        <v>3189</v>
      </c>
      <c r="C2535" t="n">
        <v>1.33255094457455</v>
      </c>
      <c r="D2535" t="s">
        <v>3196</v>
      </c>
      <c r="E2535" t="n">
        <v>123071.740139016</v>
      </c>
      <c r="F2535" t="n">
        <v>59</v>
      </c>
      <c r="G2535" t="n">
        <v>9999</v>
      </c>
      <c r="H2535" t="n">
        <v>9</v>
      </c>
      <c r="I2535" t="s">
        <v>3196</v>
      </c>
      <c r="J2535" t="n">
        <v>1</v>
      </c>
      <c r="K2535" t="s">
        <v>3231</v>
      </c>
      <c r="L2535" t="n">
        <v>0.401488443263968</v>
      </c>
      <c r="M2535" t="n">
        <v>0.388157894736842</v>
      </c>
      <c r="N2535" t="n">
        <v>0.08459233871374</v>
      </c>
    </row>
    <row r="2536">
      <c r="A2536" t="n">
        <v>2020</v>
      </c>
      <c r="B2536" t="s">
        <v>3194</v>
      </c>
      <c r="C2536" t="n">
        <v>1.9295612864977</v>
      </c>
      <c r="D2536" t="s">
        <v>3192</v>
      </c>
      <c r="E2536" t="n">
        <v>9246.45768489699</v>
      </c>
      <c r="F2536" t="n">
        <v>4</v>
      </c>
      <c r="G2536" t="n">
        <v>9999</v>
      </c>
      <c r="H2536" t="n">
        <v>9</v>
      </c>
      <c r="I2536" t="s">
        <v>3196</v>
      </c>
      <c r="J2536" t="n">
        <v>1</v>
      </c>
      <c r="K2536" t="s">
        <v>3231</v>
      </c>
      <c r="L2536" t="n">
        <v>0.636134342227532</v>
      </c>
      <c r="M2536" t="n">
        <v>0.666666666666667</v>
      </c>
      <c r="N2536" t="n">
        <v>0.137883409103988</v>
      </c>
    </row>
    <row r="2537">
      <c r="A2537" t="n">
        <v>2020</v>
      </c>
      <c r="B2537" t="s">
        <v>3194</v>
      </c>
      <c r="C2537" t="n">
        <v>1.9295612864977</v>
      </c>
      <c r="D2537" t="s">
        <v>3196</v>
      </c>
      <c r="E2537" t="n">
        <v>5288.9274862902</v>
      </c>
      <c r="F2537" t="n">
        <v>2</v>
      </c>
      <c r="G2537" t="n">
        <v>9999</v>
      </c>
      <c r="H2537" t="n">
        <v>9</v>
      </c>
      <c r="I2537" t="s">
        <v>3196</v>
      </c>
      <c r="J2537" t="n">
        <v>1</v>
      </c>
      <c r="K2537" t="s">
        <v>3231</v>
      </c>
      <c r="L2537" t="n">
        <v>0.363865657772468</v>
      </c>
      <c r="M2537" t="n">
        <v>0.333333333333333</v>
      </c>
      <c r="N2537" t="n">
        <v>0.173404188017967</v>
      </c>
    </row>
    <row r="2538">
      <c r="A2538" t="n">
        <v>2020</v>
      </c>
      <c r="B2538" t="s">
        <v>3198</v>
      </c>
      <c r="C2538" t="n">
        <v>1.30649779919455</v>
      </c>
      <c r="D2538" t="s">
        <v>3192</v>
      </c>
      <c r="E2538" t="n">
        <v>1533292.75215673</v>
      </c>
      <c r="F2538" t="n">
        <v>1271</v>
      </c>
      <c r="G2538" t="n">
        <v>9999</v>
      </c>
      <c r="H2538" t="n">
        <v>9</v>
      </c>
      <c r="I2538" t="s">
        <v>3196</v>
      </c>
      <c r="J2538" t="n">
        <v>1</v>
      </c>
      <c r="K2538" t="s">
        <v>3231</v>
      </c>
      <c r="L2538" t="n">
        <v>0.614335667996273</v>
      </c>
      <c r="M2538" t="n">
        <v>0.635817908954477</v>
      </c>
      <c r="N2538" t="n">
        <v>0.0781416146395061</v>
      </c>
    </row>
    <row r="2539">
      <c r="A2539" t="n">
        <v>2020</v>
      </c>
      <c r="B2539" t="s">
        <v>3198</v>
      </c>
      <c r="C2539" t="n">
        <v>1.30649779919455</v>
      </c>
      <c r="D2539" t="s">
        <v>3194</v>
      </c>
      <c r="E2539" t="n">
        <v>2892.58612741673</v>
      </c>
      <c r="F2539" t="n">
        <v>2</v>
      </c>
      <c r="G2539" t="n">
        <v>9999</v>
      </c>
      <c r="H2539" t="n">
        <v>9</v>
      </c>
      <c r="I2539" t="s">
        <v>3196</v>
      </c>
      <c r="J2539" t="n">
        <v>1</v>
      </c>
      <c r="K2539" t="s">
        <v>3231</v>
      </c>
      <c r="L2539" t="n">
        <v>0.00115895599736173</v>
      </c>
      <c r="M2539" t="n">
        <v>0.00100050025012506</v>
      </c>
      <c r="N2539" t="n">
        <v>0.125874125874126</v>
      </c>
    </row>
    <row r="2540">
      <c r="A2540" t="n">
        <v>2020</v>
      </c>
      <c r="B2540" t="s">
        <v>3198</v>
      </c>
      <c r="C2540" t="n">
        <v>1.30649779919455</v>
      </c>
      <c r="D2540" t="s">
        <v>3196</v>
      </c>
      <c r="E2540" t="n">
        <v>959669.667429168</v>
      </c>
      <c r="F2540" t="n">
        <v>726</v>
      </c>
      <c r="G2540" t="n">
        <v>9999</v>
      </c>
      <c r="H2540" t="n">
        <v>9</v>
      </c>
      <c r="I2540" t="s">
        <v>3196</v>
      </c>
      <c r="J2540" t="n">
        <v>1</v>
      </c>
      <c r="K2540" t="s">
        <v>3231</v>
      </c>
      <c r="L2540" t="n">
        <v>0.384505376006365</v>
      </c>
      <c r="M2540" t="n">
        <v>0.363181590795398</v>
      </c>
      <c r="N2540" t="n">
        <v>0.130342701991564</v>
      </c>
    </row>
    <row r="2541">
      <c r="A2541" t="n">
        <v>2020</v>
      </c>
      <c r="B2541" t="s">
        <v>3190</v>
      </c>
      <c r="C2541"/>
      <c r="D2541" t="s">
        <v>3190</v>
      </c>
      <c r="E2541"/>
      <c r="F2541" t="n">
        <v>1</v>
      </c>
      <c r="G2541" t="n">
        <v>9999</v>
      </c>
      <c r="H2541" t="n">
        <v>9</v>
      </c>
      <c r="I2541" t="s">
        <v>3196</v>
      </c>
      <c r="J2541" t="n">
        <v>3</v>
      </c>
      <c r="K2541" t="s">
        <v>3231</v>
      </c>
      <c r="L2541"/>
      <c r="M2541" t="n">
        <v>1</v>
      </c>
      <c r="N2541"/>
    </row>
    <row r="2542">
      <c r="A2542" t="n">
        <v>2021</v>
      </c>
      <c r="B2542" t="s">
        <v>3190</v>
      </c>
      <c r="C2542"/>
      <c r="D2542" t="s">
        <v>3190</v>
      </c>
      <c r="E2542"/>
      <c r="F2542" t="n">
        <v>12025</v>
      </c>
      <c r="G2542" t="n">
        <v>9999</v>
      </c>
      <c r="H2542" t="n">
        <v>9999</v>
      </c>
      <c r="I2542" t="s">
        <v>3190</v>
      </c>
      <c r="J2542" t="n">
        <v>3</v>
      </c>
      <c r="K2542" t="s">
        <v>3231</v>
      </c>
      <c r="L2542"/>
      <c r="M2542" t="n">
        <v>1</v>
      </c>
      <c r="N2542"/>
    </row>
    <row r="2543">
      <c r="A2543" t="n">
        <v>2021</v>
      </c>
      <c r="B2543" t="s">
        <v>3190</v>
      </c>
      <c r="C2543"/>
      <c r="D2543" t="s">
        <v>3190</v>
      </c>
      <c r="E2543"/>
      <c r="F2543" t="n">
        <v>11179</v>
      </c>
      <c r="G2543" t="n">
        <v>9999</v>
      </c>
      <c r="H2543" t="n">
        <v>9999</v>
      </c>
      <c r="I2543" t="s">
        <v>3190</v>
      </c>
      <c r="J2543" t="n">
        <v>4</v>
      </c>
      <c r="K2543" t="s">
        <v>3231</v>
      </c>
      <c r="L2543"/>
      <c r="M2543" t="n">
        <v>1</v>
      </c>
      <c r="N2543"/>
    </row>
    <row r="2544">
      <c r="A2544" t="n">
        <v>2021</v>
      </c>
      <c r="B2544" t="s">
        <v>3189</v>
      </c>
      <c r="C2544" t="n">
        <v>1.30500213117037</v>
      </c>
      <c r="D2544" t="s">
        <v>3190</v>
      </c>
      <c r="E2544" t="n">
        <v>1603379.1234433</v>
      </c>
      <c r="F2544" t="n">
        <v>1137</v>
      </c>
      <c r="G2544" t="n">
        <v>9999</v>
      </c>
      <c r="H2544" t="n">
        <v>9999</v>
      </c>
      <c r="I2544" t="s">
        <v>3192</v>
      </c>
      <c r="J2544" t="n">
        <v>1</v>
      </c>
      <c r="K2544" t="s">
        <v>3231</v>
      </c>
      <c r="L2544" t="n">
        <v>1</v>
      </c>
      <c r="M2544" t="n">
        <v>1</v>
      </c>
      <c r="N2544" t="n">
        <v>1</v>
      </c>
    </row>
    <row r="2545">
      <c r="A2545" t="n">
        <v>2021</v>
      </c>
      <c r="B2545" t="s">
        <v>3190</v>
      </c>
      <c r="C2545" t="n">
        <v>1.37938813689887</v>
      </c>
      <c r="D2545" t="s">
        <v>3190</v>
      </c>
      <c r="E2545" t="n">
        <v>9510.88120391768</v>
      </c>
      <c r="F2545" t="n">
        <v>7</v>
      </c>
      <c r="G2545" t="n">
        <v>9999</v>
      </c>
      <c r="H2545" t="n">
        <v>9999</v>
      </c>
      <c r="I2545" t="s">
        <v>3192</v>
      </c>
      <c r="J2545" t="n">
        <v>1</v>
      </c>
      <c r="K2545" t="s">
        <v>3231</v>
      </c>
      <c r="L2545" t="n">
        <v>1</v>
      </c>
      <c r="M2545" t="n">
        <v>1</v>
      </c>
      <c r="N2545" t="n">
        <v>1</v>
      </c>
    </row>
    <row r="2546">
      <c r="A2546" t="n">
        <v>2021</v>
      </c>
      <c r="B2546" t="s">
        <v>3194</v>
      </c>
      <c r="C2546" t="n">
        <v>1.24482896010018</v>
      </c>
      <c r="D2546" t="s">
        <v>3190</v>
      </c>
      <c r="E2546" t="n">
        <v>26646.8087199044</v>
      </c>
      <c r="F2546" t="n">
        <v>28</v>
      </c>
      <c r="G2546" t="n">
        <v>9999</v>
      </c>
      <c r="H2546" t="n">
        <v>9999</v>
      </c>
      <c r="I2546" t="s">
        <v>3192</v>
      </c>
      <c r="J2546" t="n">
        <v>1</v>
      </c>
      <c r="K2546" t="s">
        <v>3231</v>
      </c>
      <c r="L2546" t="n">
        <v>0.995303854558981</v>
      </c>
      <c r="M2546" t="n">
        <v>0.96551724137931</v>
      </c>
      <c r="N2546" t="n">
        <v>1</v>
      </c>
    </row>
    <row r="2547">
      <c r="A2547" t="n">
        <v>2021</v>
      </c>
      <c r="B2547" t="s">
        <v>3194</v>
      </c>
      <c r="C2547" t="n">
        <v>1.24482896010018</v>
      </c>
      <c r="D2547" t="s">
        <v>3194</v>
      </c>
      <c r="E2547" t="n">
        <v>125.727724970118</v>
      </c>
      <c r="F2547" t="n">
        <v>1</v>
      </c>
      <c r="G2547" t="n">
        <v>9999</v>
      </c>
      <c r="H2547" t="n">
        <v>9999</v>
      </c>
      <c r="I2547" t="s">
        <v>3192</v>
      </c>
      <c r="J2547" t="n">
        <v>1</v>
      </c>
      <c r="K2547" t="s">
        <v>3231</v>
      </c>
      <c r="L2547" t="n">
        <v>0.0046961454410192</v>
      </c>
      <c r="M2547" t="n">
        <v>0.0344827586206897</v>
      </c>
      <c r="N2547" t="n">
        <v>1</v>
      </c>
    </row>
    <row r="2548">
      <c r="A2548" t="n">
        <v>2021</v>
      </c>
      <c r="B2548" t="s">
        <v>3198</v>
      </c>
      <c r="C2548" t="n">
        <v>1.30002517746627</v>
      </c>
      <c r="D2548" t="s">
        <v>3190</v>
      </c>
      <c r="E2548" t="n">
        <v>7964463.84702793</v>
      </c>
      <c r="F2548" t="n">
        <v>8112</v>
      </c>
      <c r="G2548" t="n">
        <v>9999</v>
      </c>
      <c r="H2548" t="n">
        <v>9999</v>
      </c>
      <c r="I2548" t="s">
        <v>3192</v>
      </c>
      <c r="J2548" t="n">
        <v>1</v>
      </c>
      <c r="K2548" t="s">
        <v>3231</v>
      </c>
      <c r="L2548" t="n">
        <v>0.988870192055487</v>
      </c>
      <c r="M2548" t="n">
        <v>0.977349397590361</v>
      </c>
      <c r="N2548" t="n">
        <v>1</v>
      </c>
    </row>
    <row r="2549">
      <c r="A2549" t="n">
        <v>2021</v>
      </c>
      <c r="B2549" t="s">
        <v>3198</v>
      </c>
      <c r="C2549" t="n">
        <v>1.30002517746627</v>
      </c>
      <c r="D2549" t="s">
        <v>3192</v>
      </c>
      <c r="E2549" t="n">
        <v>78329.1169926977</v>
      </c>
      <c r="F2549" t="n">
        <v>169</v>
      </c>
      <c r="G2549" t="n">
        <v>9999</v>
      </c>
      <c r="H2549" t="n">
        <v>9999</v>
      </c>
      <c r="I2549" t="s">
        <v>3192</v>
      </c>
      <c r="J2549" t="n">
        <v>1</v>
      </c>
      <c r="K2549" t="s">
        <v>3231</v>
      </c>
      <c r="L2549" t="n">
        <v>0.00972536638395441</v>
      </c>
      <c r="M2549" t="n">
        <v>0.0203614457831325</v>
      </c>
      <c r="N2549" t="n">
        <v>1</v>
      </c>
    </row>
    <row r="2550">
      <c r="A2550" t="n">
        <v>2021</v>
      </c>
      <c r="B2550" t="s">
        <v>3198</v>
      </c>
      <c r="C2550" t="n">
        <v>1.30002517746627</v>
      </c>
      <c r="D2550" t="s">
        <v>3194</v>
      </c>
      <c r="E2550" t="n">
        <v>845.016365353075</v>
      </c>
      <c r="F2550" t="n">
        <v>1</v>
      </c>
      <c r="G2550" t="n">
        <v>9999</v>
      </c>
      <c r="H2550" t="n">
        <v>9999</v>
      </c>
      <c r="I2550" t="s">
        <v>3192</v>
      </c>
      <c r="J2550" t="n">
        <v>1</v>
      </c>
      <c r="K2550" t="s">
        <v>3231</v>
      </c>
      <c r="L2550" t="n">
        <v>0.000104917482400092</v>
      </c>
      <c r="M2550" t="n">
        <v>0.000120481927710843</v>
      </c>
      <c r="N2550" t="n">
        <v>1</v>
      </c>
    </row>
    <row r="2551">
      <c r="A2551" t="n">
        <v>2021</v>
      </c>
      <c r="B2551" t="s">
        <v>3198</v>
      </c>
      <c r="C2551" t="n">
        <v>1.30002517746627</v>
      </c>
      <c r="D2551" t="s">
        <v>3196</v>
      </c>
      <c r="E2551" t="n">
        <v>10466.5027037809</v>
      </c>
      <c r="F2551" t="n">
        <v>18</v>
      </c>
      <c r="G2551" t="n">
        <v>9999</v>
      </c>
      <c r="H2551" t="n">
        <v>9999</v>
      </c>
      <c r="I2551" t="s">
        <v>3192</v>
      </c>
      <c r="J2551" t="n">
        <v>1</v>
      </c>
      <c r="K2551" t="s">
        <v>3231</v>
      </c>
      <c r="L2551" t="n">
        <v>0.00129952407815868</v>
      </c>
      <c r="M2551" t="n">
        <v>0.00216867469879518</v>
      </c>
      <c r="N2551" t="n">
        <v>1</v>
      </c>
    </row>
    <row r="2552">
      <c r="A2552" t="n">
        <v>2021</v>
      </c>
      <c r="B2552" t="s">
        <v>3190</v>
      </c>
      <c r="C2552"/>
      <c r="D2552" t="s">
        <v>3190</v>
      </c>
      <c r="E2552"/>
      <c r="F2552" t="n">
        <v>328</v>
      </c>
      <c r="G2552" t="n">
        <v>9999</v>
      </c>
      <c r="H2552" t="n">
        <v>9999</v>
      </c>
      <c r="I2552" t="s">
        <v>3192</v>
      </c>
      <c r="J2552" t="n">
        <v>2</v>
      </c>
      <c r="K2552" t="s">
        <v>3231</v>
      </c>
      <c r="L2552"/>
      <c r="M2552" t="n">
        <v>1</v>
      </c>
      <c r="N2552"/>
    </row>
    <row r="2553">
      <c r="A2553" t="n">
        <v>2021</v>
      </c>
      <c r="B2553" t="s">
        <v>3190</v>
      </c>
      <c r="C2553"/>
      <c r="D2553" t="s">
        <v>3190</v>
      </c>
      <c r="E2553"/>
      <c r="F2553" t="n">
        <v>3022</v>
      </c>
      <c r="G2553" t="n">
        <v>9999</v>
      </c>
      <c r="H2553" t="n">
        <v>9999</v>
      </c>
      <c r="I2553" t="s">
        <v>3192</v>
      </c>
      <c r="J2553" t="n">
        <v>3</v>
      </c>
      <c r="K2553" t="s">
        <v>3231</v>
      </c>
      <c r="L2553"/>
      <c r="M2553" t="n">
        <v>1</v>
      </c>
      <c r="N2553"/>
    </row>
    <row r="2554">
      <c r="A2554" t="n">
        <v>2021</v>
      </c>
      <c r="B2554" t="s">
        <v>3190</v>
      </c>
      <c r="C2554"/>
      <c r="D2554" t="s">
        <v>3190</v>
      </c>
      <c r="E2554"/>
      <c r="F2554" t="n">
        <v>3264</v>
      </c>
      <c r="G2554" t="n">
        <v>9999</v>
      </c>
      <c r="H2554" t="n">
        <v>9999</v>
      </c>
      <c r="I2554" t="s">
        <v>3192</v>
      </c>
      <c r="J2554" t="n">
        <v>4</v>
      </c>
      <c r="K2554" t="s">
        <v>3231</v>
      </c>
      <c r="L2554"/>
      <c r="M2554" t="n">
        <v>1</v>
      </c>
      <c r="N2554"/>
    </row>
    <row r="2555">
      <c r="A2555" t="n">
        <v>2021</v>
      </c>
      <c r="B2555" t="s">
        <v>3189</v>
      </c>
      <c r="C2555" t="n">
        <v>1.30500213117037</v>
      </c>
      <c r="D2555" t="s">
        <v>3192</v>
      </c>
      <c r="E2555" t="n">
        <v>3781164.06993615</v>
      </c>
      <c r="F2555" t="n">
        <v>2760</v>
      </c>
      <c r="G2555" t="n">
        <v>9999</v>
      </c>
      <c r="H2555" t="n">
        <v>9999</v>
      </c>
      <c r="I2555" t="s">
        <v>3196</v>
      </c>
      <c r="J2555" t="n">
        <v>1</v>
      </c>
      <c r="K2555" t="s">
        <v>3231</v>
      </c>
      <c r="L2555" t="n">
        <v>0.719270372660646</v>
      </c>
      <c r="M2555" t="n">
        <v>0.727272727272727</v>
      </c>
      <c r="N2555" t="n">
        <v>1</v>
      </c>
    </row>
    <row r="2556">
      <c r="A2556" t="n">
        <v>2021</v>
      </c>
      <c r="B2556" t="s">
        <v>3189</v>
      </c>
      <c r="C2556" t="n">
        <v>1.30500213117037</v>
      </c>
      <c r="D2556" t="s">
        <v>3194</v>
      </c>
      <c r="E2556" t="n">
        <v>7725.6126165286</v>
      </c>
      <c r="F2556" t="n">
        <v>4</v>
      </c>
      <c r="G2556" t="n">
        <v>9999</v>
      </c>
      <c r="H2556" t="n">
        <v>9999</v>
      </c>
      <c r="I2556" t="s">
        <v>3196</v>
      </c>
      <c r="J2556" t="n">
        <v>1</v>
      </c>
      <c r="K2556" t="s">
        <v>3231</v>
      </c>
      <c r="L2556" t="n">
        <v>0.00146960146741692</v>
      </c>
      <c r="M2556" t="n">
        <v>0.00105401844532279</v>
      </c>
      <c r="N2556" t="n">
        <v>1</v>
      </c>
    </row>
    <row r="2557">
      <c r="A2557" t="n">
        <v>2021</v>
      </c>
      <c r="B2557" t="s">
        <v>3189</v>
      </c>
      <c r="C2557" t="n">
        <v>1.30500213117037</v>
      </c>
      <c r="D2557" t="s">
        <v>3196</v>
      </c>
      <c r="E2557" t="n">
        <v>1468054.31744732</v>
      </c>
      <c r="F2557" t="n">
        <v>1031</v>
      </c>
      <c r="G2557" t="n">
        <v>9999</v>
      </c>
      <c r="H2557" t="n">
        <v>9999</v>
      </c>
      <c r="I2557" t="s">
        <v>3196</v>
      </c>
      <c r="J2557" t="n">
        <v>1</v>
      </c>
      <c r="K2557" t="s">
        <v>3231</v>
      </c>
      <c r="L2557" t="n">
        <v>0.279260025871937</v>
      </c>
      <c r="M2557" t="n">
        <v>0.27167325428195</v>
      </c>
      <c r="N2557" t="n">
        <v>1</v>
      </c>
    </row>
    <row r="2558">
      <c r="A2558" t="n">
        <v>2021</v>
      </c>
      <c r="B2558" t="s">
        <v>3190</v>
      </c>
      <c r="C2558" t="n">
        <v>1.37938813689887</v>
      </c>
      <c r="D2558" t="s">
        <v>3190</v>
      </c>
      <c r="E2558" t="n">
        <v>21475.6939033785</v>
      </c>
      <c r="F2558" t="n">
        <v>17</v>
      </c>
      <c r="G2558" t="n">
        <v>9999</v>
      </c>
      <c r="H2558" t="n">
        <v>9999</v>
      </c>
      <c r="I2558" t="s">
        <v>3196</v>
      </c>
      <c r="J2558" t="n">
        <v>1</v>
      </c>
      <c r="K2558" t="s">
        <v>3231</v>
      </c>
      <c r="L2558" t="n">
        <v>0.856663365247056</v>
      </c>
      <c r="M2558" t="n">
        <v>0.894736842105263</v>
      </c>
      <c r="N2558" t="n">
        <v>1</v>
      </c>
    </row>
    <row r="2559">
      <c r="A2559" t="n">
        <v>2021</v>
      </c>
      <c r="B2559" t="s">
        <v>3190</v>
      </c>
      <c r="C2559" t="n">
        <v>1.37938813689887</v>
      </c>
      <c r="D2559" t="s">
        <v>3192</v>
      </c>
      <c r="E2559" t="n">
        <v>3593.30609662155</v>
      </c>
      <c r="F2559" t="n">
        <v>2</v>
      </c>
      <c r="G2559" t="n">
        <v>9999</v>
      </c>
      <c r="H2559" t="n">
        <v>9999</v>
      </c>
      <c r="I2559" t="s">
        <v>3196</v>
      </c>
      <c r="J2559" t="n">
        <v>1</v>
      </c>
      <c r="K2559" t="s">
        <v>3231</v>
      </c>
      <c r="L2559" t="n">
        <v>0.143336634752944</v>
      </c>
      <c r="M2559" t="n">
        <v>0.105263157894737</v>
      </c>
      <c r="N2559" t="n">
        <v>1</v>
      </c>
    </row>
    <row r="2560">
      <c r="A2560" t="n">
        <v>2021</v>
      </c>
      <c r="B2560" t="s">
        <v>3194</v>
      </c>
      <c r="C2560" t="n">
        <v>1.24482896010018</v>
      </c>
      <c r="D2560" t="s">
        <v>3192</v>
      </c>
      <c r="E2560" t="n">
        <v>77686.0409129717</v>
      </c>
      <c r="F2560" t="n">
        <v>53</v>
      </c>
      <c r="G2560" t="n">
        <v>9999</v>
      </c>
      <c r="H2560" t="n">
        <v>9999</v>
      </c>
      <c r="I2560" t="s">
        <v>3196</v>
      </c>
      <c r="J2560" t="n">
        <v>1</v>
      </c>
      <c r="K2560" t="s">
        <v>3231</v>
      </c>
      <c r="L2560" t="n">
        <v>0.710421765609881</v>
      </c>
      <c r="M2560" t="n">
        <v>0.630952380952381</v>
      </c>
      <c r="N2560" t="n">
        <v>1</v>
      </c>
    </row>
    <row r="2561">
      <c r="A2561" t="n">
        <v>2021</v>
      </c>
      <c r="B2561" t="s">
        <v>3194</v>
      </c>
      <c r="C2561" t="n">
        <v>1.24482896010018</v>
      </c>
      <c r="D2561" t="s">
        <v>3194</v>
      </c>
      <c r="E2561" t="n">
        <v>342.327964027549</v>
      </c>
      <c r="F2561" t="n">
        <v>1</v>
      </c>
      <c r="G2561" t="n">
        <v>9999</v>
      </c>
      <c r="H2561" t="n">
        <v>9999</v>
      </c>
      <c r="I2561" t="s">
        <v>3196</v>
      </c>
      <c r="J2561" t="n">
        <v>1</v>
      </c>
      <c r="K2561" t="s">
        <v>3231</v>
      </c>
      <c r="L2561" t="n">
        <v>0.00313051397347601</v>
      </c>
      <c r="M2561" t="n">
        <v>0.0119047619047619</v>
      </c>
      <c r="N2561" t="n">
        <v>1</v>
      </c>
    </row>
    <row r="2562">
      <c r="A2562" t="n">
        <v>2021</v>
      </c>
      <c r="B2562" t="s">
        <v>3194</v>
      </c>
      <c r="C2562" t="n">
        <v>1.24482896010018</v>
      </c>
      <c r="D2562" t="s">
        <v>3196</v>
      </c>
      <c r="E2562" t="n">
        <v>31323.6311230007</v>
      </c>
      <c r="F2562" t="n">
        <v>30</v>
      </c>
      <c r="G2562" t="n">
        <v>9999</v>
      </c>
      <c r="H2562" t="n">
        <v>9999</v>
      </c>
      <c r="I2562" t="s">
        <v>3196</v>
      </c>
      <c r="J2562" t="n">
        <v>1</v>
      </c>
      <c r="K2562" t="s">
        <v>3231</v>
      </c>
      <c r="L2562" t="n">
        <v>0.286447720416643</v>
      </c>
      <c r="M2562" t="n">
        <v>0.357142857142857</v>
      </c>
      <c r="N2562" t="n">
        <v>1</v>
      </c>
    </row>
    <row r="2563">
      <c r="A2563" t="n">
        <v>2021</v>
      </c>
      <c r="B2563" t="s">
        <v>3198</v>
      </c>
      <c r="C2563" t="n">
        <v>1.30002517746627</v>
      </c>
      <c r="D2563" t="s">
        <v>3190</v>
      </c>
      <c r="E2563" t="n">
        <v>2817.15455956941</v>
      </c>
      <c r="F2563" t="n">
        <v>2</v>
      </c>
      <c r="G2563" t="n">
        <v>9999</v>
      </c>
      <c r="H2563" t="n">
        <v>9999</v>
      </c>
      <c r="I2563" t="s">
        <v>3196</v>
      </c>
      <c r="J2563" t="n">
        <v>1</v>
      </c>
      <c r="K2563" t="s">
        <v>3231</v>
      </c>
      <c r="L2563" t="n">
        <v>0.000104942430093789</v>
      </c>
      <c r="M2563" t="n">
        <v>0.0000681431005110732</v>
      </c>
      <c r="N2563" t="n">
        <v>1</v>
      </c>
    </row>
    <row r="2564">
      <c r="A2564" t="n">
        <v>2021</v>
      </c>
      <c r="B2564" t="s">
        <v>3198</v>
      </c>
      <c r="C2564" t="n">
        <v>1.30002517746627</v>
      </c>
      <c r="D2564" t="s">
        <v>3192</v>
      </c>
      <c r="E2564" t="n">
        <v>19705864.8416451</v>
      </c>
      <c r="F2564" t="n">
        <v>21976</v>
      </c>
      <c r="G2564" t="n">
        <v>9999</v>
      </c>
      <c r="H2564" t="n">
        <v>9999</v>
      </c>
      <c r="I2564" t="s">
        <v>3196</v>
      </c>
      <c r="J2564" t="n">
        <v>1</v>
      </c>
      <c r="K2564" t="s">
        <v>3231</v>
      </c>
      <c r="L2564" t="n">
        <v>0.734067407326803</v>
      </c>
      <c r="M2564" t="n">
        <v>0.748756388415673</v>
      </c>
      <c r="N2564" t="n">
        <v>1</v>
      </c>
    </row>
    <row r="2565">
      <c r="A2565" t="n">
        <v>2021</v>
      </c>
      <c r="B2565" t="s">
        <v>3198</v>
      </c>
      <c r="C2565" t="n">
        <v>1.30002517746627</v>
      </c>
      <c r="D2565" t="s">
        <v>3194</v>
      </c>
      <c r="E2565" t="n">
        <v>22538.5365017327</v>
      </c>
      <c r="F2565" t="n">
        <v>23</v>
      </c>
      <c r="G2565" t="n">
        <v>9999</v>
      </c>
      <c r="H2565" t="n">
        <v>9999</v>
      </c>
      <c r="I2565" t="s">
        <v>3196</v>
      </c>
      <c r="J2565" t="n">
        <v>1</v>
      </c>
      <c r="K2565" t="s">
        <v>3231</v>
      </c>
      <c r="L2565" t="n">
        <v>0.000839587868267661</v>
      </c>
      <c r="M2565" t="n">
        <v>0.000783645655877342</v>
      </c>
      <c r="N2565" t="n">
        <v>1</v>
      </c>
    </row>
    <row r="2566">
      <c r="A2566" t="n">
        <v>2021</v>
      </c>
      <c r="B2566" t="s">
        <v>3198</v>
      </c>
      <c r="C2566" t="n">
        <v>1.30002517746627</v>
      </c>
      <c r="D2566" t="s">
        <v>3196</v>
      </c>
      <c r="E2566" t="n">
        <v>7113541.46729363</v>
      </c>
      <c r="F2566" t="n">
        <v>7349</v>
      </c>
      <c r="G2566" t="n">
        <v>9999</v>
      </c>
      <c r="H2566" t="n">
        <v>9999</v>
      </c>
      <c r="I2566" t="s">
        <v>3196</v>
      </c>
      <c r="J2566" t="n">
        <v>1</v>
      </c>
      <c r="K2566" t="s">
        <v>3231</v>
      </c>
      <c r="L2566" t="n">
        <v>0.264988062374836</v>
      </c>
      <c r="M2566" t="n">
        <v>0.250391822827939</v>
      </c>
      <c r="N2566" t="n">
        <v>1</v>
      </c>
    </row>
    <row r="2567">
      <c r="A2567" t="n">
        <v>2021</v>
      </c>
      <c r="B2567" t="s">
        <v>3190</v>
      </c>
      <c r="C2567"/>
      <c r="D2567" t="s">
        <v>3190</v>
      </c>
      <c r="E2567"/>
      <c r="F2567" t="n">
        <v>1308</v>
      </c>
      <c r="G2567" t="n">
        <v>9999</v>
      </c>
      <c r="H2567" t="n">
        <v>9999</v>
      </c>
      <c r="I2567" t="s">
        <v>3196</v>
      </c>
      <c r="J2567" t="n">
        <v>2</v>
      </c>
      <c r="K2567" t="s">
        <v>3231</v>
      </c>
      <c r="L2567"/>
      <c r="M2567" t="n">
        <v>1</v>
      </c>
      <c r="N2567"/>
    </row>
    <row r="2568">
      <c r="A2568" t="n">
        <v>2021</v>
      </c>
      <c r="B2568" t="s">
        <v>3190</v>
      </c>
      <c r="C2568"/>
      <c r="D2568" t="s">
        <v>3190</v>
      </c>
      <c r="E2568"/>
      <c r="F2568" t="n">
        <v>14057</v>
      </c>
      <c r="G2568" t="n">
        <v>9999</v>
      </c>
      <c r="H2568" t="n">
        <v>9999</v>
      </c>
      <c r="I2568" t="s">
        <v>3196</v>
      </c>
      <c r="J2568" t="n">
        <v>3</v>
      </c>
      <c r="K2568" t="s">
        <v>3231</v>
      </c>
      <c r="L2568"/>
      <c r="M2568" t="n">
        <v>1</v>
      </c>
      <c r="N2568"/>
    </row>
    <row r="2569">
      <c r="A2569" t="n">
        <v>2021</v>
      </c>
      <c r="B2569" t="s">
        <v>3190</v>
      </c>
      <c r="C2569"/>
      <c r="D2569" t="s">
        <v>3190</v>
      </c>
      <c r="E2569"/>
      <c r="F2569" t="n">
        <v>12024</v>
      </c>
      <c r="G2569" t="n">
        <v>-9</v>
      </c>
      <c r="H2569" t="n">
        <v>9999</v>
      </c>
      <c r="I2569" t="s">
        <v>3190</v>
      </c>
      <c r="J2569" t="n">
        <v>3</v>
      </c>
      <c r="K2569" t="s">
        <v>3231</v>
      </c>
      <c r="L2569"/>
      <c r="M2569" t="n">
        <v>1</v>
      </c>
      <c r="N2569"/>
    </row>
    <row r="2570">
      <c r="A2570" t="n">
        <v>2021</v>
      </c>
      <c r="B2570" t="s">
        <v>3190</v>
      </c>
      <c r="C2570"/>
      <c r="D2570" t="s">
        <v>3190</v>
      </c>
      <c r="E2570"/>
      <c r="F2570" t="n">
        <v>11177</v>
      </c>
      <c r="G2570" t="n">
        <v>-9</v>
      </c>
      <c r="H2570" t="n">
        <v>9999</v>
      </c>
      <c r="I2570" t="s">
        <v>3190</v>
      </c>
      <c r="J2570" t="n">
        <v>4</v>
      </c>
      <c r="K2570" t="s">
        <v>3231</v>
      </c>
      <c r="L2570"/>
      <c r="M2570" t="n">
        <v>1</v>
      </c>
      <c r="N2570"/>
    </row>
    <row r="2571">
      <c r="A2571" t="n">
        <v>2021</v>
      </c>
      <c r="B2571" t="s">
        <v>3190</v>
      </c>
      <c r="C2571"/>
      <c r="D2571" t="s">
        <v>3190</v>
      </c>
      <c r="E2571"/>
      <c r="F2571" t="n">
        <v>1</v>
      </c>
      <c r="G2571" t="n">
        <v>7</v>
      </c>
      <c r="H2571" t="n">
        <v>9999</v>
      </c>
      <c r="I2571" t="s">
        <v>3190</v>
      </c>
      <c r="J2571" t="n">
        <v>4</v>
      </c>
      <c r="K2571" t="s">
        <v>3231</v>
      </c>
      <c r="L2571"/>
      <c r="M2571" t="n">
        <v>1</v>
      </c>
      <c r="N2571"/>
    </row>
    <row r="2572">
      <c r="A2572" t="n">
        <v>2021</v>
      </c>
      <c r="B2572" t="s">
        <v>3190</v>
      </c>
      <c r="C2572"/>
      <c r="D2572" t="s">
        <v>3190</v>
      </c>
      <c r="E2572"/>
      <c r="F2572" t="n">
        <v>1</v>
      </c>
      <c r="G2572" t="n">
        <v>10</v>
      </c>
      <c r="H2572" t="n">
        <v>9999</v>
      </c>
      <c r="I2572" t="s">
        <v>3190</v>
      </c>
      <c r="J2572" t="n">
        <v>4</v>
      </c>
      <c r="K2572" t="s">
        <v>3231</v>
      </c>
      <c r="L2572"/>
      <c r="M2572" t="n">
        <v>1</v>
      </c>
      <c r="N2572"/>
    </row>
    <row r="2573">
      <c r="A2573" t="n">
        <v>2021</v>
      </c>
      <c r="B2573" t="s">
        <v>3190</v>
      </c>
      <c r="C2573"/>
      <c r="D2573" t="s">
        <v>3190</v>
      </c>
      <c r="E2573"/>
      <c r="F2573" t="n">
        <v>1</v>
      </c>
      <c r="G2573" t="n">
        <v>15</v>
      </c>
      <c r="H2573" t="n">
        <v>9999</v>
      </c>
      <c r="I2573" t="s">
        <v>3190</v>
      </c>
      <c r="J2573" t="n">
        <v>3</v>
      </c>
      <c r="K2573" t="s">
        <v>3231</v>
      </c>
      <c r="L2573"/>
      <c r="M2573" t="n">
        <v>1</v>
      </c>
      <c r="N2573"/>
    </row>
    <row r="2574">
      <c r="A2574" t="n">
        <v>2021</v>
      </c>
      <c r="B2574" t="s">
        <v>3190</v>
      </c>
      <c r="C2574" t="n">
        <v>1.37938813689887</v>
      </c>
      <c r="D2574" t="s">
        <v>3190</v>
      </c>
      <c r="E2574" t="n">
        <v>7557.66760206889</v>
      </c>
      <c r="F2574" t="n">
        <v>5</v>
      </c>
      <c r="G2574" t="n">
        <v>-9</v>
      </c>
      <c r="H2574" t="n">
        <v>9999</v>
      </c>
      <c r="I2574" t="s">
        <v>3192</v>
      </c>
      <c r="J2574" t="n">
        <v>1</v>
      </c>
      <c r="K2574" t="s">
        <v>3231</v>
      </c>
      <c r="L2574" t="n">
        <v>1</v>
      </c>
      <c r="M2574" t="n">
        <v>1</v>
      </c>
      <c r="N2574" t="n">
        <v>0.794633792603336</v>
      </c>
    </row>
    <row r="2575">
      <c r="A2575" t="n">
        <v>2021</v>
      </c>
      <c r="B2575" t="s">
        <v>3190</v>
      </c>
      <c r="C2575"/>
      <c r="D2575" t="s">
        <v>3190</v>
      </c>
      <c r="E2575"/>
      <c r="F2575" t="n">
        <v>328</v>
      </c>
      <c r="G2575" t="n">
        <v>-9</v>
      </c>
      <c r="H2575" t="n">
        <v>9999</v>
      </c>
      <c r="I2575" t="s">
        <v>3192</v>
      </c>
      <c r="J2575" t="n">
        <v>2</v>
      </c>
      <c r="K2575" t="s">
        <v>3231</v>
      </c>
      <c r="L2575"/>
      <c r="M2575" t="n">
        <v>1</v>
      </c>
      <c r="N2575"/>
    </row>
    <row r="2576">
      <c r="A2576" t="n">
        <v>2021</v>
      </c>
      <c r="B2576" t="s">
        <v>3190</v>
      </c>
      <c r="C2576"/>
      <c r="D2576" t="s">
        <v>3190</v>
      </c>
      <c r="E2576"/>
      <c r="F2576" t="n">
        <v>3006</v>
      </c>
      <c r="G2576" t="n">
        <v>-9</v>
      </c>
      <c r="H2576" t="n">
        <v>9999</v>
      </c>
      <c r="I2576" t="s">
        <v>3192</v>
      </c>
      <c r="J2576" t="n">
        <v>3</v>
      </c>
      <c r="K2576" t="s">
        <v>3231</v>
      </c>
      <c r="L2576"/>
      <c r="M2576" t="n">
        <v>1</v>
      </c>
      <c r="N2576"/>
    </row>
    <row r="2577">
      <c r="A2577" t="n">
        <v>2021</v>
      </c>
      <c r="B2577" t="s">
        <v>3190</v>
      </c>
      <c r="C2577"/>
      <c r="D2577" t="s">
        <v>3190</v>
      </c>
      <c r="E2577"/>
      <c r="F2577" t="n">
        <v>3264</v>
      </c>
      <c r="G2577" t="n">
        <v>-9</v>
      </c>
      <c r="H2577" t="n">
        <v>9999</v>
      </c>
      <c r="I2577" t="s">
        <v>3192</v>
      </c>
      <c r="J2577" t="n">
        <v>4</v>
      </c>
      <c r="K2577" t="s">
        <v>3231</v>
      </c>
      <c r="L2577"/>
      <c r="M2577" t="n">
        <v>1</v>
      </c>
      <c r="N2577"/>
    </row>
    <row r="2578">
      <c r="A2578" t="n">
        <v>2021</v>
      </c>
      <c r="B2578" t="s">
        <v>3189</v>
      </c>
      <c r="C2578" t="n">
        <v>1.30500213117037</v>
      </c>
      <c r="D2578" t="s">
        <v>3190</v>
      </c>
      <c r="E2578" t="n">
        <v>5141.70839681126</v>
      </c>
      <c r="F2578" t="n">
        <v>3</v>
      </c>
      <c r="G2578" t="n">
        <v>-8</v>
      </c>
      <c r="H2578" t="n">
        <v>9999</v>
      </c>
      <c r="I2578" t="s">
        <v>3192</v>
      </c>
      <c r="J2578" t="n">
        <v>1</v>
      </c>
      <c r="K2578" t="s">
        <v>3231</v>
      </c>
      <c r="L2578" t="n">
        <v>1</v>
      </c>
      <c r="M2578" t="n">
        <v>1</v>
      </c>
      <c r="N2578" t="n">
        <v>0.00320679515008859</v>
      </c>
    </row>
    <row r="2579">
      <c r="A2579" t="n">
        <v>2021</v>
      </c>
      <c r="B2579" t="s">
        <v>3194</v>
      </c>
      <c r="C2579" t="n">
        <v>1.24482896010018</v>
      </c>
      <c r="D2579" t="s">
        <v>3190</v>
      </c>
      <c r="E2579" t="n">
        <v>770.549126302009</v>
      </c>
      <c r="F2579" t="n">
        <v>1</v>
      </c>
      <c r="G2579" t="n">
        <v>-8</v>
      </c>
      <c r="H2579" t="n">
        <v>9999</v>
      </c>
      <c r="I2579" t="s">
        <v>3192</v>
      </c>
      <c r="J2579" t="n">
        <v>1</v>
      </c>
      <c r="K2579" t="s">
        <v>3231</v>
      </c>
      <c r="L2579" t="n">
        <v>0.859722222222222</v>
      </c>
      <c r="M2579" t="n">
        <v>0.5</v>
      </c>
      <c r="N2579" t="n">
        <v>0.0289171260394282</v>
      </c>
    </row>
    <row r="2580">
      <c r="A2580" t="n">
        <v>2021</v>
      </c>
      <c r="B2580" t="s">
        <v>3194</v>
      </c>
      <c r="C2580" t="n">
        <v>1.24482896010018</v>
      </c>
      <c r="D2580" t="s">
        <v>3194</v>
      </c>
      <c r="E2580" t="n">
        <v>125.727724970118</v>
      </c>
      <c r="F2580" t="n">
        <v>1</v>
      </c>
      <c r="G2580" t="n">
        <v>-8</v>
      </c>
      <c r="H2580" t="n">
        <v>9999</v>
      </c>
      <c r="I2580" t="s">
        <v>3192</v>
      </c>
      <c r="J2580" t="n">
        <v>1</v>
      </c>
      <c r="K2580" t="s">
        <v>3231</v>
      </c>
      <c r="L2580" t="n">
        <v>0.140277777777778</v>
      </c>
      <c r="M2580" t="n">
        <v>0.5</v>
      </c>
      <c r="N2580" t="n">
        <v>1</v>
      </c>
    </row>
    <row r="2581">
      <c r="A2581" t="n">
        <v>2021</v>
      </c>
      <c r="B2581" t="s">
        <v>3198</v>
      </c>
      <c r="C2581" t="n">
        <v>1.30002517746627</v>
      </c>
      <c r="D2581" t="s">
        <v>3190</v>
      </c>
      <c r="E2581" t="n">
        <v>17528.2394677777</v>
      </c>
      <c r="F2581" t="n">
        <v>17</v>
      </c>
      <c r="G2581" t="n">
        <v>-8</v>
      </c>
      <c r="H2581" t="n">
        <v>9999</v>
      </c>
      <c r="I2581" t="s">
        <v>3192</v>
      </c>
      <c r="J2581" t="n">
        <v>1</v>
      </c>
      <c r="K2581" t="s">
        <v>3231</v>
      </c>
      <c r="L2581" t="n">
        <v>1</v>
      </c>
      <c r="M2581" t="n">
        <v>1</v>
      </c>
      <c r="N2581" t="n">
        <v>0.00220080595560976</v>
      </c>
    </row>
    <row r="2582">
      <c r="A2582" t="n">
        <v>2021</v>
      </c>
      <c r="B2582" t="s">
        <v>3189</v>
      </c>
      <c r="C2582" t="n">
        <v>1.30500213117037</v>
      </c>
      <c r="D2582" t="s">
        <v>3190</v>
      </c>
      <c r="E2582" t="n">
        <v>4897.6729982824</v>
      </c>
      <c r="F2582" t="n">
        <v>3</v>
      </c>
      <c r="G2582" t="n">
        <v>1</v>
      </c>
      <c r="H2582" t="n">
        <v>9999</v>
      </c>
      <c r="I2582" t="s">
        <v>3192</v>
      </c>
      <c r="J2582" t="n">
        <v>1</v>
      </c>
      <c r="K2582" t="s">
        <v>3231</v>
      </c>
      <c r="L2582" t="n">
        <v>1</v>
      </c>
      <c r="M2582" t="n">
        <v>1</v>
      </c>
      <c r="N2582" t="n">
        <v>0.00305459446656916</v>
      </c>
    </row>
    <row r="2583">
      <c r="A2583" t="n">
        <v>2021</v>
      </c>
      <c r="B2583" t="s">
        <v>3194</v>
      </c>
      <c r="C2583" t="n">
        <v>1.24482896010018</v>
      </c>
      <c r="D2583" t="s">
        <v>3190</v>
      </c>
      <c r="E2583" t="n">
        <v>858.931982469122</v>
      </c>
      <c r="F2583" t="n">
        <v>1</v>
      </c>
      <c r="G2583" t="n">
        <v>1</v>
      </c>
      <c r="H2583" t="n">
        <v>9999</v>
      </c>
      <c r="I2583" t="s">
        <v>3192</v>
      </c>
      <c r="J2583" t="n">
        <v>1</v>
      </c>
      <c r="K2583" t="s">
        <v>3231</v>
      </c>
      <c r="L2583" t="n">
        <v>1</v>
      </c>
      <c r="M2583" t="n">
        <v>1</v>
      </c>
      <c r="N2583" t="n">
        <v>0.0322339530972624</v>
      </c>
    </row>
    <row r="2584">
      <c r="A2584" t="n">
        <v>2021</v>
      </c>
      <c r="B2584" t="s">
        <v>3198</v>
      </c>
      <c r="C2584" t="n">
        <v>1.30002517746627</v>
      </c>
      <c r="D2584" t="s">
        <v>3190</v>
      </c>
      <c r="E2584" t="n">
        <v>76419.3800069997</v>
      </c>
      <c r="F2584" t="n">
        <v>101</v>
      </c>
      <c r="G2584" t="n">
        <v>1</v>
      </c>
      <c r="H2584" t="n">
        <v>9999</v>
      </c>
      <c r="I2584" t="s">
        <v>3192</v>
      </c>
      <c r="J2584" t="n">
        <v>1</v>
      </c>
      <c r="K2584" t="s">
        <v>3231</v>
      </c>
      <c r="L2584" t="n">
        <v>0.998997314843139</v>
      </c>
      <c r="M2584" t="n">
        <v>0.980582524271845</v>
      </c>
      <c r="N2584" t="n">
        <v>0.00959504386921372</v>
      </c>
    </row>
    <row r="2585">
      <c r="A2585" t="n">
        <v>2021</v>
      </c>
      <c r="B2585" t="s">
        <v>3198</v>
      </c>
      <c r="C2585" t="n">
        <v>1.30002517746627</v>
      </c>
      <c r="D2585" t="s">
        <v>3192</v>
      </c>
      <c r="E2585" t="n">
        <v>76.7014854705099</v>
      </c>
      <c r="F2585" t="n">
        <v>2</v>
      </c>
      <c r="G2585" t="n">
        <v>1</v>
      </c>
      <c r="H2585" t="n">
        <v>9999</v>
      </c>
      <c r="I2585" t="s">
        <v>3192</v>
      </c>
      <c r="J2585" t="n">
        <v>1</v>
      </c>
      <c r="K2585" t="s">
        <v>3231</v>
      </c>
      <c r="L2585" t="n">
        <v>0.00100268515686075</v>
      </c>
      <c r="M2585" t="n">
        <v>0.0194174757281553</v>
      </c>
      <c r="N2585" t="n">
        <v>0.000979220606784837</v>
      </c>
    </row>
    <row r="2586">
      <c r="A2586" t="n">
        <v>2021</v>
      </c>
      <c r="B2586" t="s">
        <v>3189</v>
      </c>
      <c r="C2586" t="n">
        <v>1.30500213117037</v>
      </c>
      <c r="D2586" t="s">
        <v>3190</v>
      </c>
      <c r="E2586" t="n">
        <v>441.090720335586</v>
      </c>
      <c r="F2586" t="n">
        <v>1</v>
      </c>
      <c r="G2586" t="n">
        <v>2</v>
      </c>
      <c r="H2586" t="n">
        <v>9999</v>
      </c>
      <c r="I2586" t="s">
        <v>3192</v>
      </c>
      <c r="J2586" t="n">
        <v>1</v>
      </c>
      <c r="K2586" t="s">
        <v>3231</v>
      </c>
      <c r="L2586" t="n">
        <v>1</v>
      </c>
      <c r="M2586" t="n">
        <v>1</v>
      </c>
      <c r="N2586" t="n">
        <v>0.000275100700692879</v>
      </c>
    </row>
    <row r="2587">
      <c r="A2587" t="n">
        <v>2021</v>
      </c>
      <c r="B2587" t="s">
        <v>3198</v>
      </c>
      <c r="C2587" t="n">
        <v>1.30002517746627</v>
      </c>
      <c r="D2587" t="s">
        <v>3190</v>
      </c>
      <c r="E2587" t="n">
        <v>25091.7859502765</v>
      </c>
      <c r="F2587" t="n">
        <v>27</v>
      </c>
      <c r="G2587" t="n">
        <v>2</v>
      </c>
      <c r="H2587" t="n">
        <v>9999</v>
      </c>
      <c r="I2587" t="s">
        <v>3192</v>
      </c>
      <c r="J2587" t="n">
        <v>1</v>
      </c>
      <c r="K2587" t="s">
        <v>3231</v>
      </c>
      <c r="L2587" t="n">
        <v>0.963748938932441</v>
      </c>
      <c r="M2587" t="n">
        <v>0.931034482758621</v>
      </c>
      <c r="N2587" t="n">
        <v>0.00315046768146733</v>
      </c>
    </row>
    <row r="2588">
      <c r="A2588" t="n">
        <v>2021</v>
      </c>
      <c r="B2588" t="s">
        <v>3198</v>
      </c>
      <c r="C2588" t="n">
        <v>1.30002517746627</v>
      </c>
      <c r="D2588" t="s">
        <v>3192</v>
      </c>
      <c r="E2588" t="n">
        <v>943.818278840512</v>
      </c>
      <c r="F2588" t="n">
        <v>2</v>
      </c>
      <c r="G2588" t="n">
        <v>2</v>
      </c>
      <c r="H2588" t="n">
        <v>9999</v>
      </c>
      <c r="I2588" t="s">
        <v>3192</v>
      </c>
      <c r="J2588" t="n">
        <v>1</v>
      </c>
      <c r="K2588" t="s">
        <v>3231</v>
      </c>
      <c r="L2588" t="n">
        <v>0.0362510610675588</v>
      </c>
      <c r="M2588" t="n">
        <v>0.0689655172413793</v>
      </c>
      <c r="N2588" t="n">
        <v>0.0120493925512846</v>
      </c>
    </row>
    <row r="2589">
      <c r="A2589" t="n">
        <v>2021</v>
      </c>
      <c r="B2589" t="s">
        <v>3189</v>
      </c>
      <c r="C2589" t="n">
        <v>1.30500213117037</v>
      </c>
      <c r="D2589" t="s">
        <v>3190</v>
      </c>
      <c r="E2589" t="n">
        <v>53503.782375854</v>
      </c>
      <c r="F2589" t="n">
        <v>43</v>
      </c>
      <c r="G2589" t="n">
        <v>3</v>
      </c>
      <c r="H2589" t="n">
        <v>9999</v>
      </c>
      <c r="I2589" t="s">
        <v>3192</v>
      </c>
      <c r="J2589" t="n">
        <v>1</v>
      </c>
      <c r="K2589" t="s">
        <v>3231</v>
      </c>
      <c r="L2589" t="n">
        <v>1</v>
      </c>
      <c r="M2589" t="n">
        <v>1</v>
      </c>
      <c r="N2589" t="n">
        <v>0.0333693894310869</v>
      </c>
    </row>
    <row r="2590">
      <c r="A2590" t="n">
        <v>2021</v>
      </c>
      <c r="B2590" t="s">
        <v>3190</v>
      </c>
      <c r="C2590" t="n">
        <v>1.37938813689887</v>
      </c>
      <c r="D2590" t="s">
        <v>3190</v>
      </c>
      <c r="E2590" t="n">
        <v>776.595521074062</v>
      </c>
      <c r="F2590" t="n">
        <v>1</v>
      </c>
      <c r="G2590" t="n">
        <v>3</v>
      </c>
      <c r="H2590" t="n">
        <v>9999</v>
      </c>
      <c r="I2590" t="s">
        <v>3192</v>
      </c>
      <c r="J2590" t="n">
        <v>1</v>
      </c>
      <c r="K2590" t="s">
        <v>3231</v>
      </c>
      <c r="L2590" t="n">
        <v>1</v>
      </c>
      <c r="M2590" t="n">
        <v>1</v>
      </c>
      <c r="N2590" t="n">
        <v>0.081653372008702</v>
      </c>
    </row>
    <row r="2591">
      <c r="A2591" t="n">
        <v>2021</v>
      </c>
      <c r="B2591" t="s">
        <v>3194</v>
      </c>
      <c r="C2591" t="n">
        <v>1.24482896010018</v>
      </c>
      <c r="D2591" t="s">
        <v>3190</v>
      </c>
      <c r="E2591" t="n">
        <v>556.438545164779</v>
      </c>
      <c r="F2591" t="n">
        <v>1</v>
      </c>
      <c r="G2591" t="n">
        <v>3</v>
      </c>
      <c r="H2591" t="n">
        <v>9999</v>
      </c>
      <c r="I2591" t="s">
        <v>3192</v>
      </c>
      <c r="J2591" t="n">
        <v>1</v>
      </c>
      <c r="K2591" t="s">
        <v>3231</v>
      </c>
      <c r="L2591" t="n">
        <v>1</v>
      </c>
      <c r="M2591" t="n">
        <v>1</v>
      </c>
      <c r="N2591" t="n">
        <v>0.0208819957021396</v>
      </c>
    </row>
    <row r="2592">
      <c r="A2592" t="n">
        <v>2021</v>
      </c>
      <c r="B2592" t="s">
        <v>3198</v>
      </c>
      <c r="C2592" t="n">
        <v>1.30002517746627</v>
      </c>
      <c r="D2592" t="s">
        <v>3190</v>
      </c>
      <c r="E2592" t="n">
        <v>728265.004240362</v>
      </c>
      <c r="F2592" t="n">
        <v>741</v>
      </c>
      <c r="G2592" t="n">
        <v>3</v>
      </c>
      <c r="H2592" t="n">
        <v>9999</v>
      </c>
      <c r="I2592" t="s">
        <v>3192</v>
      </c>
      <c r="J2592" t="n">
        <v>1</v>
      </c>
      <c r="K2592" t="s">
        <v>3231</v>
      </c>
      <c r="L2592" t="n">
        <v>0.981106201432272</v>
      </c>
      <c r="M2592" t="n">
        <v>0.96484375</v>
      </c>
      <c r="N2592" t="n">
        <v>0.0914393006519988</v>
      </c>
    </row>
    <row r="2593">
      <c r="A2593" t="n">
        <v>2021</v>
      </c>
      <c r="B2593" t="s">
        <v>3198</v>
      </c>
      <c r="C2593" t="n">
        <v>1.30002517746627</v>
      </c>
      <c r="D2593" t="s">
        <v>3192</v>
      </c>
      <c r="E2593" t="n">
        <v>11943.3313053826</v>
      </c>
      <c r="F2593" t="n">
        <v>24</v>
      </c>
      <c r="G2593" t="n">
        <v>3</v>
      </c>
      <c r="H2593" t="n">
        <v>9999</v>
      </c>
      <c r="I2593" t="s">
        <v>3192</v>
      </c>
      <c r="J2593" t="n">
        <v>1</v>
      </c>
      <c r="K2593" t="s">
        <v>3231</v>
      </c>
      <c r="L2593" t="n">
        <v>0.0160898523768742</v>
      </c>
      <c r="M2593" t="n">
        <v>0.03125</v>
      </c>
      <c r="N2593" t="n">
        <v>0.152476266348005</v>
      </c>
    </row>
    <row r="2594">
      <c r="A2594" t="n">
        <v>2021</v>
      </c>
      <c r="B2594" t="s">
        <v>3198</v>
      </c>
      <c r="C2594" t="n">
        <v>1.30002517746627</v>
      </c>
      <c r="D2594" t="s">
        <v>3196</v>
      </c>
      <c r="E2594" t="n">
        <v>2081.3403091235</v>
      </c>
      <c r="F2594" t="n">
        <v>3</v>
      </c>
      <c r="G2594" t="n">
        <v>3</v>
      </c>
      <c r="H2594" t="n">
        <v>9999</v>
      </c>
      <c r="I2594" t="s">
        <v>3192</v>
      </c>
      <c r="J2594" t="n">
        <v>1</v>
      </c>
      <c r="K2594" t="s">
        <v>3231</v>
      </c>
      <c r="L2594" t="n">
        <v>0.00280394619085399</v>
      </c>
      <c r="M2594" t="n">
        <v>0.00390625</v>
      </c>
      <c r="N2594" t="n">
        <v>0.19885728480934</v>
      </c>
    </row>
    <row r="2595">
      <c r="A2595" t="n">
        <v>2021</v>
      </c>
      <c r="B2595" t="s">
        <v>3190</v>
      </c>
      <c r="C2595"/>
      <c r="D2595" t="s">
        <v>3190</v>
      </c>
      <c r="E2595"/>
      <c r="F2595" t="n">
        <v>2</v>
      </c>
      <c r="G2595" t="n">
        <v>3</v>
      </c>
      <c r="H2595" t="n">
        <v>9999</v>
      </c>
      <c r="I2595" t="s">
        <v>3192</v>
      </c>
      <c r="J2595" t="n">
        <v>3</v>
      </c>
      <c r="K2595" t="s">
        <v>3231</v>
      </c>
      <c r="L2595"/>
      <c r="M2595" t="n">
        <v>1</v>
      </c>
      <c r="N2595"/>
    </row>
    <row r="2596">
      <c r="A2596" t="n">
        <v>2021</v>
      </c>
      <c r="B2596" t="s">
        <v>3189</v>
      </c>
      <c r="C2596" t="n">
        <v>1.30500213117037</v>
      </c>
      <c r="D2596" t="s">
        <v>3190</v>
      </c>
      <c r="E2596" t="n">
        <v>3518.28574563532</v>
      </c>
      <c r="F2596" t="n">
        <v>3</v>
      </c>
      <c r="G2596" t="n">
        <v>4</v>
      </c>
      <c r="H2596" t="n">
        <v>9999</v>
      </c>
      <c r="I2596" t="s">
        <v>3192</v>
      </c>
      <c r="J2596" t="n">
        <v>1</v>
      </c>
      <c r="K2596" t="s">
        <v>3231</v>
      </c>
      <c r="L2596" t="n">
        <v>1</v>
      </c>
      <c r="M2596" t="n">
        <v>1</v>
      </c>
      <c r="N2596" t="n">
        <v>0.00219429434635504</v>
      </c>
    </row>
    <row r="2597">
      <c r="A2597" t="n">
        <v>2021</v>
      </c>
      <c r="B2597" t="s">
        <v>3198</v>
      </c>
      <c r="C2597" t="n">
        <v>1.30002517746627</v>
      </c>
      <c r="D2597" t="s">
        <v>3190</v>
      </c>
      <c r="E2597" t="n">
        <v>66663.9910752928</v>
      </c>
      <c r="F2597" t="n">
        <v>61</v>
      </c>
      <c r="G2597" t="n">
        <v>4</v>
      </c>
      <c r="H2597" t="n">
        <v>9999</v>
      </c>
      <c r="I2597" t="s">
        <v>3192</v>
      </c>
      <c r="J2597" t="n">
        <v>1</v>
      </c>
      <c r="K2597" t="s">
        <v>3231</v>
      </c>
      <c r="L2597" t="n">
        <v>0.988225091539796</v>
      </c>
      <c r="M2597" t="n">
        <v>0.983870967741935</v>
      </c>
      <c r="N2597" t="n">
        <v>0.00837017938127368</v>
      </c>
    </row>
    <row r="2598">
      <c r="A2598" t="n">
        <v>2021</v>
      </c>
      <c r="B2598" t="s">
        <v>3198</v>
      </c>
      <c r="C2598" t="n">
        <v>1.30002517746627</v>
      </c>
      <c r="D2598" t="s">
        <v>3192</v>
      </c>
      <c r="E2598" t="n">
        <v>794.315383431891</v>
      </c>
      <c r="F2598" t="n">
        <v>1</v>
      </c>
      <c r="G2598" t="n">
        <v>4</v>
      </c>
      <c r="H2598" t="n">
        <v>9999</v>
      </c>
      <c r="I2598" t="s">
        <v>3192</v>
      </c>
      <c r="J2598" t="n">
        <v>1</v>
      </c>
      <c r="K2598" t="s">
        <v>3231</v>
      </c>
      <c r="L2598" t="n">
        <v>0.0117749084602043</v>
      </c>
      <c r="M2598" t="n">
        <v>0.0161290322580645</v>
      </c>
      <c r="N2598" t="n">
        <v>0.010140742216026</v>
      </c>
    </row>
    <row r="2599">
      <c r="A2599" t="n">
        <v>2021</v>
      </c>
      <c r="B2599" t="s">
        <v>3189</v>
      </c>
      <c r="C2599" t="n">
        <v>1.30500213117037</v>
      </c>
      <c r="D2599" t="s">
        <v>3190</v>
      </c>
      <c r="E2599" t="n">
        <v>2975.40485906845</v>
      </c>
      <c r="F2599" t="n">
        <v>4</v>
      </c>
      <c r="G2599" t="n">
        <v>5</v>
      </c>
      <c r="H2599" t="n">
        <v>9999</v>
      </c>
      <c r="I2599" t="s">
        <v>3192</v>
      </c>
      <c r="J2599" t="n">
        <v>1</v>
      </c>
      <c r="K2599" t="s">
        <v>3231</v>
      </c>
      <c r="L2599" t="n">
        <v>1</v>
      </c>
      <c r="M2599" t="n">
        <v>1</v>
      </c>
      <c r="N2599" t="n">
        <v>0.00185570886857919</v>
      </c>
    </row>
    <row r="2600">
      <c r="A2600" t="n">
        <v>2021</v>
      </c>
      <c r="B2600" t="s">
        <v>3194</v>
      </c>
      <c r="C2600" t="n">
        <v>1.24482896010018</v>
      </c>
      <c r="D2600" t="s">
        <v>3190</v>
      </c>
      <c r="E2600" t="n">
        <v>1089.22534008765</v>
      </c>
      <c r="F2600" t="n">
        <v>1</v>
      </c>
      <c r="G2600" t="n">
        <v>5</v>
      </c>
      <c r="H2600" t="n">
        <v>9999</v>
      </c>
      <c r="I2600" t="s">
        <v>3192</v>
      </c>
      <c r="J2600" t="n">
        <v>1</v>
      </c>
      <c r="K2600" t="s">
        <v>3231</v>
      </c>
      <c r="L2600" t="n">
        <v>1</v>
      </c>
      <c r="M2600" t="n">
        <v>1</v>
      </c>
      <c r="N2600" t="n">
        <v>0.0408763897972531</v>
      </c>
    </row>
    <row r="2601">
      <c r="A2601" t="n">
        <v>2021</v>
      </c>
      <c r="B2601" t="s">
        <v>3198</v>
      </c>
      <c r="C2601" t="n">
        <v>1.30002517746627</v>
      </c>
      <c r="D2601" t="s">
        <v>3190</v>
      </c>
      <c r="E2601" t="n">
        <v>58680.5364604725</v>
      </c>
      <c r="F2601" t="n">
        <v>63</v>
      </c>
      <c r="G2601" t="n">
        <v>5</v>
      </c>
      <c r="H2601" t="n">
        <v>9999</v>
      </c>
      <c r="I2601" t="s">
        <v>3192</v>
      </c>
      <c r="J2601" t="n">
        <v>1</v>
      </c>
      <c r="K2601" t="s">
        <v>3231</v>
      </c>
      <c r="L2601" t="n">
        <v>0.994820708350781</v>
      </c>
      <c r="M2601" t="n">
        <v>0.984375</v>
      </c>
      <c r="N2601" t="n">
        <v>0.0073677949435818</v>
      </c>
    </row>
    <row r="2602">
      <c r="A2602" t="n">
        <v>2021</v>
      </c>
      <c r="B2602" t="s">
        <v>3198</v>
      </c>
      <c r="C2602" t="n">
        <v>1.30002517746627</v>
      </c>
      <c r="D2602" t="s">
        <v>3192</v>
      </c>
      <c r="E2602" t="n">
        <v>305.505916704573</v>
      </c>
      <c r="F2602" t="n">
        <v>1</v>
      </c>
      <c r="G2602" t="n">
        <v>5</v>
      </c>
      <c r="H2602" t="n">
        <v>9999</v>
      </c>
      <c r="I2602" t="s">
        <v>3192</v>
      </c>
      <c r="J2602" t="n">
        <v>1</v>
      </c>
      <c r="K2602" t="s">
        <v>3231</v>
      </c>
      <c r="L2602" t="n">
        <v>0.0051792916492187</v>
      </c>
      <c r="M2602" t="n">
        <v>0.015625</v>
      </c>
      <c r="N2602" t="n">
        <v>0.00390028546770232</v>
      </c>
    </row>
    <row r="2603">
      <c r="A2603" t="n">
        <v>2021</v>
      </c>
      <c r="B2603" t="s">
        <v>3189</v>
      </c>
      <c r="C2603" t="n">
        <v>1.30500213117037</v>
      </c>
      <c r="D2603" t="s">
        <v>3190</v>
      </c>
      <c r="E2603" t="n">
        <v>94295.5389919775</v>
      </c>
      <c r="F2603" t="n">
        <v>70</v>
      </c>
      <c r="G2603" t="n">
        <v>6</v>
      </c>
      <c r="H2603" t="n">
        <v>9999</v>
      </c>
      <c r="I2603" t="s">
        <v>3192</v>
      </c>
      <c r="J2603" t="n">
        <v>1</v>
      </c>
      <c r="K2603" t="s">
        <v>3231</v>
      </c>
      <c r="L2603" t="n">
        <v>1</v>
      </c>
      <c r="M2603" t="n">
        <v>1</v>
      </c>
      <c r="N2603" t="n">
        <v>0.0588105068933887</v>
      </c>
    </row>
    <row r="2604">
      <c r="A2604" t="n">
        <v>2021</v>
      </c>
      <c r="B2604" t="s">
        <v>3194</v>
      </c>
      <c r="C2604" t="n">
        <v>1.24482896010018</v>
      </c>
      <c r="D2604" t="s">
        <v>3190</v>
      </c>
      <c r="E2604" t="n">
        <v>3161.86555865445</v>
      </c>
      <c r="F2604" t="n">
        <v>5</v>
      </c>
      <c r="G2604" t="n">
        <v>6</v>
      </c>
      <c r="H2604" t="n">
        <v>9999</v>
      </c>
      <c r="I2604" t="s">
        <v>3192</v>
      </c>
      <c r="J2604" t="n">
        <v>1</v>
      </c>
      <c r="K2604" t="s">
        <v>3231</v>
      </c>
      <c r="L2604" t="n">
        <v>1</v>
      </c>
      <c r="M2604" t="n">
        <v>1</v>
      </c>
      <c r="N2604" t="n">
        <v>0.118658320097169</v>
      </c>
    </row>
    <row r="2605">
      <c r="A2605" t="n">
        <v>2021</v>
      </c>
      <c r="B2605" t="s">
        <v>3198</v>
      </c>
      <c r="C2605" t="n">
        <v>1.30002517746627</v>
      </c>
      <c r="D2605" t="s">
        <v>3190</v>
      </c>
      <c r="E2605" t="n">
        <v>581236.056744459</v>
      </c>
      <c r="F2605" t="n">
        <v>601</v>
      </c>
      <c r="G2605" t="n">
        <v>6</v>
      </c>
      <c r="H2605" t="n">
        <v>9999</v>
      </c>
      <c r="I2605" t="s">
        <v>3192</v>
      </c>
      <c r="J2605" t="n">
        <v>1</v>
      </c>
      <c r="K2605" t="s">
        <v>3231</v>
      </c>
      <c r="L2605" t="n">
        <v>0.986426856820107</v>
      </c>
      <c r="M2605" t="n">
        <v>0.978827361563518</v>
      </c>
      <c r="N2605" t="n">
        <v>0.0729786797841209</v>
      </c>
    </row>
    <row r="2606">
      <c r="A2606" t="n">
        <v>2021</v>
      </c>
      <c r="B2606" t="s">
        <v>3198</v>
      </c>
      <c r="C2606" t="n">
        <v>1.30002517746627</v>
      </c>
      <c r="D2606" t="s">
        <v>3192</v>
      </c>
      <c r="E2606" t="n">
        <v>7997.75489177249</v>
      </c>
      <c r="F2606" t="n">
        <v>13</v>
      </c>
      <c r="G2606" t="n">
        <v>6</v>
      </c>
      <c r="H2606" t="n">
        <v>9999</v>
      </c>
      <c r="I2606" t="s">
        <v>3192</v>
      </c>
      <c r="J2606" t="n">
        <v>1</v>
      </c>
      <c r="K2606" t="s">
        <v>3231</v>
      </c>
      <c r="L2606" t="n">
        <v>0.0135731431798927</v>
      </c>
      <c r="M2606" t="n">
        <v>0.0211726384364821</v>
      </c>
      <c r="N2606" t="n">
        <v>0.102104494456616</v>
      </c>
    </row>
    <row r="2607">
      <c r="A2607" t="n">
        <v>2021</v>
      </c>
      <c r="B2607" t="s">
        <v>3189</v>
      </c>
      <c r="C2607" t="n">
        <v>1.30500213117037</v>
      </c>
      <c r="D2607" t="s">
        <v>3190</v>
      </c>
      <c r="E2607" t="n">
        <v>122812.445562312</v>
      </c>
      <c r="F2607" t="n">
        <v>78</v>
      </c>
      <c r="G2607" t="n">
        <v>7</v>
      </c>
      <c r="H2607" t="n">
        <v>9999</v>
      </c>
      <c r="I2607" t="s">
        <v>3192</v>
      </c>
      <c r="J2607" t="n">
        <v>1</v>
      </c>
      <c r="K2607" t="s">
        <v>3231</v>
      </c>
      <c r="L2607" t="n">
        <v>1</v>
      </c>
      <c r="M2607" t="n">
        <v>1</v>
      </c>
      <c r="N2607" t="n">
        <v>0.0765960113654029</v>
      </c>
    </row>
    <row r="2608">
      <c r="A2608" t="n">
        <v>2021</v>
      </c>
      <c r="B2608" t="s">
        <v>3190</v>
      </c>
      <c r="C2608" t="n">
        <v>1.37938813689887</v>
      </c>
      <c r="D2608" t="s">
        <v>3190</v>
      </c>
      <c r="E2608" t="n">
        <v>1176.61808077473</v>
      </c>
      <c r="F2608" t="n">
        <v>1</v>
      </c>
      <c r="G2608" t="n">
        <v>7</v>
      </c>
      <c r="H2608" t="n">
        <v>9999</v>
      </c>
      <c r="I2608" t="s">
        <v>3192</v>
      </c>
      <c r="J2608" t="n">
        <v>1</v>
      </c>
      <c r="K2608" t="s">
        <v>3231</v>
      </c>
      <c r="L2608" t="n">
        <v>1</v>
      </c>
      <c r="M2608" t="n">
        <v>1</v>
      </c>
      <c r="N2608" t="n">
        <v>0.123712835387962</v>
      </c>
    </row>
    <row r="2609">
      <c r="A2609" t="n">
        <v>2021</v>
      </c>
      <c r="B2609" t="s">
        <v>3194</v>
      </c>
      <c r="C2609" t="n">
        <v>1.24482896010018</v>
      </c>
      <c r="D2609" t="s">
        <v>3190</v>
      </c>
      <c r="E2609" t="n">
        <v>734.449086459104</v>
      </c>
      <c r="F2609" t="n">
        <v>1</v>
      </c>
      <c r="G2609" t="n">
        <v>7</v>
      </c>
      <c r="H2609" t="n">
        <v>9999</v>
      </c>
      <c r="I2609" t="s">
        <v>3192</v>
      </c>
      <c r="J2609" t="n">
        <v>1</v>
      </c>
      <c r="K2609" t="s">
        <v>3231</v>
      </c>
      <c r="L2609" t="n">
        <v>1</v>
      </c>
      <c r="M2609" t="n">
        <v>1</v>
      </c>
      <c r="N2609" t="n">
        <v>0.0275623656918621</v>
      </c>
    </row>
    <row r="2610">
      <c r="A2610" t="n">
        <v>2021</v>
      </c>
      <c r="B2610" t="s">
        <v>3198</v>
      </c>
      <c r="C2610" t="n">
        <v>1.30002517746627</v>
      </c>
      <c r="D2610" t="s">
        <v>3190</v>
      </c>
      <c r="E2610" t="n">
        <v>1057340.3774124</v>
      </c>
      <c r="F2610" t="n">
        <v>967</v>
      </c>
      <c r="G2610" t="n">
        <v>7</v>
      </c>
      <c r="H2610" t="n">
        <v>9999</v>
      </c>
      <c r="I2610" t="s">
        <v>3192</v>
      </c>
      <c r="J2610" t="n">
        <v>1</v>
      </c>
      <c r="K2610" t="s">
        <v>3231</v>
      </c>
      <c r="L2610" t="n">
        <v>0.990293378140619</v>
      </c>
      <c r="M2610" t="n">
        <v>0.979736575481256</v>
      </c>
      <c r="N2610" t="n">
        <v>0.132757257452674</v>
      </c>
    </row>
    <row r="2611">
      <c r="A2611" t="n">
        <v>2021</v>
      </c>
      <c r="B2611" t="s">
        <v>3198</v>
      </c>
      <c r="C2611" t="n">
        <v>1.30002517746627</v>
      </c>
      <c r="D2611" t="s">
        <v>3192</v>
      </c>
      <c r="E2611" t="n">
        <v>9061.1754869399</v>
      </c>
      <c r="F2611" t="n">
        <v>18</v>
      </c>
      <c r="G2611" t="n">
        <v>7</v>
      </c>
      <c r="H2611" t="n">
        <v>9999</v>
      </c>
      <c r="I2611" t="s">
        <v>3192</v>
      </c>
      <c r="J2611" t="n">
        <v>1</v>
      </c>
      <c r="K2611" t="s">
        <v>3231</v>
      </c>
      <c r="L2611" t="n">
        <v>0.00848659738583578</v>
      </c>
      <c r="M2611" t="n">
        <v>0.0182370820668693</v>
      </c>
      <c r="N2611" t="n">
        <v>0.115680807276107</v>
      </c>
    </row>
    <row r="2612">
      <c r="A2612" t="n">
        <v>2021</v>
      </c>
      <c r="B2612" t="s">
        <v>3198</v>
      </c>
      <c r="C2612" t="n">
        <v>1.30002517746627</v>
      </c>
      <c r="D2612" t="s">
        <v>3196</v>
      </c>
      <c r="E2612" t="n">
        <v>1302.6252278212</v>
      </c>
      <c r="F2612" t="n">
        <v>2</v>
      </c>
      <c r="G2612" t="n">
        <v>7</v>
      </c>
      <c r="H2612" t="n">
        <v>9999</v>
      </c>
      <c r="I2612" t="s">
        <v>3192</v>
      </c>
      <c r="J2612" t="n">
        <v>1</v>
      </c>
      <c r="K2612" t="s">
        <v>3231</v>
      </c>
      <c r="L2612" t="n">
        <v>0.00122002447354483</v>
      </c>
      <c r="M2612" t="n">
        <v>0.00202634245187437</v>
      </c>
      <c r="N2612" t="n">
        <v>0.124456589243572</v>
      </c>
    </row>
    <row r="2613">
      <c r="A2613" t="n">
        <v>2021</v>
      </c>
      <c r="B2613" t="s">
        <v>3190</v>
      </c>
      <c r="C2613"/>
      <c r="D2613" t="s">
        <v>3190</v>
      </c>
      <c r="E2613"/>
      <c r="F2613" t="n">
        <v>2</v>
      </c>
      <c r="G2613" t="n">
        <v>7</v>
      </c>
      <c r="H2613" t="n">
        <v>9999</v>
      </c>
      <c r="I2613" t="s">
        <v>3192</v>
      </c>
      <c r="J2613" t="n">
        <v>3</v>
      </c>
      <c r="K2613" t="s">
        <v>3231</v>
      </c>
      <c r="L2613"/>
      <c r="M2613" t="n">
        <v>1</v>
      </c>
      <c r="N2613"/>
    </row>
    <row r="2614">
      <c r="A2614" t="n">
        <v>2021</v>
      </c>
      <c r="B2614" t="s">
        <v>3189</v>
      </c>
      <c r="C2614" t="n">
        <v>1.30500213117037</v>
      </c>
      <c r="D2614" t="s">
        <v>3190</v>
      </c>
      <c r="E2614" t="n">
        <v>83189.9708557176</v>
      </c>
      <c r="F2614" t="n">
        <v>54</v>
      </c>
      <c r="G2614" t="n">
        <v>8</v>
      </c>
      <c r="H2614" t="n">
        <v>9999</v>
      </c>
      <c r="I2614" t="s">
        <v>3192</v>
      </c>
      <c r="J2614" t="n">
        <v>1</v>
      </c>
      <c r="K2614" t="s">
        <v>3231</v>
      </c>
      <c r="L2614" t="n">
        <v>1</v>
      </c>
      <c r="M2614" t="n">
        <v>1</v>
      </c>
      <c r="N2614" t="n">
        <v>0.0518841549321567</v>
      </c>
    </row>
    <row r="2615">
      <c r="A2615" t="n">
        <v>2021</v>
      </c>
      <c r="B2615" t="s">
        <v>3194</v>
      </c>
      <c r="C2615" t="n">
        <v>1.24482896010018</v>
      </c>
      <c r="D2615" t="s">
        <v>3190</v>
      </c>
      <c r="E2615" t="n">
        <v>760.590494621208</v>
      </c>
      <c r="F2615" t="n">
        <v>2</v>
      </c>
      <c r="G2615" t="n">
        <v>8</v>
      </c>
      <c r="H2615" t="n">
        <v>9999</v>
      </c>
      <c r="I2615" t="s">
        <v>3192</v>
      </c>
      <c r="J2615" t="n">
        <v>1</v>
      </c>
      <c r="K2615" t="s">
        <v>3231</v>
      </c>
      <c r="L2615" t="n">
        <v>1</v>
      </c>
      <c r="M2615" t="n">
        <v>1</v>
      </c>
      <c r="N2615" t="n">
        <v>0.0285433990469962</v>
      </c>
    </row>
    <row r="2616">
      <c r="A2616" t="n">
        <v>2021</v>
      </c>
      <c r="B2616" t="s">
        <v>3198</v>
      </c>
      <c r="C2616" t="n">
        <v>1.30002517746627</v>
      </c>
      <c r="D2616" t="s">
        <v>3190</v>
      </c>
      <c r="E2616" t="n">
        <v>399629.039578309</v>
      </c>
      <c r="F2616" t="n">
        <v>385</v>
      </c>
      <c r="G2616" t="n">
        <v>8</v>
      </c>
      <c r="H2616" t="n">
        <v>9999</v>
      </c>
      <c r="I2616" t="s">
        <v>3192</v>
      </c>
      <c r="J2616" t="n">
        <v>1</v>
      </c>
      <c r="K2616" t="s">
        <v>3231</v>
      </c>
      <c r="L2616" t="n">
        <v>0.987925748333644</v>
      </c>
      <c r="M2616" t="n">
        <v>0.979643765903308</v>
      </c>
      <c r="N2616" t="n">
        <v>0.0501765149863084</v>
      </c>
    </row>
    <row r="2617">
      <c r="A2617" t="n">
        <v>2021</v>
      </c>
      <c r="B2617" t="s">
        <v>3198</v>
      </c>
      <c r="C2617" t="n">
        <v>1.30002517746627</v>
      </c>
      <c r="D2617" t="s">
        <v>3192</v>
      </c>
      <c r="E2617" t="n">
        <v>4239.3821037175</v>
      </c>
      <c r="F2617" t="n">
        <v>7</v>
      </c>
      <c r="G2617" t="n">
        <v>8</v>
      </c>
      <c r="H2617" t="n">
        <v>9999</v>
      </c>
      <c r="I2617" t="s">
        <v>3192</v>
      </c>
      <c r="J2617" t="n">
        <v>1</v>
      </c>
      <c r="K2617" t="s">
        <v>3231</v>
      </c>
      <c r="L2617" t="n">
        <v>0.0104802061974945</v>
      </c>
      <c r="M2617" t="n">
        <v>0.0178117048346056</v>
      </c>
      <c r="N2617" t="n">
        <v>0.0541226847241585</v>
      </c>
    </row>
    <row r="2618">
      <c r="A2618" t="n">
        <v>2021</v>
      </c>
      <c r="B2618" t="s">
        <v>3198</v>
      </c>
      <c r="C2618" t="n">
        <v>1.30002517746627</v>
      </c>
      <c r="D2618" t="s">
        <v>3196</v>
      </c>
      <c r="E2618" t="n">
        <v>644.81248802327</v>
      </c>
      <c r="F2618" t="n">
        <v>1</v>
      </c>
      <c r="G2618" t="n">
        <v>8</v>
      </c>
      <c r="H2618" t="n">
        <v>9999</v>
      </c>
      <c r="I2618" t="s">
        <v>3192</v>
      </c>
      <c r="J2618" t="n">
        <v>1</v>
      </c>
      <c r="K2618" t="s">
        <v>3231</v>
      </c>
      <c r="L2618" t="n">
        <v>0.00159404546886148</v>
      </c>
      <c r="M2618" t="n">
        <v>0.00254452926208651</v>
      </c>
      <c r="N2618" t="n">
        <v>0.0616072537572972</v>
      </c>
    </row>
    <row r="2619">
      <c r="A2619" t="n">
        <v>2021</v>
      </c>
      <c r="B2619" t="s">
        <v>3190</v>
      </c>
      <c r="C2619"/>
      <c r="D2619" t="s">
        <v>3190</v>
      </c>
      <c r="E2619"/>
      <c r="F2619" t="n">
        <v>1</v>
      </c>
      <c r="G2619" t="n">
        <v>8</v>
      </c>
      <c r="H2619" t="n">
        <v>9999</v>
      </c>
      <c r="I2619" t="s">
        <v>3192</v>
      </c>
      <c r="J2619" t="n">
        <v>3</v>
      </c>
      <c r="K2619" t="s">
        <v>3231</v>
      </c>
      <c r="L2619"/>
      <c r="M2619" t="n">
        <v>1</v>
      </c>
      <c r="N2619"/>
    </row>
    <row r="2620">
      <c r="A2620" t="n">
        <v>2021</v>
      </c>
      <c r="B2620" t="s">
        <v>3189</v>
      </c>
      <c r="C2620" t="n">
        <v>1.30500213117037</v>
      </c>
      <c r="D2620" t="s">
        <v>3190</v>
      </c>
      <c r="E2620" t="n">
        <v>76775.8853810153</v>
      </c>
      <c r="F2620" t="n">
        <v>40</v>
      </c>
      <c r="G2620" t="n">
        <v>9</v>
      </c>
      <c r="H2620" t="n">
        <v>9999</v>
      </c>
      <c r="I2620" t="s">
        <v>3192</v>
      </c>
      <c r="J2620" t="n">
        <v>1</v>
      </c>
      <c r="K2620" t="s">
        <v>3231</v>
      </c>
      <c r="L2620" t="n">
        <v>1</v>
      </c>
      <c r="M2620" t="n">
        <v>1</v>
      </c>
      <c r="N2620" t="n">
        <v>0.047883800068531</v>
      </c>
    </row>
    <row r="2621">
      <c r="A2621" t="n">
        <v>2021</v>
      </c>
      <c r="B2621" t="s">
        <v>3194</v>
      </c>
      <c r="C2621" t="n">
        <v>1.24482896010018</v>
      </c>
      <c r="D2621" t="s">
        <v>3190</v>
      </c>
      <c r="E2621" t="n">
        <v>827.811258466617</v>
      </c>
      <c r="F2621" t="n">
        <v>1</v>
      </c>
      <c r="G2621" t="n">
        <v>9</v>
      </c>
      <c r="H2621" t="n">
        <v>9999</v>
      </c>
      <c r="I2621" t="s">
        <v>3192</v>
      </c>
      <c r="J2621" t="n">
        <v>1</v>
      </c>
      <c r="K2621" t="s">
        <v>3231</v>
      </c>
      <c r="L2621" t="n">
        <v>1</v>
      </c>
      <c r="M2621" t="n">
        <v>1</v>
      </c>
      <c r="N2621" t="n">
        <v>0.0310660562459124</v>
      </c>
    </row>
    <row r="2622">
      <c r="A2622" t="n">
        <v>2021</v>
      </c>
      <c r="B2622" t="s">
        <v>3198</v>
      </c>
      <c r="C2622" t="n">
        <v>1.30002517746627</v>
      </c>
      <c r="D2622" t="s">
        <v>3190</v>
      </c>
      <c r="E2622" t="n">
        <v>405359.55056058</v>
      </c>
      <c r="F2622" t="n">
        <v>346</v>
      </c>
      <c r="G2622" t="n">
        <v>9</v>
      </c>
      <c r="H2622" t="n">
        <v>9999</v>
      </c>
      <c r="I2622" t="s">
        <v>3192</v>
      </c>
      <c r="J2622" t="n">
        <v>1</v>
      </c>
      <c r="K2622" t="s">
        <v>3231</v>
      </c>
      <c r="L2622" t="n">
        <v>0.988213407367967</v>
      </c>
      <c r="M2622" t="n">
        <v>0.977401129943503</v>
      </c>
      <c r="N2622" t="n">
        <v>0.0508960249360472</v>
      </c>
    </row>
    <row r="2623">
      <c r="A2623" t="n">
        <v>2021</v>
      </c>
      <c r="B2623" t="s">
        <v>3198</v>
      </c>
      <c r="C2623" t="n">
        <v>1.30002517746627</v>
      </c>
      <c r="D2623" t="s">
        <v>3192</v>
      </c>
      <c r="E2623" t="n">
        <v>3727.17218379579</v>
      </c>
      <c r="F2623" t="n">
        <v>6</v>
      </c>
      <c r="G2623" t="n">
        <v>9</v>
      </c>
      <c r="H2623" t="n">
        <v>9999</v>
      </c>
      <c r="I2623" t="s">
        <v>3192</v>
      </c>
      <c r="J2623" t="n">
        <v>1</v>
      </c>
      <c r="K2623" t="s">
        <v>3231</v>
      </c>
      <c r="L2623" t="n">
        <v>0.0090863568367942</v>
      </c>
      <c r="M2623" t="n">
        <v>0.0169491525423729</v>
      </c>
      <c r="N2623" t="n">
        <v>0.0475834827059683</v>
      </c>
    </row>
    <row r="2624">
      <c r="A2624" t="n">
        <v>2021</v>
      </c>
      <c r="B2624" t="s">
        <v>3198</v>
      </c>
      <c r="C2624" t="n">
        <v>1.30002517746627</v>
      </c>
      <c r="D2624" t="s">
        <v>3196</v>
      </c>
      <c r="E2624" t="n">
        <v>1107.62145120126</v>
      </c>
      <c r="F2624" t="n">
        <v>2</v>
      </c>
      <c r="G2624" t="n">
        <v>9</v>
      </c>
      <c r="H2624" t="n">
        <v>9999</v>
      </c>
      <c r="I2624" t="s">
        <v>3192</v>
      </c>
      <c r="J2624" t="n">
        <v>1</v>
      </c>
      <c r="K2624" t="s">
        <v>3231</v>
      </c>
      <c r="L2624" t="n">
        <v>0.00270023579523846</v>
      </c>
      <c r="M2624" t="n">
        <v>0.00564971751412429</v>
      </c>
      <c r="N2624" t="n">
        <v>0.105825363308906</v>
      </c>
    </row>
    <row r="2625">
      <c r="A2625" t="n">
        <v>2021</v>
      </c>
      <c r="B2625" t="s">
        <v>3189</v>
      </c>
      <c r="C2625" t="n">
        <v>1.30500213117037</v>
      </c>
      <c r="D2625" t="s">
        <v>3190</v>
      </c>
      <c r="E2625" t="n">
        <v>122457.484982634</v>
      </c>
      <c r="F2625" t="n">
        <v>77</v>
      </c>
      <c r="G2625" t="n">
        <v>10</v>
      </c>
      <c r="H2625" t="n">
        <v>9999</v>
      </c>
      <c r="I2625" t="s">
        <v>3192</v>
      </c>
      <c r="J2625" t="n">
        <v>1</v>
      </c>
      <c r="K2625" t="s">
        <v>3231</v>
      </c>
      <c r="L2625" t="n">
        <v>1</v>
      </c>
      <c r="M2625" t="n">
        <v>1</v>
      </c>
      <c r="N2625" t="n">
        <v>0.076374628553011</v>
      </c>
    </row>
    <row r="2626">
      <c r="A2626" t="n">
        <v>2021</v>
      </c>
      <c r="B2626" t="s">
        <v>3198</v>
      </c>
      <c r="C2626" t="n">
        <v>1.30002517746627</v>
      </c>
      <c r="D2626" t="s">
        <v>3190</v>
      </c>
      <c r="E2626" t="n">
        <v>278854.100541337</v>
      </c>
      <c r="F2626" t="n">
        <v>278</v>
      </c>
      <c r="G2626" t="n">
        <v>10</v>
      </c>
      <c r="H2626" t="n">
        <v>9999</v>
      </c>
      <c r="I2626" t="s">
        <v>3192</v>
      </c>
      <c r="J2626" t="n">
        <v>1</v>
      </c>
      <c r="K2626" t="s">
        <v>3231</v>
      </c>
      <c r="L2626" t="n">
        <v>0.99093143369275</v>
      </c>
      <c r="M2626" t="n">
        <v>0.97887323943662</v>
      </c>
      <c r="N2626" t="n">
        <v>0.0350122878196498</v>
      </c>
    </row>
    <row r="2627">
      <c r="A2627" t="n">
        <v>2021</v>
      </c>
      <c r="B2627" t="s">
        <v>3198</v>
      </c>
      <c r="C2627" t="n">
        <v>1.30002517746627</v>
      </c>
      <c r="D2627" t="s">
        <v>3192</v>
      </c>
      <c r="E2627" t="n">
        <v>2551.94942336629</v>
      </c>
      <c r="F2627" t="n">
        <v>6</v>
      </c>
      <c r="G2627" t="n">
        <v>10</v>
      </c>
      <c r="H2627" t="n">
        <v>9999</v>
      </c>
      <c r="I2627" t="s">
        <v>3192</v>
      </c>
      <c r="J2627" t="n">
        <v>1</v>
      </c>
      <c r="K2627" t="s">
        <v>3231</v>
      </c>
      <c r="L2627" t="n">
        <v>0.00906856630725023</v>
      </c>
      <c r="M2627" t="n">
        <v>0.0211267605633803</v>
      </c>
      <c r="N2627" t="n">
        <v>0.0325798313748921</v>
      </c>
    </row>
    <row r="2628">
      <c r="A2628" t="n">
        <v>2021</v>
      </c>
      <c r="B2628" t="s">
        <v>3189</v>
      </c>
      <c r="C2628" t="n">
        <v>1.30500213117037</v>
      </c>
      <c r="D2628" t="s">
        <v>3190</v>
      </c>
      <c r="E2628" t="n">
        <v>146276.383880756</v>
      </c>
      <c r="F2628" t="n">
        <v>107</v>
      </c>
      <c r="G2628" t="n">
        <v>11</v>
      </c>
      <c r="H2628" t="n">
        <v>9999</v>
      </c>
      <c r="I2628" t="s">
        <v>3192</v>
      </c>
      <c r="J2628" t="n">
        <v>1</v>
      </c>
      <c r="K2628" t="s">
        <v>3231</v>
      </c>
      <c r="L2628" t="n">
        <v>1</v>
      </c>
      <c r="M2628" t="n">
        <v>1</v>
      </c>
      <c r="N2628" t="n">
        <v>0.0912300663904265</v>
      </c>
    </row>
    <row r="2629">
      <c r="A2629" t="n">
        <v>2021</v>
      </c>
      <c r="B2629" t="s">
        <v>3194</v>
      </c>
      <c r="C2629" t="n">
        <v>1.24482896010018</v>
      </c>
      <c r="D2629" t="s">
        <v>3190</v>
      </c>
      <c r="E2629" t="n">
        <v>906.235482952928</v>
      </c>
      <c r="F2629" t="n">
        <v>1</v>
      </c>
      <c r="G2629" t="n">
        <v>11</v>
      </c>
      <c r="H2629" t="n">
        <v>9999</v>
      </c>
      <c r="I2629" t="s">
        <v>3192</v>
      </c>
      <c r="J2629" t="n">
        <v>1</v>
      </c>
      <c r="K2629" t="s">
        <v>3231</v>
      </c>
      <c r="L2629" t="n">
        <v>1</v>
      </c>
      <c r="M2629" t="n">
        <v>1</v>
      </c>
      <c r="N2629" t="n">
        <v>0.0340091563113146</v>
      </c>
    </row>
    <row r="2630">
      <c r="A2630" t="n">
        <v>2021</v>
      </c>
      <c r="B2630" t="s">
        <v>3198</v>
      </c>
      <c r="C2630" t="n">
        <v>1.30002517746627</v>
      </c>
      <c r="D2630" t="s">
        <v>3190</v>
      </c>
      <c r="E2630" t="n">
        <v>278035.084679534</v>
      </c>
      <c r="F2630" t="n">
        <v>291</v>
      </c>
      <c r="G2630" t="n">
        <v>11</v>
      </c>
      <c r="H2630" t="n">
        <v>9999</v>
      </c>
      <c r="I2630" t="s">
        <v>3192</v>
      </c>
      <c r="J2630" t="n">
        <v>1</v>
      </c>
      <c r="K2630" t="s">
        <v>3231</v>
      </c>
      <c r="L2630" t="n">
        <v>0.98108646188851</v>
      </c>
      <c r="M2630" t="n">
        <v>0.96039603960396</v>
      </c>
      <c r="N2630" t="n">
        <v>0.0349094540473414</v>
      </c>
    </row>
    <row r="2631">
      <c r="A2631" t="n">
        <v>2021</v>
      </c>
      <c r="B2631" t="s">
        <v>3198</v>
      </c>
      <c r="C2631" t="n">
        <v>1.30002517746627</v>
      </c>
      <c r="D2631" t="s">
        <v>3192</v>
      </c>
      <c r="E2631" t="n">
        <v>5360.00380669343</v>
      </c>
      <c r="F2631" t="n">
        <v>12</v>
      </c>
      <c r="G2631" t="n">
        <v>11</v>
      </c>
      <c r="H2631" t="n">
        <v>9999</v>
      </c>
      <c r="I2631" t="s">
        <v>3192</v>
      </c>
      <c r="J2631" t="n">
        <v>1</v>
      </c>
      <c r="K2631" t="s">
        <v>3231</v>
      </c>
      <c r="L2631" t="n">
        <v>0.0189135381114903</v>
      </c>
      <c r="M2631" t="n">
        <v>0.0396039603960396</v>
      </c>
      <c r="N2631" t="n">
        <v>0.0684292637588794</v>
      </c>
    </row>
    <row r="2632">
      <c r="A2632" t="n">
        <v>2021</v>
      </c>
      <c r="B2632" t="s">
        <v>3190</v>
      </c>
      <c r="C2632"/>
      <c r="D2632" t="s">
        <v>3190</v>
      </c>
      <c r="E2632"/>
      <c r="F2632" t="n">
        <v>2</v>
      </c>
      <c r="G2632" t="n">
        <v>11</v>
      </c>
      <c r="H2632" t="n">
        <v>9999</v>
      </c>
      <c r="I2632" t="s">
        <v>3192</v>
      </c>
      <c r="J2632" t="n">
        <v>3</v>
      </c>
      <c r="K2632" t="s">
        <v>3231</v>
      </c>
      <c r="L2632"/>
      <c r="M2632" t="n">
        <v>1</v>
      </c>
      <c r="N2632"/>
    </row>
    <row r="2633">
      <c r="A2633" t="n">
        <v>2021</v>
      </c>
      <c r="B2633" t="s">
        <v>3189</v>
      </c>
      <c r="C2633" t="n">
        <v>1.30500213117037</v>
      </c>
      <c r="D2633" t="s">
        <v>3190</v>
      </c>
      <c r="E2633" t="n">
        <v>18617.1604032765</v>
      </c>
      <c r="F2633" t="n">
        <v>20</v>
      </c>
      <c r="G2633" t="n">
        <v>12</v>
      </c>
      <c r="H2633" t="n">
        <v>9999</v>
      </c>
      <c r="I2633" t="s">
        <v>3192</v>
      </c>
      <c r="J2633" t="n">
        <v>1</v>
      </c>
      <c r="K2633" t="s">
        <v>3231</v>
      </c>
      <c r="L2633" t="n">
        <v>1</v>
      </c>
      <c r="M2633" t="n">
        <v>1</v>
      </c>
      <c r="N2633" t="n">
        <v>0.0116112029469959</v>
      </c>
    </row>
    <row r="2634">
      <c r="A2634" t="n">
        <v>2021</v>
      </c>
      <c r="B2634" t="s">
        <v>3198</v>
      </c>
      <c r="C2634" t="n">
        <v>1.30002517746627</v>
      </c>
      <c r="D2634" t="s">
        <v>3190</v>
      </c>
      <c r="E2634" t="n">
        <v>104511.624066868</v>
      </c>
      <c r="F2634" t="n">
        <v>112</v>
      </c>
      <c r="G2634" t="n">
        <v>12</v>
      </c>
      <c r="H2634" t="n">
        <v>9999</v>
      </c>
      <c r="I2634" t="s">
        <v>3192</v>
      </c>
      <c r="J2634" t="n">
        <v>1</v>
      </c>
      <c r="K2634" t="s">
        <v>3231</v>
      </c>
      <c r="L2634" t="n">
        <v>0.986247592408573</v>
      </c>
      <c r="M2634" t="n">
        <v>0.982456140350877</v>
      </c>
      <c r="N2634" t="n">
        <v>0.0131222422593918</v>
      </c>
    </row>
    <row r="2635">
      <c r="A2635" t="n">
        <v>2021</v>
      </c>
      <c r="B2635" t="s">
        <v>3198</v>
      </c>
      <c r="C2635" t="n">
        <v>1.30002517746627</v>
      </c>
      <c r="D2635" t="s">
        <v>3192</v>
      </c>
      <c r="E2635" t="n">
        <v>1457.32822393969</v>
      </c>
      <c r="F2635" t="n">
        <v>2</v>
      </c>
      <c r="G2635" t="n">
        <v>12</v>
      </c>
      <c r="H2635" t="n">
        <v>9999</v>
      </c>
      <c r="I2635" t="s">
        <v>3192</v>
      </c>
      <c r="J2635" t="n">
        <v>1</v>
      </c>
      <c r="K2635" t="s">
        <v>3231</v>
      </c>
      <c r="L2635" t="n">
        <v>0.0137524075914271</v>
      </c>
      <c r="M2635" t="n">
        <v>0.0175438596491228</v>
      </c>
      <c r="N2635" t="n">
        <v>0.0186051915289119</v>
      </c>
    </row>
    <row r="2636">
      <c r="A2636" t="n">
        <v>2021</v>
      </c>
      <c r="B2636" t="s">
        <v>3189</v>
      </c>
      <c r="C2636" t="n">
        <v>1.30500213117037</v>
      </c>
      <c r="D2636" t="s">
        <v>3190</v>
      </c>
      <c r="E2636" t="n">
        <v>221424.931604202</v>
      </c>
      <c r="F2636" t="n">
        <v>157</v>
      </c>
      <c r="G2636" t="n">
        <v>13</v>
      </c>
      <c r="H2636" t="n">
        <v>9999</v>
      </c>
      <c r="I2636" t="s">
        <v>3192</v>
      </c>
      <c r="J2636" t="n">
        <v>1</v>
      </c>
      <c r="K2636" t="s">
        <v>3231</v>
      </c>
      <c r="L2636" t="n">
        <v>1</v>
      </c>
      <c r="M2636" t="n">
        <v>1</v>
      </c>
      <c r="N2636" t="n">
        <v>0.138098923933028</v>
      </c>
    </row>
    <row r="2637">
      <c r="A2637" t="n">
        <v>2021</v>
      </c>
      <c r="B2637" t="s">
        <v>3194</v>
      </c>
      <c r="C2637" t="n">
        <v>1.24482896010018</v>
      </c>
      <c r="D2637" t="s">
        <v>3190</v>
      </c>
      <c r="E2637" t="n">
        <v>787.976731743412</v>
      </c>
      <c r="F2637" t="n">
        <v>1</v>
      </c>
      <c r="G2637" t="n">
        <v>13</v>
      </c>
      <c r="H2637" t="n">
        <v>9999</v>
      </c>
      <c r="I2637" t="s">
        <v>3192</v>
      </c>
      <c r="J2637" t="n">
        <v>1</v>
      </c>
      <c r="K2637" t="s">
        <v>3231</v>
      </c>
      <c r="L2637" t="n">
        <v>1</v>
      </c>
      <c r="M2637" t="n">
        <v>1</v>
      </c>
      <c r="N2637" t="n">
        <v>0.0295711482761842</v>
      </c>
    </row>
    <row r="2638">
      <c r="A2638" t="n">
        <v>2021</v>
      </c>
      <c r="B2638" t="s">
        <v>3198</v>
      </c>
      <c r="C2638" t="n">
        <v>1.30002517746627</v>
      </c>
      <c r="D2638" t="s">
        <v>3190</v>
      </c>
      <c r="E2638" t="n">
        <v>526627.199139811</v>
      </c>
      <c r="F2638" t="n">
        <v>573</v>
      </c>
      <c r="G2638" t="n">
        <v>13</v>
      </c>
      <c r="H2638" t="n">
        <v>9999</v>
      </c>
      <c r="I2638" t="s">
        <v>3192</v>
      </c>
      <c r="J2638" t="n">
        <v>1</v>
      </c>
      <c r="K2638" t="s">
        <v>3231</v>
      </c>
      <c r="L2638" t="n">
        <v>0.993656727401171</v>
      </c>
      <c r="M2638" t="n">
        <v>0.987931034482759</v>
      </c>
      <c r="N2638" t="n">
        <v>0.0661221155943009</v>
      </c>
    </row>
    <row r="2639">
      <c r="A2639" t="n">
        <v>2021</v>
      </c>
      <c r="B2639" t="s">
        <v>3198</v>
      </c>
      <c r="C2639" t="n">
        <v>1.30002517746627</v>
      </c>
      <c r="D2639" t="s">
        <v>3192</v>
      </c>
      <c r="E2639" t="n">
        <v>1947.43771584447</v>
      </c>
      <c r="F2639" t="n">
        <v>5</v>
      </c>
      <c r="G2639" t="n">
        <v>13</v>
      </c>
      <c r="H2639" t="n">
        <v>9999</v>
      </c>
      <c r="I2639" t="s">
        <v>3192</v>
      </c>
      <c r="J2639" t="n">
        <v>1</v>
      </c>
      <c r="K2639" t="s">
        <v>3231</v>
      </c>
      <c r="L2639" t="n">
        <v>0.00367448660210559</v>
      </c>
      <c r="M2639" t="n">
        <v>0.00862068965517241</v>
      </c>
      <c r="N2639" t="n">
        <v>0.0248622452366726</v>
      </c>
    </row>
    <row r="2640">
      <c r="A2640" t="n">
        <v>2021</v>
      </c>
      <c r="B2640" t="s">
        <v>3198</v>
      </c>
      <c r="C2640" t="n">
        <v>1.30002517746627</v>
      </c>
      <c r="D2640" t="s">
        <v>3196</v>
      </c>
      <c r="E2640" t="n">
        <v>1414.4273930833</v>
      </c>
      <c r="F2640" t="n">
        <v>2</v>
      </c>
      <c r="G2640" t="n">
        <v>13</v>
      </c>
      <c r="H2640" t="n">
        <v>9999</v>
      </c>
      <c r="I2640" t="s">
        <v>3192</v>
      </c>
      <c r="J2640" t="n">
        <v>1</v>
      </c>
      <c r="K2640" t="s">
        <v>3231</v>
      </c>
      <c r="L2640" t="n">
        <v>0.00266878599672289</v>
      </c>
      <c r="M2640" t="n">
        <v>0.00344827586206897</v>
      </c>
      <c r="N2640" t="n">
        <v>0.135138492112781</v>
      </c>
    </row>
    <row r="2641">
      <c r="A2641" t="n">
        <v>2021</v>
      </c>
      <c r="B2641" t="s">
        <v>3190</v>
      </c>
      <c r="C2641"/>
      <c r="D2641" t="s">
        <v>3190</v>
      </c>
      <c r="E2641"/>
      <c r="F2641" t="n">
        <v>1</v>
      </c>
      <c r="G2641" t="n">
        <v>13</v>
      </c>
      <c r="H2641" t="n">
        <v>9999</v>
      </c>
      <c r="I2641" t="s">
        <v>3192</v>
      </c>
      <c r="J2641" t="n">
        <v>3</v>
      </c>
      <c r="K2641" t="s">
        <v>3231</v>
      </c>
      <c r="L2641"/>
      <c r="M2641" t="n">
        <v>1</v>
      </c>
      <c r="N2641"/>
    </row>
    <row r="2642">
      <c r="A2642" t="n">
        <v>2021</v>
      </c>
      <c r="B2642" t="s">
        <v>3189</v>
      </c>
      <c r="C2642" t="n">
        <v>1.30500213117037</v>
      </c>
      <c r="D2642" t="s">
        <v>3190</v>
      </c>
      <c r="E2642" t="n">
        <v>81981.5388822539</v>
      </c>
      <c r="F2642" t="n">
        <v>55</v>
      </c>
      <c r="G2642" t="n">
        <v>14</v>
      </c>
      <c r="H2642" t="n">
        <v>9999</v>
      </c>
      <c r="I2642" t="s">
        <v>3192</v>
      </c>
      <c r="J2642" t="n">
        <v>1</v>
      </c>
      <c r="K2642" t="s">
        <v>3231</v>
      </c>
      <c r="L2642" t="n">
        <v>1</v>
      </c>
      <c r="M2642" t="n">
        <v>1</v>
      </c>
      <c r="N2642" t="n">
        <v>0.0511304766811461</v>
      </c>
    </row>
    <row r="2643">
      <c r="A2643" t="n">
        <v>2021</v>
      </c>
      <c r="B2643" t="s">
        <v>3194</v>
      </c>
      <c r="C2643" t="n">
        <v>1.24482896010018</v>
      </c>
      <c r="D2643" t="s">
        <v>3190</v>
      </c>
      <c r="E2643" t="n">
        <v>2012.88842848199</v>
      </c>
      <c r="F2643" t="n">
        <v>2</v>
      </c>
      <c r="G2643" t="n">
        <v>14</v>
      </c>
      <c r="H2643" t="n">
        <v>9999</v>
      </c>
      <c r="I2643" t="s">
        <v>3192</v>
      </c>
      <c r="J2643" t="n">
        <v>1</v>
      </c>
      <c r="K2643" t="s">
        <v>3231</v>
      </c>
      <c r="L2643" t="n">
        <v>1</v>
      </c>
      <c r="M2643" t="n">
        <v>1</v>
      </c>
      <c r="N2643" t="n">
        <v>0.0755395683453237</v>
      </c>
    </row>
    <row r="2644">
      <c r="A2644" t="n">
        <v>2021</v>
      </c>
      <c r="B2644" t="s">
        <v>3198</v>
      </c>
      <c r="C2644" t="n">
        <v>1.30002517746627</v>
      </c>
      <c r="D2644" t="s">
        <v>3190</v>
      </c>
      <c r="E2644" t="n">
        <v>354541.566373424</v>
      </c>
      <c r="F2644" t="n">
        <v>355</v>
      </c>
      <c r="G2644" t="n">
        <v>14</v>
      </c>
      <c r="H2644" t="n">
        <v>9999</v>
      </c>
      <c r="I2644" t="s">
        <v>3192</v>
      </c>
      <c r="J2644" t="n">
        <v>1</v>
      </c>
      <c r="K2644" t="s">
        <v>3231</v>
      </c>
      <c r="L2644" t="n">
        <v>0.987132339633842</v>
      </c>
      <c r="M2644" t="n">
        <v>0.975274725274725</v>
      </c>
      <c r="N2644" t="n">
        <v>0.044515434206626</v>
      </c>
    </row>
    <row r="2645">
      <c r="A2645" t="n">
        <v>2021</v>
      </c>
      <c r="B2645" t="s">
        <v>3198</v>
      </c>
      <c r="C2645" t="n">
        <v>1.30002517746627</v>
      </c>
      <c r="D2645" t="s">
        <v>3192</v>
      </c>
      <c r="E2645" t="n">
        <v>3785.67331678178</v>
      </c>
      <c r="F2645" t="n">
        <v>8</v>
      </c>
      <c r="G2645" t="n">
        <v>14</v>
      </c>
      <c r="H2645" t="n">
        <v>9999</v>
      </c>
      <c r="I2645" t="s">
        <v>3192</v>
      </c>
      <c r="J2645" t="n">
        <v>1</v>
      </c>
      <c r="K2645" t="s">
        <v>3231</v>
      </c>
      <c r="L2645" t="n">
        <v>0.0105402607556267</v>
      </c>
      <c r="M2645" t="n">
        <v>0.021978021978022</v>
      </c>
      <c r="N2645" t="n">
        <v>0.0483303458806347</v>
      </c>
    </row>
    <row r="2646">
      <c r="A2646" t="n">
        <v>2021</v>
      </c>
      <c r="B2646" t="s">
        <v>3198</v>
      </c>
      <c r="C2646" t="n">
        <v>1.30002517746627</v>
      </c>
      <c r="D2646" t="s">
        <v>3196</v>
      </c>
      <c r="E2646" t="n">
        <v>835.916189110811</v>
      </c>
      <c r="F2646" t="n">
        <v>1</v>
      </c>
      <c r="G2646" t="n">
        <v>14</v>
      </c>
      <c r="H2646" t="n">
        <v>9999</v>
      </c>
      <c r="I2646" t="s">
        <v>3192</v>
      </c>
      <c r="J2646" t="n">
        <v>1</v>
      </c>
      <c r="K2646" t="s">
        <v>3231</v>
      </c>
      <c r="L2646" t="n">
        <v>0.00232739961053157</v>
      </c>
      <c r="M2646" t="n">
        <v>0.00274725274725275</v>
      </c>
      <c r="N2646" t="n">
        <v>0.0798658551732704</v>
      </c>
    </row>
    <row r="2647">
      <c r="A2647" t="n">
        <v>2021</v>
      </c>
      <c r="B2647" t="s">
        <v>3190</v>
      </c>
      <c r="C2647"/>
      <c r="D2647" t="s">
        <v>3190</v>
      </c>
      <c r="E2647"/>
      <c r="F2647" t="n">
        <v>1</v>
      </c>
      <c r="G2647" t="n">
        <v>14</v>
      </c>
      <c r="H2647" t="n">
        <v>9999</v>
      </c>
      <c r="I2647" t="s">
        <v>3192</v>
      </c>
      <c r="J2647" t="n">
        <v>3</v>
      </c>
      <c r="K2647" t="s">
        <v>3231</v>
      </c>
      <c r="L2647"/>
      <c r="M2647" t="n">
        <v>1</v>
      </c>
      <c r="N2647"/>
    </row>
    <row r="2648">
      <c r="A2648" t="n">
        <v>2021</v>
      </c>
      <c r="B2648" t="s">
        <v>3189</v>
      </c>
      <c r="C2648" t="n">
        <v>1.30500213117037</v>
      </c>
      <c r="D2648" t="s">
        <v>3190</v>
      </c>
      <c r="E2648" t="n">
        <v>123996.082495284</v>
      </c>
      <c r="F2648" t="n">
        <v>101</v>
      </c>
      <c r="G2648" t="n">
        <v>15</v>
      </c>
      <c r="H2648" t="n">
        <v>9999</v>
      </c>
      <c r="I2648" t="s">
        <v>3192</v>
      </c>
      <c r="J2648" t="n">
        <v>1</v>
      </c>
      <c r="K2648" t="s">
        <v>3231</v>
      </c>
      <c r="L2648" t="n">
        <v>1</v>
      </c>
      <c r="M2648" t="n">
        <v>1</v>
      </c>
      <c r="N2648" t="n">
        <v>0.0773342253758421</v>
      </c>
    </row>
    <row r="2649">
      <c r="A2649" t="n">
        <v>2021</v>
      </c>
      <c r="B2649" t="s">
        <v>3194</v>
      </c>
      <c r="C2649" t="n">
        <v>1.24482896010018</v>
      </c>
      <c r="D2649" t="s">
        <v>3190</v>
      </c>
      <c r="E2649" t="n">
        <v>675.942125334396</v>
      </c>
      <c r="F2649" t="n">
        <v>1</v>
      </c>
      <c r="G2649" t="n">
        <v>15</v>
      </c>
      <c r="H2649" t="n">
        <v>9999</v>
      </c>
      <c r="I2649" t="s">
        <v>3192</v>
      </c>
      <c r="J2649" t="n">
        <v>1</v>
      </c>
      <c r="K2649" t="s">
        <v>3231</v>
      </c>
      <c r="L2649" t="n">
        <v>1</v>
      </c>
      <c r="M2649" t="n">
        <v>1</v>
      </c>
      <c r="N2649" t="n">
        <v>0.0253667196113239</v>
      </c>
    </row>
    <row r="2650">
      <c r="A2650" t="n">
        <v>2021</v>
      </c>
      <c r="B2650" t="s">
        <v>3198</v>
      </c>
      <c r="C2650" t="n">
        <v>1.30002517746627</v>
      </c>
      <c r="D2650" t="s">
        <v>3190</v>
      </c>
      <c r="E2650" t="n">
        <v>501694.016261186</v>
      </c>
      <c r="F2650" t="n">
        <v>542</v>
      </c>
      <c r="G2650" t="n">
        <v>15</v>
      </c>
      <c r="H2650" t="n">
        <v>9999</v>
      </c>
      <c r="I2650" t="s">
        <v>3192</v>
      </c>
      <c r="J2650" t="n">
        <v>1</v>
      </c>
      <c r="K2650" t="s">
        <v>3231</v>
      </c>
      <c r="L2650" t="n">
        <v>0.992362702214816</v>
      </c>
      <c r="M2650" t="n">
        <v>0.976576576576577</v>
      </c>
      <c r="N2650" t="n">
        <v>0.0629915617544552</v>
      </c>
    </row>
    <row r="2651">
      <c r="A2651" t="n">
        <v>2021</v>
      </c>
      <c r="B2651" t="s">
        <v>3198</v>
      </c>
      <c r="C2651" t="n">
        <v>1.30002517746627</v>
      </c>
      <c r="D2651" t="s">
        <v>3192</v>
      </c>
      <c r="E2651" t="n">
        <v>3393.06571318696</v>
      </c>
      <c r="F2651" t="n">
        <v>11</v>
      </c>
      <c r="G2651" t="n">
        <v>15</v>
      </c>
      <c r="H2651" t="n">
        <v>9999</v>
      </c>
      <c r="I2651" t="s">
        <v>3192</v>
      </c>
      <c r="J2651" t="n">
        <v>1</v>
      </c>
      <c r="K2651" t="s">
        <v>3231</v>
      </c>
      <c r="L2651" t="n">
        <v>0.0067115647203129</v>
      </c>
      <c r="M2651" t="n">
        <v>0.0198198198198198</v>
      </c>
      <c r="N2651" t="n">
        <v>0.0433180641306513</v>
      </c>
    </row>
    <row r="2652">
      <c r="A2652" t="n">
        <v>2021</v>
      </c>
      <c r="B2652" t="s">
        <v>3198</v>
      </c>
      <c r="C2652" t="n">
        <v>1.30002517746627</v>
      </c>
      <c r="D2652" t="s">
        <v>3196</v>
      </c>
      <c r="E2652" t="n">
        <v>468.009063887857</v>
      </c>
      <c r="F2652" t="n">
        <v>2</v>
      </c>
      <c r="G2652" t="n">
        <v>15</v>
      </c>
      <c r="H2652" t="n">
        <v>9999</v>
      </c>
      <c r="I2652" t="s">
        <v>3192</v>
      </c>
      <c r="J2652" t="n">
        <v>1</v>
      </c>
      <c r="K2652" t="s">
        <v>3231</v>
      </c>
      <c r="L2652" t="n">
        <v>0.000925733064870744</v>
      </c>
      <c r="M2652" t="n">
        <v>0.0036036036036036</v>
      </c>
      <c r="N2652" t="n">
        <v>0.0447149422431996</v>
      </c>
    </row>
    <row r="2653">
      <c r="A2653" t="n">
        <v>2021</v>
      </c>
      <c r="B2653" t="s">
        <v>3190</v>
      </c>
      <c r="C2653"/>
      <c r="D2653" t="s">
        <v>3190</v>
      </c>
      <c r="E2653"/>
      <c r="F2653" t="n">
        <v>1</v>
      </c>
      <c r="G2653" t="n">
        <v>15</v>
      </c>
      <c r="H2653" t="n">
        <v>9999</v>
      </c>
      <c r="I2653" t="s">
        <v>3192</v>
      </c>
      <c r="J2653" t="n">
        <v>3</v>
      </c>
      <c r="K2653" t="s">
        <v>3231</v>
      </c>
      <c r="L2653"/>
      <c r="M2653" t="n">
        <v>1</v>
      </c>
      <c r="N2653"/>
    </row>
    <row r="2654">
      <c r="A2654" t="n">
        <v>2021</v>
      </c>
      <c r="B2654" t="s">
        <v>3189</v>
      </c>
      <c r="C2654" t="n">
        <v>1.30500213117037</v>
      </c>
      <c r="D2654" t="s">
        <v>3190</v>
      </c>
      <c r="E2654" t="n">
        <v>167995.534349824</v>
      </c>
      <c r="F2654" t="n">
        <v>130</v>
      </c>
      <c r="G2654" t="n">
        <v>16</v>
      </c>
      <c r="H2654" t="n">
        <v>9999</v>
      </c>
      <c r="I2654" t="s">
        <v>3192</v>
      </c>
      <c r="J2654" t="n">
        <v>1</v>
      </c>
      <c r="K2654" t="s">
        <v>3231</v>
      </c>
      <c r="L2654" t="n">
        <v>1</v>
      </c>
      <c r="M2654" t="n">
        <v>1</v>
      </c>
      <c r="N2654" t="n">
        <v>0.104775927223656</v>
      </c>
    </row>
    <row r="2655">
      <c r="A2655" t="n">
        <v>2021</v>
      </c>
      <c r="B2655" t="s">
        <v>3194</v>
      </c>
      <c r="C2655" t="n">
        <v>1.24482896010018</v>
      </c>
      <c r="D2655" t="s">
        <v>3190</v>
      </c>
      <c r="E2655" t="n">
        <v>9577.71401901076</v>
      </c>
      <c r="F2655" t="n">
        <v>6</v>
      </c>
      <c r="G2655" t="n">
        <v>16</v>
      </c>
      <c r="H2655" t="n">
        <v>9999</v>
      </c>
      <c r="I2655" t="s">
        <v>3192</v>
      </c>
      <c r="J2655" t="n">
        <v>1</v>
      </c>
      <c r="K2655" t="s">
        <v>3231</v>
      </c>
      <c r="L2655" t="n">
        <v>1</v>
      </c>
      <c r="M2655" t="n">
        <v>1</v>
      </c>
      <c r="N2655" t="n">
        <v>0.359431934971503</v>
      </c>
    </row>
    <row r="2656">
      <c r="A2656" t="n">
        <v>2021</v>
      </c>
      <c r="B2656" t="s">
        <v>3198</v>
      </c>
      <c r="C2656" t="n">
        <v>1.30002517746627</v>
      </c>
      <c r="D2656" t="s">
        <v>3190</v>
      </c>
      <c r="E2656" t="n">
        <v>865512.562301008</v>
      </c>
      <c r="F2656" t="n">
        <v>970</v>
      </c>
      <c r="G2656" t="n">
        <v>16</v>
      </c>
      <c r="H2656" t="n">
        <v>9999</v>
      </c>
      <c r="I2656" t="s">
        <v>3192</v>
      </c>
      <c r="J2656" t="n">
        <v>1</v>
      </c>
      <c r="K2656" t="s">
        <v>3231</v>
      </c>
      <c r="L2656" t="n">
        <v>0.991691293882123</v>
      </c>
      <c r="M2656" t="n">
        <v>0.97979797979798</v>
      </c>
      <c r="N2656" t="n">
        <v>0.108671792467736</v>
      </c>
    </row>
    <row r="2657">
      <c r="A2657" t="n">
        <v>2021</v>
      </c>
      <c r="B2657" t="s">
        <v>3198</v>
      </c>
      <c r="C2657" t="n">
        <v>1.30002517746627</v>
      </c>
      <c r="D2657" t="s">
        <v>3192</v>
      </c>
      <c r="E2657" t="n">
        <v>6982.43522817133</v>
      </c>
      <c r="F2657" t="n">
        <v>19</v>
      </c>
      <c r="G2657" t="n">
        <v>16</v>
      </c>
      <c r="H2657" t="n">
        <v>9999</v>
      </c>
      <c r="I2657" t="s">
        <v>3192</v>
      </c>
      <c r="J2657" t="n">
        <v>1</v>
      </c>
      <c r="K2657" t="s">
        <v>3231</v>
      </c>
      <c r="L2657" t="n">
        <v>0.00800036940823185</v>
      </c>
      <c r="M2657" t="n">
        <v>0.0191919191919192</v>
      </c>
      <c r="N2657" t="n">
        <v>0.0891422691362942</v>
      </c>
    </row>
    <row r="2658">
      <c r="A2658" t="n">
        <v>2021</v>
      </c>
      <c r="B2658" t="s">
        <v>3198</v>
      </c>
      <c r="C2658" t="n">
        <v>1.30002517746627</v>
      </c>
      <c r="D2658" t="s">
        <v>3196</v>
      </c>
      <c r="E2658" t="n">
        <v>269.105211735518</v>
      </c>
      <c r="F2658" t="n">
        <v>1</v>
      </c>
      <c r="G2658" t="n">
        <v>16</v>
      </c>
      <c r="H2658" t="n">
        <v>9999</v>
      </c>
      <c r="I2658" t="s">
        <v>3192</v>
      </c>
      <c r="J2658" t="n">
        <v>1</v>
      </c>
      <c r="K2658" t="s">
        <v>3231</v>
      </c>
      <c r="L2658" t="n">
        <v>0.00030833670964513</v>
      </c>
      <c r="M2658" t="n">
        <v>0.00101010101010101</v>
      </c>
      <c r="N2658" t="n">
        <v>0.0257110917898398</v>
      </c>
    </row>
    <row r="2659">
      <c r="A2659" t="n">
        <v>2021</v>
      </c>
      <c r="B2659" t="s">
        <v>3190</v>
      </c>
      <c r="C2659"/>
      <c r="D2659" t="s">
        <v>3190</v>
      </c>
      <c r="E2659"/>
      <c r="F2659" t="n">
        <v>3</v>
      </c>
      <c r="G2659" t="n">
        <v>16</v>
      </c>
      <c r="H2659" t="n">
        <v>9999</v>
      </c>
      <c r="I2659" t="s">
        <v>3192</v>
      </c>
      <c r="J2659" t="n">
        <v>3</v>
      </c>
      <c r="K2659" t="s">
        <v>3231</v>
      </c>
      <c r="L2659"/>
      <c r="M2659" t="n">
        <v>1</v>
      </c>
      <c r="N2659"/>
    </row>
    <row r="2660">
      <c r="A2660" t="n">
        <v>2021</v>
      </c>
      <c r="B2660" t="s">
        <v>3189</v>
      </c>
      <c r="C2660" t="n">
        <v>1.30500213117037</v>
      </c>
      <c r="D2660" t="s">
        <v>3190</v>
      </c>
      <c r="E2660" t="n">
        <v>155549.729024852</v>
      </c>
      <c r="F2660" t="n">
        <v>114</v>
      </c>
      <c r="G2660" t="n">
        <v>17</v>
      </c>
      <c r="H2660" t="n">
        <v>9999</v>
      </c>
      <c r="I2660" t="s">
        <v>3192</v>
      </c>
      <c r="J2660" t="n">
        <v>1</v>
      </c>
      <c r="K2660" t="s">
        <v>3231</v>
      </c>
      <c r="L2660" t="n">
        <v>1</v>
      </c>
      <c r="M2660" t="n">
        <v>1</v>
      </c>
      <c r="N2660" t="n">
        <v>0.097013692364165</v>
      </c>
    </row>
    <row r="2661">
      <c r="A2661" t="n">
        <v>2021</v>
      </c>
      <c r="B2661" t="s">
        <v>3194</v>
      </c>
      <c r="C2661" t="n">
        <v>1.24482896010018</v>
      </c>
      <c r="D2661" t="s">
        <v>3190</v>
      </c>
      <c r="E2661" t="n">
        <v>1956.87112527748</v>
      </c>
      <c r="F2661" t="n">
        <v>2</v>
      </c>
      <c r="G2661" t="n">
        <v>17</v>
      </c>
      <c r="H2661" t="n">
        <v>9999</v>
      </c>
      <c r="I2661" t="s">
        <v>3192</v>
      </c>
      <c r="J2661" t="n">
        <v>1</v>
      </c>
      <c r="K2661" t="s">
        <v>3231</v>
      </c>
      <c r="L2661" t="n">
        <v>1</v>
      </c>
      <c r="M2661" t="n">
        <v>1</v>
      </c>
      <c r="N2661" t="n">
        <v>0.0734373540128936</v>
      </c>
    </row>
    <row r="2662">
      <c r="A2662" t="n">
        <v>2021</v>
      </c>
      <c r="B2662" t="s">
        <v>3198</v>
      </c>
      <c r="C2662" t="n">
        <v>1.30002517746627</v>
      </c>
      <c r="D2662" t="s">
        <v>3190</v>
      </c>
      <c r="E2662" t="n">
        <v>1141933.01571013</v>
      </c>
      <c r="F2662" t="n">
        <v>1184</v>
      </c>
      <c r="G2662" t="n">
        <v>17</v>
      </c>
      <c r="H2662" t="n">
        <v>9999</v>
      </c>
      <c r="I2662" t="s">
        <v>3192</v>
      </c>
      <c r="J2662" t="n">
        <v>1</v>
      </c>
      <c r="K2662" t="s">
        <v>3231</v>
      </c>
      <c r="L2662" t="n">
        <v>0.989880242017731</v>
      </c>
      <c r="M2662" t="n">
        <v>0.977704376548307</v>
      </c>
      <c r="N2662" t="n">
        <v>0.143378517078241</v>
      </c>
    </row>
    <row r="2663">
      <c r="A2663" t="n">
        <v>2021</v>
      </c>
      <c r="B2663" t="s">
        <v>3198</v>
      </c>
      <c r="C2663" t="n">
        <v>1.30002517746627</v>
      </c>
      <c r="D2663" t="s">
        <v>3192</v>
      </c>
      <c r="E2663" t="n">
        <v>9707.28800014063</v>
      </c>
      <c r="F2663" t="n">
        <v>24</v>
      </c>
      <c r="G2663" t="n">
        <v>17</v>
      </c>
      <c r="H2663" t="n">
        <v>9999</v>
      </c>
      <c r="I2663" t="s">
        <v>3192</v>
      </c>
      <c r="J2663" t="n">
        <v>1</v>
      </c>
      <c r="K2663" t="s">
        <v>3231</v>
      </c>
      <c r="L2663" t="n">
        <v>0.00841472526209384</v>
      </c>
      <c r="M2663" t="n">
        <v>0.0198183319570603</v>
      </c>
      <c r="N2663" t="n">
        <v>0.123929496116311</v>
      </c>
    </row>
    <row r="2664">
      <c r="A2664" t="n">
        <v>2021</v>
      </c>
      <c r="B2664" t="s">
        <v>3198</v>
      </c>
      <c r="C2664" t="n">
        <v>1.30002517746627</v>
      </c>
      <c r="D2664" t="s">
        <v>3194</v>
      </c>
      <c r="E2664" t="n">
        <v>845.016365353075</v>
      </c>
      <c r="F2664" t="n">
        <v>1</v>
      </c>
      <c r="G2664" t="n">
        <v>17</v>
      </c>
      <c r="H2664" t="n">
        <v>9999</v>
      </c>
      <c r="I2664" t="s">
        <v>3192</v>
      </c>
      <c r="J2664" t="n">
        <v>1</v>
      </c>
      <c r="K2664" t="s">
        <v>3231</v>
      </c>
      <c r="L2664" t="n">
        <v>0.000732499185798982</v>
      </c>
      <c r="M2664" t="n">
        <v>0.000825763831544178</v>
      </c>
      <c r="N2664" t="n">
        <v>1</v>
      </c>
    </row>
    <row r="2665">
      <c r="A2665" t="n">
        <v>2021</v>
      </c>
      <c r="B2665" t="s">
        <v>3198</v>
      </c>
      <c r="C2665" t="n">
        <v>1.30002517746627</v>
      </c>
      <c r="D2665" t="s">
        <v>3196</v>
      </c>
      <c r="E2665" t="n">
        <v>1121.92172815339</v>
      </c>
      <c r="F2665" t="n">
        <v>2</v>
      </c>
      <c r="G2665" t="n">
        <v>17</v>
      </c>
      <c r="H2665" t="n">
        <v>9999</v>
      </c>
      <c r="I2665" t="s">
        <v>3192</v>
      </c>
      <c r="J2665" t="n">
        <v>1</v>
      </c>
      <c r="K2665" t="s">
        <v>3231</v>
      </c>
      <c r="L2665" t="n">
        <v>0.000972533534376187</v>
      </c>
      <c r="M2665" t="n">
        <v>0.00165152766308836</v>
      </c>
      <c r="N2665" t="n">
        <v>0.107191653210781</v>
      </c>
    </row>
    <row r="2666">
      <c r="A2666" t="n">
        <v>2021</v>
      </c>
      <c r="B2666" t="s">
        <v>3190</v>
      </c>
      <c r="C2666"/>
      <c r="D2666" t="s">
        <v>3190</v>
      </c>
      <c r="E2666"/>
      <c r="F2666" t="n">
        <v>2</v>
      </c>
      <c r="G2666" t="n">
        <v>17</v>
      </c>
      <c r="H2666" t="n">
        <v>9999</v>
      </c>
      <c r="I2666" t="s">
        <v>3192</v>
      </c>
      <c r="J2666" t="n">
        <v>3</v>
      </c>
      <c r="K2666" t="s">
        <v>3231</v>
      </c>
      <c r="L2666"/>
      <c r="M2666" t="n">
        <v>1</v>
      </c>
      <c r="N2666"/>
    </row>
    <row r="2667">
      <c r="A2667" t="n">
        <v>2021</v>
      </c>
      <c r="B2667" t="s">
        <v>3189</v>
      </c>
      <c r="C2667" t="n">
        <v>1.30500213117037</v>
      </c>
      <c r="D2667" t="s">
        <v>3190</v>
      </c>
      <c r="E2667" t="n">
        <v>107799.701045329</v>
      </c>
      <c r="F2667" t="n">
        <v>70</v>
      </c>
      <c r="G2667" t="n">
        <v>18</v>
      </c>
      <c r="H2667" t="n">
        <v>9999</v>
      </c>
      <c r="I2667" t="s">
        <v>3192</v>
      </c>
      <c r="J2667" t="n">
        <v>1</v>
      </c>
      <c r="K2667" t="s">
        <v>3231</v>
      </c>
      <c r="L2667" t="n">
        <v>1</v>
      </c>
      <c r="M2667" t="n">
        <v>1</v>
      </c>
      <c r="N2667" t="n">
        <v>0.067232820653063</v>
      </c>
    </row>
    <row r="2668">
      <c r="A2668" t="n">
        <v>2021</v>
      </c>
      <c r="B2668" t="s">
        <v>3194</v>
      </c>
      <c r="C2668" t="n">
        <v>1.24482896010018</v>
      </c>
      <c r="D2668" t="s">
        <v>3190</v>
      </c>
      <c r="E2668" t="n">
        <v>1969.31941487848</v>
      </c>
      <c r="F2668" t="n">
        <v>2</v>
      </c>
      <c r="G2668" t="n">
        <v>18</v>
      </c>
      <c r="H2668" t="n">
        <v>9999</v>
      </c>
      <c r="I2668" t="s">
        <v>3192</v>
      </c>
      <c r="J2668" t="n">
        <v>1</v>
      </c>
      <c r="K2668" t="s">
        <v>3231</v>
      </c>
      <c r="L2668" t="n">
        <v>1</v>
      </c>
      <c r="M2668" t="n">
        <v>1</v>
      </c>
      <c r="N2668" t="n">
        <v>0.0739045127534336</v>
      </c>
    </row>
    <row r="2669">
      <c r="A2669" t="n">
        <v>2021</v>
      </c>
      <c r="B2669" t="s">
        <v>3198</v>
      </c>
      <c r="C2669" t="n">
        <v>1.30002517746627</v>
      </c>
      <c r="D2669" t="s">
        <v>3190</v>
      </c>
      <c r="E2669" t="n">
        <v>470483.011800575</v>
      </c>
      <c r="F2669" t="n">
        <v>470</v>
      </c>
      <c r="G2669" t="n">
        <v>18</v>
      </c>
      <c r="H2669" t="n">
        <v>9999</v>
      </c>
      <c r="I2669" t="s">
        <v>3192</v>
      </c>
      <c r="J2669" t="n">
        <v>1</v>
      </c>
      <c r="K2669" t="s">
        <v>3231</v>
      </c>
      <c r="L2669" t="n">
        <v>0.989895978358685</v>
      </c>
      <c r="M2669" t="n">
        <v>0.981210855949896</v>
      </c>
      <c r="N2669" t="n">
        <v>0.0590727788884551</v>
      </c>
    </row>
    <row r="2670">
      <c r="A2670" t="n">
        <v>2021</v>
      </c>
      <c r="B2670" t="s">
        <v>3198</v>
      </c>
      <c r="C2670" t="n">
        <v>1.30002517746627</v>
      </c>
      <c r="D2670" t="s">
        <v>3192</v>
      </c>
      <c r="E2670" t="n">
        <v>4054.77852851729</v>
      </c>
      <c r="F2670" t="n">
        <v>8</v>
      </c>
      <c r="G2670" t="n">
        <v>18</v>
      </c>
      <c r="H2670" t="n">
        <v>9999</v>
      </c>
      <c r="I2670" t="s">
        <v>3192</v>
      </c>
      <c r="J2670" t="n">
        <v>1</v>
      </c>
      <c r="K2670" t="s">
        <v>3231</v>
      </c>
      <c r="L2670" t="n">
        <v>0.008531251624056</v>
      </c>
      <c r="M2670" t="n">
        <v>0.0167014613778706</v>
      </c>
      <c r="N2670" t="n">
        <v>0.0517659164841001</v>
      </c>
    </row>
    <row r="2671">
      <c r="A2671" t="n">
        <v>2021</v>
      </c>
      <c r="B2671" t="s">
        <v>3198</v>
      </c>
      <c r="C2671" t="n">
        <v>1.30002517746627</v>
      </c>
      <c r="D2671" t="s">
        <v>3196</v>
      </c>
      <c r="E2671" t="n">
        <v>747.514477043105</v>
      </c>
      <c r="F2671" t="n">
        <v>1</v>
      </c>
      <c r="G2671" t="n">
        <v>18</v>
      </c>
      <c r="H2671" t="n">
        <v>9999</v>
      </c>
      <c r="I2671" t="s">
        <v>3192</v>
      </c>
      <c r="J2671" t="n">
        <v>1</v>
      </c>
      <c r="K2671" t="s">
        <v>3231</v>
      </c>
      <c r="L2671" t="n">
        <v>0.00157277001725944</v>
      </c>
      <c r="M2671" t="n">
        <v>0.00208768267223382</v>
      </c>
      <c r="N2671" t="n">
        <v>0.0714196994162216</v>
      </c>
    </row>
    <row r="2672">
      <c r="A2672" t="n">
        <v>2021</v>
      </c>
      <c r="B2672" t="s">
        <v>3190</v>
      </c>
      <c r="C2672"/>
      <c r="D2672" t="s">
        <v>3190</v>
      </c>
      <c r="E2672"/>
      <c r="F2672" t="n">
        <v>1</v>
      </c>
      <c r="G2672" t="n">
        <v>18</v>
      </c>
      <c r="H2672" t="n">
        <v>9999</v>
      </c>
      <c r="I2672" t="s">
        <v>3192</v>
      </c>
      <c r="J2672" t="n">
        <v>3</v>
      </c>
      <c r="K2672" t="s">
        <v>3231</v>
      </c>
      <c r="L2672"/>
      <c r="M2672" t="n">
        <v>1</v>
      </c>
      <c r="N2672"/>
    </row>
    <row r="2673">
      <c r="A2673" t="n">
        <v>2021</v>
      </c>
      <c r="B2673" t="s">
        <v>3189</v>
      </c>
      <c r="C2673" t="n">
        <v>1.30500213117037</v>
      </c>
      <c r="D2673" t="s">
        <v>3190</v>
      </c>
      <c r="E2673" t="n">
        <v>3593.9758692432</v>
      </c>
      <c r="F2673" t="n">
        <v>3</v>
      </c>
      <c r="G2673" t="n">
        <v>20</v>
      </c>
      <c r="H2673" t="n">
        <v>9999</v>
      </c>
      <c r="I2673" t="s">
        <v>3192</v>
      </c>
      <c r="J2673" t="n">
        <v>1</v>
      </c>
      <c r="K2673" t="s">
        <v>3231</v>
      </c>
      <c r="L2673" t="n">
        <v>1</v>
      </c>
      <c r="M2673" t="n">
        <v>1</v>
      </c>
      <c r="N2673" t="n">
        <v>0.00224150097546802</v>
      </c>
    </row>
    <row r="2674">
      <c r="A2674" t="n">
        <v>2021</v>
      </c>
      <c r="B2674" t="s">
        <v>3198</v>
      </c>
      <c r="C2674" t="n">
        <v>1.30002517746627</v>
      </c>
      <c r="D2674" t="s">
        <v>3190</v>
      </c>
      <c r="E2674" t="n">
        <v>14595.3826674138</v>
      </c>
      <c r="F2674" t="n">
        <v>16</v>
      </c>
      <c r="G2674" t="n">
        <v>20</v>
      </c>
      <c r="H2674" t="n">
        <v>9999</v>
      </c>
      <c r="I2674" t="s">
        <v>3192</v>
      </c>
      <c r="J2674" t="n">
        <v>1</v>
      </c>
      <c r="K2674" t="s">
        <v>3231</v>
      </c>
      <c r="L2674" t="n">
        <v>1</v>
      </c>
      <c r="M2674" t="n">
        <v>1</v>
      </c>
      <c r="N2674" t="n">
        <v>0.00183256311381968</v>
      </c>
    </row>
    <row r="2675">
      <c r="A2675" t="n">
        <v>2021</v>
      </c>
      <c r="B2675" t="s">
        <v>3189</v>
      </c>
      <c r="C2675" t="n">
        <v>1.30500213117037</v>
      </c>
      <c r="D2675" t="s">
        <v>3190</v>
      </c>
      <c r="E2675" t="n">
        <v>6134.81501863191</v>
      </c>
      <c r="F2675" t="n">
        <v>4</v>
      </c>
      <c r="G2675" t="n">
        <v>21</v>
      </c>
      <c r="H2675" t="n">
        <v>9999</v>
      </c>
      <c r="I2675" t="s">
        <v>3192</v>
      </c>
      <c r="J2675" t="n">
        <v>1</v>
      </c>
      <c r="K2675" t="s">
        <v>3231</v>
      </c>
      <c r="L2675" t="n">
        <v>1</v>
      </c>
      <c r="M2675" t="n">
        <v>1</v>
      </c>
      <c r="N2675" t="n">
        <v>0.00382617868034682</v>
      </c>
    </row>
    <row r="2676">
      <c r="A2676" t="n">
        <v>2021</v>
      </c>
      <c r="B2676" t="s">
        <v>3198</v>
      </c>
      <c r="C2676" t="n">
        <v>1.30002517746627</v>
      </c>
      <c r="D2676" t="s">
        <v>3190</v>
      </c>
      <c r="E2676" t="n">
        <v>11462.3219897201</v>
      </c>
      <c r="F2676" t="n">
        <v>12</v>
      </c>
      <c r="G2676" t="n">
        <v>21</v>
      </c>
      <c r="H2676" t="n">
        <v>9999</v>
      </c>
      <c r="I2676" t="s">
        <v>3192</v>
      </c>
      <c r="J2676" t="n">
        <v>1</v>
      </c>
      <c r="K2676" t="s">
        <v>3231</v>
      </c>
      <c r="L2676" t="n">
        <v>0.960352902733907</v>
      </c>
      <c r="M2676" t="n">
        <v>0.923076923076923</v>
      </c>
      <c r="N2676" t="n">
        <v>0.00143918312768755</v>
      </c>
    </row>
    <row r="2677">
      <c r="A2677" t="n">
        <v>2021</v>
      </c>
      <c r="B2677" t="s">
        <v>3198</v>
      </c>
      <c r="C2677" t="n">
        <v>1.30002517746627</v>
      </c>
      <c r="D2677" t="s">
        <v>3196</v>
      </c>
      <c r="E2677" t="n">
        <v>473.209164597722</v>
      </c>
      <c r="F2677" t="n">
        <v>1</v>
      </c>
      <c r="G2677" t="n">
        <v>21</v>
      </c>
      <c r="H2677" t="n">
        <v>9999</v>
      </c>
      <c r="I2677" t="s">
        <v>3192</v>
      </c>
      <c r="J2677" t="n">
        <v>1</v>
      </c>
      <c r="K2677" t="s">
        <v>3231</v>
      </c>
      <c r="L2677" t="n">
        <v>0.039647097266093</v>
      </c>
      <c r="M2677" t="n">
        <v>0.0769230769230769</v>
      </c>
      <c r="N2677" t="n">
        <v>0.0452117749347907</v>
      </c>
    </row>
    <row r="2678">
      <c r="A2678" t="n">
        <v>2021</v>
      </c>
      <c r="B2678" t="s">
        <v>3190</v>
      </c>
      <c r="C2678" t="n">
        <v>1.37938813689887</v>
      </c>
      <c r="D2678" t="s">
        <v>3190</v>
      </c>
      <c r="E2678" t="n">
        <v>21475.6939033785</v>
      </c>
      <c r="F2678" t="n">
        <v>17</v>
      </c>
      <c r="G2678" t="n">
        <v>-9</v>
      </c>
      <c r="H2678" t="n">
        <v>9999</v>
      </c>
      <c r="I2678" t="s">
        <v>3196</v>
      </c>
      <c r="J2678" t="n">
        <v>1</v>
      </c>
      <c r="K2678" t="s">
        <v>3231</v>
      </c>
      <c r="L2678" t="n">
        <v>1</v>
      </c>
      <c r="M2678" t="n">
        <v>1</v>
      </c>
      <c r="N2678" t="n">
        <v>1</v>
      </c>
    </row>
    <row r="2679">
      <c r="A2679" t="n">
        <v>2021</v>
      </c>
      <c r="B2679" t="s">
        <v>3190</v>
      </c>
      <c r="C2679"/>
      <c r="D2679" t="s">
        <v>3190</v>
      </c>
      <c r="E2679"/>
      <c r="F2679" t="n">
        <v>1308</v>
      </c>
      <c r="G2679" t="n">
        <v>-9</v>
      </c>
      <c r="H2679" t="n">
        <v>9999</v>
      </c>
      <c r="I2679" t="s">
        <v>3196</v>
      </c>
      <c r="J2679" t="n">
        <v>2</v>
      </c>
      <c r="K2679" t="s">
        <v>3231</v>
      </c>
      <c r="L2679"/>
      <c r="M2679" t="n">
        <v>1</v>
      </c>
      <c r="N2679"/>
    </row>
    <row r="2680">
      <c r="A2680" t="n">
        <v>2021</v>
      </c>
      <c r="B2680" t="s">
        <v>3190</v>
      </c>
      <c r="C2680"/>
      <c r="D2680" t="s">
        <v>3190</v>
      </c>
      <c r="E2680"/>
      <c r="F2680" t="n">
        <v>14057</v>
      </c>
      <c r="G2680" t="n">
        <v>-9</v>
      </c>
      <c r="H2680" t="n">
        <v>9999</v>
      </c>
      <c r="I2680" t="s">
        <v>3196</v>
      </c>
      <c r="J2680" t="n">
        <v>3</v>
      </c>
      <c r="K2680" t="s">
        <v>3231</v>
      </c>
      <c r="L2680"/>
      <c r="M2680" t="n">
        <v>1</v>
      </c>
      <c r="N2680"/>
    </row>
    <row r="2681">
      <c r="A2681" t="n">
        <v>2021</v>
      </c>
      <c r="B2681" t="s">
        <v>3189</v>
      </c>
      <c r="C2681" t="n">
        <v>1.30500213117037</v>
      </c>
      <c r="D2681" t="s">
        <v>3192</v>
      </c>
      <c r="E2681" t="n">
        <v>2231.55364430133</v>
      </c>
      <c r="F2681" t="n">
        <v>1</v>
      </c>
      <c r="G2681" t="n">
        <v>-8</v>
      </c>
      <c r="H2681" t="n">
        <v>9999</v>
      </c>
      <c r="I2681" t="s">
        <v>3196</v>
      </c>
      <c r="J2681" t="n">
        <v>1</v>
      </c>
      <c r="K2681" t="s">
        <v>3231</v>
      </c>
      <c r="L2681" t="n">
        <v>1</v>
      </c>
      <c r="M2681" t="n">
        <v>1</v>
      </c>
      <c r="N2681" t="n">
        <v>0.000590176359191686</v>
      </c>
    </row>
    <row r="2682">
      <c r="A2682" t="n">
        <v>2021</v>
      </c>
      <c r="B2682" t="s">
        <v>3194</v>
      </c>
      <c r="C2682" t="n">
        <v>1.24482896010018</v>
      </c>
      <c r="D2682" t="s">
        <v>3192</v>
      </c>
      <c r="E2682" t="n">
        <v>17484.8675735671</v>
      </c>
      <c r="F2682" t="n">
        <v>5</v>
      </c>
      <c r="G2682" t="n">
        <v>-8</v>
      </c>
      <c r="H2682" t="n">
        <v>9999</v>
      </c>
      <c r="I2682" t="s">
        <v>3196</v>
      </c>
      <c r="J2682" t="n">
        <v>1</v>
      </c>
      <c r="K2682" t="s">
        <v>3231</v>
      </c>
      <c r="L2682" t="n">
        <v>0.980797430347043</v>
      </c>
      <c r="M2682" t="n">
        <v>0.833333333333333</v>
      </c>
      <c r="N2682" t="n">
        <v>0.225070905507395</v>
      </c>
    </row>
    <row r="2683">
      <c r="A2683" t="n">
        <v>2021</v>
      </c>
      <c r="B2683" t="s">
        <v>3194</v>
      </c>
      <c r="C2683" t="n">
        <v>1.24482896010018</v>
      </c>
      <c r="D2683" t="s">
        <v>3194</v>
      </c>
      <c r="E2683" t="n">
        <v>342.327964027549</v>
      </c>
      <c r="F2683" t="n">
        <v>1</v>
      </c>
      <c r="G2683" t="n">
        <v>-8</v>
      </c>
      <c r="H2683" t="n">
        <v>9999</v>
      </c>
      <c r="I2683" t="s">
        <v>3196</v>
      </c>
      <c r="J2683" t="n">
        <v>1</v>
      </c>
      <c r="K2683" t="s">
        <v>3231</v>
      </c>
      <c r="L2683" t="n">
        <v>0.0192025696529572</v>
      </c>
      <c r="M2683" t="n">
        <v>0.166666666666667</v>
      </c>
      <c r="N2683" t="n">
        <v>1</v>
      </c>
    </row>
    <row r="2684">
      <c r="A2684" t="n">
        <v>2021</v>
      </c>
      <c r="B2684" t="s">
        <v>3198</v>
      </c>
      <c r="C2684" t="n">
        <v>1.30002517746627</v>
      </c>
      <c r="D2684" t="s">
        <v>3192</v>
      </c>
      <c r="E2684" t="n">
        <v>10499.0033332176</v>
      </c>
      <c r="F2684" t="n">
        <v>13</v>
      </c>
      <c r="G2684" t="n">
        <v>-8</v>
      </c>
      <c r="H2684" t="n">
        <v>9999</v>
      </c>
      <c r="I2684" t="s">
        <v>3196</v>
      </c>
      <c r="J2684" t="n">
        <v>1</v>
      </c>
      <c r="K2684" t="s">
        <v>3231</v>
      </c>
      <c r="L2684" t="n">
        <v>0.781271161845797</v>
      </c>
      <c r="M2684" t="n">
        <v>0.764705882352941</v>
      </c>
      <c r="N2684" t="n">
        <v>0.000532785717226158</v>
      </c>
    </row>
    <row r="2685">
      <c r="A2685" t="n">
        <v>2021</v>
      </c>
      <c r="B2685" t="s">
        <v>3198</v>
      </c>
      <c r="C2685" t="n">
        <v>1.30002517746627</v>
      </c>
      <c r="D2685" t="s">
        <v>3196</v>
      </c>
      <c r="E2685" t="n">
        <v>2939.35692625124</v>
      </c>
      <c r="F2685" t="n">
        <v>4</v>
      </c>
      <c r="G2685" t="n">
        <v>-8</v>
      </c>
      <c r="H2685" t="n">
        <v>9999</v>
      </c>
      <c r="I2685" t="s">
        <v>3196</v>
      </c>
      <c r="J2685" t="n">
        <v>1</v>
      </c>
      <c r="K2685" t="s">
        <v>3231</v>
      </c>
      <c r="L2685" t="n">
        <v>0.218728838154203</v>
      </c>
      <c r="M2685" t="n">
        <v>0.235294117647059</v>
      </c>
      <c r="N2685" t="n">
        <v>0.000413205846871871</v>
      </c>
    </row>
    <row r="2686">
      <c r="A2686" t="n">
        <v>2021</v>
      </c>
      <c r="B2686" t="s">
        <v>3189</v>
      </c>
      <c r="C2686" t="n">
        <v>1.30500213117037</v>
      </c>
      <c r="D2686" t="s">
        <v>3192</v>
      </c>
      <c r="E2686" t="n">
        <v>738.63120624243</v>
      </c>
      <c r="F2686" t="n">
        <v>1</v>
      </c>
      <c r="G2686" t="n">
        <v>1</v>
      </c>
      <c r="H2686" t="n">
        <v>9999</v>
      </c>
      <c r="I2686" t="s">
        <v>3196</v>
      </c>
      <c r="J2686" t="n">
        <v>1</v>
      </c>
      <c r="K2686" t="s">
        <v>3231</v>
      </c>
      <c r="L2686" t="n">
        <v>0.128402903811252</v>
      </c>
      <c r="M2686" t="n">
        <v>0.333333333333333</v>
      </c>
      <c r="N2686" t="n">
        <v>0.00019534492356871</v>
      </c>
    </row>
    <row r="2687">
      <c r="A2687" t="n">
        <v>2021</v>
      </c>
      <c r="B2687" t="s">
        <v>3189</v>
      </c>
      <c r="C2687" t="n">
        <v>1.30500213117037</v>
      </c>
      <c r="D2687" t="s">
        <v>3196</v>
      </c>
      <c r="E2687" t="n">
        <v>5013.81818795657</v>
      </c>
      <c r="F2687" t="n">
        <v>2</v>
      </c>
      <c r="G2687" t="n">
        <v>1</v>
      </c>
      <c r="H2687" t="n">
        <v>9999</v>
      </c>
      <c r="I2687" t="s">
        <v>3196</v>
      </c>
      <c r="J2687" t="n">
        <v>1</v>
      </c>
      <c r="K2687" t="s">
        <v>3231</v>
      </c>
      <c r="L2687" t="n">
        <v>0.871597096188748</v>
      </c>
      <c r="M2687" t="n">
        <v>0.666666666666667</v>
      </c>
      <c r="N2687" t="n">
        <v>0.00341528111621556</v>
      </c>
    </row>
    <row r="2688">
      <c r="A2688" t="n">
        <v>2021</v>
      </c>
      <c r="B2688" t="s">
        <v>3198</v>
      </c>
      <c r="C2688" t="n">
        <v>1.30002517746627</v>
      </c>
      <c r="D2688" t="s">
        <v>3192</v>
      </c>
      <c r="E2688" t="n">
        <v>172961.849736</v>
      </c>
      <c r="F2688" t="n">
        <v>235</v>
      </c>
      <c r="G2688" t="n">
        <v>1</v>
      </c>
      <c r="H2688" t="n">
        <v>9999</v>
      </c>
      <c r="I2688" t="s">
        <v>3196</v>
      </c>
      <c r="J2688" t="n">
        <v>1</v>
      </c>
      <c r="K2688" t="s">
        <v>3231</v>
      </c>
      <c r="L2688" t="n">
        <v>0.619851844949683</v>
      </c>
      <c r="M2688" t="n">
        <v>0.602564102564103</v>
      </c>
      <c r="N2688" t="n">
        <v>0.00877717629375361</v>
      </c>
    </row>
    <row r="2689">
      <c r="A2689" t="n">
        <v>2021</v>
      </c>
      <c r="B2689" t="s">
        <v>3198</v>
      </c>
      <c r="C2689" t="n">
        <v>1.30002517746627</v>
      </c>
      <c r="D2689" t="s">
        <v>3196</v>
      </c>
      <c r="E2689" t="n">
        <v>106075.55435536</v>
      </c>
      <c r="F2689" t="n">
        <v>155</v>
      </c>
      <c r="G2689" t="n">
        <v>1</v>
      </c>
      <c r="H2689" t="n">
        <v>9999</v>
      </c>
      <c r="I2689" t="s">
        <v>3196</v>
      </c>
      <c r="J2689" t="n">
        <v>1</v>
      </c>
      <c r="K2689" t="s">
        <v>3231</v>
      </c>
      <c r="L2689" t="n">
        <v>0.380148155050317</v>
      </c>
      <c r="M2689" t="n">
        <v>0.397435897435897</v>
      </c>
      <c r="N2689" t="n">
        <v>0.0149117784500267</v>
      </c>
    </row>
    <row r="2690">
      <c r="A2690" t="n">
        <v>2021</v>
      </c>
      <c r="B2690" t="s">
        <v>3189</v>
      </c>
      <c r="C2690" t="n">
        <v>1.30500213117037</v>
      </c>
      <c r="D2690" t="s">
        <v>3192</v>
      </c>
      <c r="E2690" t="n">
        <v>9902.35617132078</v>
      </c>
      <c r="F2690" t="n">
        <v>8</v>
      </c>
      <c r="G2690" t="n">
        <v>2</v>
      </c>
      <c r="H2690" t="n">
        <v>9999</v>
      </c>
      <c r="I2690" t="s">
        <v>3196</v>
      </c>
      <c r="J2690" t="n">
        <v>1</v>
      </c>
      <c r="K2690" t="s">
        <v>3231</v>
      </c>
      <c r="L2690" t="n">
        <v>0.828746177370031</v>
      </c>
      <c r="M2690" t="n">
        <v>0.8</v>
      </c>
      <c r="N2690" t="n">
        <v>0.00261886445236638</v>
      </c>
    </row>
    <row r="2691">
      <c r="A2691" t="n">
        <v>2021</v>
      </c>
      <c r="B2691" t="s">
        <v>3189</v>
      </c>
      <c r="C2691" t="n">
        <v>1.30500213117037</v>
      </c>
      <c r="D2691" t="s">
        <v>3196</v>
      </c>
      <c r="E2691" t="n">
        <v>2046.24334167514</v>
      </c>
      <c r="F2691" t="n">
        <v>2</v>
      </c>
      <c r="G2691" t="n">
        <v>2</v>
      </c>
      <c r="H2691" t="n">
        <v>9999</v>
      </c>
      <c r="I2691" t="s">
        <v>3196</v>
      </c>
      <c r="J2691" t="n">
        <v>1</v>
      </c>
      <c r="K2691" t="s">
        <v>3231</v>
      </c>
      <c r="L2691" t="n">
        <v>0.171253822629969</v>
      </c>
      <c r="M2691" t="n">
        <v>0.2</v>
      </c>
      <c r="N2691" t="n">
        <v>0.00139384716039198</v>
      </c>
    </row>
    <row r="2692">
      <c r="A2692" t="n">
        <v>2021</v>
      </c>
      <c r="B2692" t="s">
        <v>3194</v>
      </c>
      <c r="C2692" t="n">
        <v>1.24482896010018</v>
      </c>
      <c r="D2692" t="s">
        <v>3192</v>
      </c>
      <c r="E2692" t="n">
        <v>1030.71837896295</v>
      </c>
      <c r="F2692" t="n">
        <v>1</v>
      </c>
      <c r="G2692" t="n">
        <v>2</v>
      </c>
      <c r="H2692" t="n">
        <v>9999</v>
      </c>
      <c r="I2692" t="s">
        <v>3196</v>
      </c>
      <c r="J2692" t="n">
        <v>1</v>
      </c>
      <c r="K2692" t="s">
        <v>3231</v>
      </c>
      <c r="L2692" t="n">
        <v>0.227785419532325</v>
      </c>
      <c r="M2692" t="n">
        <v>0.333333333333333</v>
      </c>
      <c r="N2692" t="n">
        <v>0.0132677424006922</v>
      </c>
    </row>
    <row r="2693">
      <c r="A2693" t="n">
        <v>2021</v>
      </c>
      <c r="B2693" t="s">
        <v>3194</v>
      </c>
      <c r="C2693" t="n">
        <v>1.24482896010018</v>
      </c>
      <c r="D2693" t="s">
        <v>3196</v>
      </c>
      <c r="E2693" t="n">
        <v>3494.2348910012</v>
      </c>
      <c r="F2693" t="n">
        <v>2</v>
      </c>
      <c r="G2693" t="n">
        <v>2</v>
      </c>
      <c r="H2693" t="n">
        <v>9999</v>
      </c>
      <c r="I2693" t="s">
        <v>3196</v>
      </c>
      <c r="J2693" t="n">
        <v>1</v>
      </c>
      <c r="K2693" t="s">
        <v>3231</v>
      </c>
      <c r="L2693" t="n">
        <v>0.772214580467675</v>
      </c>
      <c r="M2693" t="n">
        <v>0.666666666666667</v>
      </c>
      <c r="N2693" t="n">
        <v>0.111552676548901</v>
      </c>
    </row>
    <row r="2694">
      <c r="A2694" t="n">
        <v>2021</v>
      </c>
      <c r="B2694" t="s">
        <v>3198</v>
      </c>
      <c r="C2694" t="n">
        <v>1.30002517746627</v>
      </c>
      <c r="D2694" t="s">
        <v>3192</v>
      </c>
      <c r="E2694" t="n">
        <v>100325.542995427</v>
      </c>
      <c r="F2694" t="n">
        <v>109</v>
      </c>
      <c r="G2694" t="n">
        <v>2</v>
      </c>
      <c r="H2694" t="n">
        <v>9999</v>
      </c>
      <c r="I2694" t="s">
        <v>3196</v>
      </c>
      <c r="J2694" t="n">
        <v>1</v>
      </c>
      <c r="K2694" t="s">
        <v>3231</v>
      </c>
      <c r="L2694" t="n">
        <v>0.763958184842005</v>
      </c>
      <c r="M2694" t="n">
        <v>0.746575342465753</v>
      </c>
      <c r="N2694" t="n">
        <v>0.00509115148214178</v>
      </c>
    </row>
    <row r="2695">
      <c r="A2695" t="n">
        <v>2021</v>
      </c>
      <c r="B2695" t="s">
        <v>3198</v>
      </c>
      <c r="C2695" t="n">
        <v>1.30002517746627</v>
      </c>
      <c r="D2695" t="s">
        <v>3196</v>
      </c>
      <c r="E2695" t="n">
        <v>30997.8003315057</v>
      </c>
      <c r="F2695" t="n">
        <v>37</v>
      </c>
      <c r="G2695" t="n">
        <v>2</v>
      </c>
      <c r="H2695" t="n">
        <v>9999</v>
      </c>
      <c r="I2695" t="s">
        <v>3196</v>
      </c>
      <c r="J2695" t="n">
        <v>1</v>
      </c>
      <c r="K2695" t="s">
        <v>3231</v>
      </c>
      <c r="L2695" t="n">
        <v>0.236041815157995</v>
      </c>
      <c r="M2695" t="n">
        <v>0.253424657534247</v>
      </c>
      <c r="N2695" t="n">
        <v>0.00435757638779871</v>
      </c>
    </row>
    <row r="2696">
      <c r="A2696" t="n">
        <v>2021</v>
      </c>
      <c r="B2696" t="s">
        <v>3189</v>
      </c>
      <c r="C2696" t="n">
        <v>1.30500213117037</v>
      </c>
      <c r="D2696" t="s">
        <v>3192</v>
      </c>
      <c r="E2696" t="n">
        <v>126119.320962698</v>
      </c>
      <c r="F2696" t="n">
        <v>100</v>
      </c>
      <c r="G2696" t="n">
        <v>3</v>
      </c>
      <c r="H2696" t="n">
        <v>9999</v>
      </c>
      <c r="I2696" t="s">
        <v>3196</v>
      </c>
      <c r="J2696" t="n">
        <v>1</v>
      </c>
      <c r="K2696" t="s">
        <v>3231</v>
      </c>
      <c r="L2696" t="n">
        <v>0.821780241832622</v>
      </c>
      <c r="M2696" t="n">
        <v>0.806451612903226</v>
      </c>
      <c r="N2696" t="n">
        <v>0.0333546280007966</v>
      </c>
    </row>
    <row r="2697">
      <c r="A2697" t="n">
        <v>2021</v>
      </c>
      <c r="B2697" t="s">
        <v>3189</v>
      </c>
      <c r="C2697" t="n">
        <v>1.30500213117037</v>
      </c>
      <c r="D2697" t="s">
        <v>3196</v>
      </c>
      <c r="E2697" t="n">
        <v>27351.5396671998</v>
      </c>
      <c r="F2697" t="n">
        <v>24</v>
      </c>
      <c r="G2697" t="n">
        <v>3</v>
      </c>
      <c r="H2697" t="n">
        <v>9999</v>
      </c>
      <c r="I2697" t="s">
        <v>3196</v>
      </c>
      <c r="J2697" t="n">
        <v>1</v>
      </c>
      <c r="K2697" t="s">
        <v>3231</v>
      </c>
      <c r="L2697" t="n">
        <v>0.178219758167378</v>
      </c>
      <c r="M2697" t="n">
        <v>0.193548387096774</v>
      </c>
      <c r="N2697" t="n">
        <v>0.0186311496394487</v>
      </c>
    </row>
    <row r="2698">
      <c r="A2698" t="n">
        <v>2021</v>
      </c>
      <c r="B2698" t="s">
        <v>3190</v>
      </c>
      <c r="C2698" t="n">
        <v>1.37938813689887</v>
      </c>
      <c r="D2698" t="s">
        <v>3192</v>
      </c>
      <c r="E2698" t="n">
        <v>1593.19329811819</v>
      </c>
      <c r="F2698" t="n">
        <v>1</v>
      </c>
      <c r="G2698" t="n">
        <v>3</v>
      </c>
      <c r="H2698" t="n">
        <v>9999</v>
      </c>
      <c r="I2698" t="s">
        <v>3196</v>
      </c>
      <c r="J2698" t="n">
        <v>1</v>
      </c>
      <c r="K2698" t="s">
        <v>3231</v>
      </c>
      <c r="L2698" t="n">
        <v>1</v>
      </c>
      <c r="M2698" t="n">
        <v>1</v>
      </c>
      <c r="N2698" t="n">
        <v>0.443378119001919</v>
      </c>
    </row>
    <row r="2699">
      <c r="A2699" t="n">
        <v>2021</v>
      </c>
      <c r="B2699" t="s">
        <v>3194</v>
      </c>
      <c r="C2699" t="n">
        <v>1.24482896010018</v>
      </c>
      <c r="D2699" t="s">
        <v>3196</v>
      </c>
      <c r="E2699" t="n">
        <v>1714.12947805794</v>
      </c>
      <c r="F2699" t="n">
        <v>2</v>
      </c>
      <c r="G2699" t="n">
        <v>3</v>
      </c>
      <c r="H2699" t="n">
        <v>9999</v>
      </c>
      <c r="I2699" t="s">
        <v>3196</v>
      </c>
      <c r="J2699" t="n">
        <v>1</v>
      </c>
      <c r="K2699" t="s">
        <v>3231</v>
      </c>
      <c r="L2699" t="n">
        <v>1</v>
      </c>
      <c r="M2699" t="n">
        <v>1</v>
      </c>
      <c r="N2699" t="n">
        <v>0.0547232047053213</v>
      </c>
    </row>
    <row r="2700">
      <c r="A2700" t="n">
        <v>2021</v>
      </c>
      <c r="B2700" t="s">
        <v>3198</v>
      </c>
      <c r="C2700" t="n">
        <v>1.30002517746627</v>
      </c>
      <c r="D2700" t="s">
        <v>3192</v>
      </c>
      <c r="E2700" t="n">
        <v>1980756.06111775</v>
      </c>
      <c r="F2700" t="n">
        <v>2181</v>
      </c>
      <c r="G2700" t="n">
        <v>3</v>
      </c>
      <c r="H2700" t="n">
        <v>9999</v>
      </c>
      <c r="I2700" t="s">
        <v>3196</v>
      </c>
      <c r="J2700" t="n">
        <v>1</v>
      </c>
      <c r="K2700" t="s">
        <v>3231</v>
      </c>
      <c r="L2700" t="n">
        <v>0.773155531919968</v>
      </c>
      <c r="M2700" t="n">
        <v>0.790217391304348</v>
      </c>
      <c r="N2700" t="n">
        <v>0.10051606854279</v>
      </c>
    </row>
    <row r="2701">
      <c r="A2701" t="n">
        <v>2021</v>
      </c>
      <c r="B2701" t="s">
        <v>3198</v>
      </c>
      <c r="C2701" t="n">
        <v>1.30002517746627</v>
      </c>
      <c r="D2701" t="s">
        <v>3194</v>
      </c>
      <c r="E2701" t="n">
        <v>3753.17268734512</v>
      </c>
      <c r="F2701" t="n">
        <v>3</v>
      </c>
      <c r="G2701" t="n">
        <v>3</v>
      </c>
      <c r="H2701" t="n">
        <v>9999</v>
      </c>
      <c r="I2701" t="s">
        <v>3196</v>
      </c>
      <c r="J2701" t="n">
        <v>1</v>
      </c>
      <c r="K2701" t="s">
        <v>3231</v>
      </c>
      <c r="L2701" t="n">
        <v>0.00146498919399207</v>
      </c>
      <c r="M2701" t="n">
        <v>0.00108695652173913</v>
      </c>
      <c r="N2701" t="n">
        <v>0.166522466401338</v>
      </c>
    </row>
    <row r="2702">
      <c r="A2702" t="n">
        <v>2021</v>
      </c>
      <c r="B2702" t="s">
        <v>3198</v>
      </c>
      <c r="C2702" t="n">
        <v>1.30002517746627</v>
      </c>
      <c r="D2702" t="s">
        <v>3196</v>
      </c>
      <c r="E2702" t="n">
        <v>577402.282496111</v>
      </c>
      <c r="F2702" t="n">
        <v>576</v>
      </c>
      <c r="G2702" t="n">
        <v>3</v>
      </c>
      <c r="H2702" t="n">
        <v>9999</v>
      </c>
      <c r="I2702" t="s">
        <v>3196</v>
      </c>
      <c r="J2702" t="n">
        <v>1</v>
      </c>
      <c r="K2702" t="s">
        <v>3231</v>
      </c>
      <c r="L2702" t="n">
        <v>0.22537947888604</v>
      </c>
      <c r="M2702" t="n">
        <v>0.208695652173913</v>
      </c>
      <c r="N2702" t="n">
        <v>0.0811694547857589</v>
      </c>
    </row>
    <row r="2703">
      <c r="A2703" t="n">
        <v>2021</v>
      </c>
      <c r="B2703" t="s">
        <v>3189</v>
      </c>
      <c r="C2703" t="n">
        <v>1.30500213117037</v>
      </c>
      <c r="D2703" t="s">
        <v>3192</v>
      </c>
      <c r="E2703" t="n">
        <v>15803.5758084732</v>
      </c>
      <c r="F2703" t="n">
        <v>11</v>
      </c>
      <c r="G2703" t="n">
        <v>4</v>
      </c>
      <c r="H2703" t="n">
        <v>9999</v>
      </c>
      <c r="I2703" t="s">
        <v>3196</v>
      </c>
      <c r="J2703" t="n">
        <v>1</v>
      </c>
      <c r="K2703" t="s">
        <v>3231</v>
      </c>
      <c r="L2703" t="n">
        <v>1</v>
      </c>
      <c r="M2703" t="n">
        <v>1</v>
      </c>
      <c r="N2703" t="n">
        <v>0.00417955304667329</v>
      </c>
    </row>
    <row r="2704">
      <c r="A2704" t="n">
        <v>2021</v>
      </c>
      <c r="B2704" t="s">
        <v>3194</v>
      </c>
      <c r="C2704" t="n">
        <v>1.24482896010018</v>
      </c>
      <c r="D2704" t="s">
        <v>3196</v>
      </c>
      <c r="E2704" t="n">
        <v>2426.17164323524</v>
      </c>
      <c r="F2704" t="n">
        <v>2</v>
      </c>
      <c r="G2704" t="n">
        <v>4</v>
      </c>
      <c r="H2704" t="n">
        <v>9999</v>
      </c>
      <c r="I2704" t="s">
        <v>3196</v>
      </c>
      <c r="J2704" t="n">
        <v>1</v>
      </c>
      <c r="K2704" t="s">
        <v>3231</v>
      </c>
      <c r="L2704" t="n">
        <v>1</v>
      </c>
      <c r="M2704" t="n">
        <v>1</v>
      </c>
      <c r="N2704" t="n">
        <v>0.0774549934427533</v>
      </c>
    </row>
    <row r="2705">
      <c r="A2705" t="n">
        <v>2021</v>
      </c>
      <c r="B2705" t="s">
        <v>3198</v>
      </c>
      <c r="C2705" t="n">
        <v>1.30002517746627</v>
      </c>
      <c r="D2705" t="s">
        <v>3192</v>
      </c>
      <c r="E2705" t="n">
        <v>156377.428547063</v>
      </c>
      <c r="F2705" t="n">
        <v>162</v>
      </c>
      <c r="G2705" t="n">
        <v>4</v>
      </c>
      <c r="H2705" t="n">
        <v>9999</v>
      </c>
      <c r="I2705" t="s">
        <v>3196</v>
      </c>
      <c r="J2705" t="n">
        <v>1</v>
      </c>
      <c r="K2705" t="s">
        <v>3231</v>
      </c>
      <c r="L2705" t="n">
        <v>0.758627648839556</v>
      </c>
      <c r="M2705" t="n">
        <v>0.76056338028169</v>
      </c>
      <c r="N2705" t="n">
        <v>0.00793557805271175</v>
      </c>
    </row>
    <row r="2706">
      <c r="A2706" t="n">
        <v>2021</v>
      </c>
      <c r="B2706" t="s">
        <v>3198</v>
      </c>
      <c r="C2706" t="n">
        <v>1.30002517746627</v>
      </c>
      <c r="D2706" t="s">
        <v>3196</v>
      </c>
      <c r="E2706" t="n">
        <v>49754.5635919891</v>
      </c>
      <c r="F2706" t="n">
        <v>51</v>
      </c>
      <c r="G2706" t="n">
        <v>4</v>
      </c>
      <c r="H2706" t="n">
        <v>9999</v>
      </c>
      <c r="I2706" t="s">
        <v>3196</v>
      </c>
      <c r="J2706" t="n">
        <v>1</v>
      </c>
      <c r="K2706" t="s">
        <v>3231</v>
      </c>
      <c r="L2706" t="n">
        <v>0.241372351160444</v>
      </c>
      <c r="M2706" t="n">
        <v>0.23943661971831</v>
      </c>
      <c r="N2706" t="n">
        <v>0.00699434505593996</v>
      </c>
    </row>
    <row r="2707">
      <c r="A2707" t="n">
        <v>2021</v>
      </c>
      <c r="B2707" t="s">
        <v>3189</v>
      </c>
      <c r="C2707" t="n">
        <v>1.30500213117037</v>
      </c>
      <c r="D2707" t="s">
        <v>3192</v>
      </c>
      <c r="E2707" t="n">
        <v>14366.7684620546</v>
      </c>
      <c r="F2707" t="n">
        <v>6</v>
      </c>
      <c r="G2707" t="n">
        <v>5</v>
      </c>
      <c r="H2707" t="n">
        <v>9999</v>
      </c>
      <c r="I2707" t="s">
        <v>3196</v>
      </c>
      <c r="J2707" t="n">
        <v>1</v>
      </c>
      <c r="K2707" t="s">
        <v>3231</v>
      </c>
      <c r="L2707" t="n">
        <v>0.945140796703297</v>
      </c>
      <c r="M2707" t="n">
        <v>0.857142857142857</v>
      </c>
      <c r="N2707" t="n">
        <v>0.00379956230312355</v>
      </c>
    </row>
    <row r="2708">
      <c r="A2708" t="n">
        <v>2021</v>
      </c>
      <c r="B2708" t="s">
        <v>3189</v>
      </c>
      <c r="C2708" t="n">
        <v>1.30500213117037</v>
      </c>
      <c r="D2708" t="s">
        <v>3196</v>
      </c>
      <c r="E2708" t="n">
        <v>833.896361817867</v>
      </c>
      <c r="F2708" t="n">
        <v>1</v>
      </c>
      <c r="G2708" t="n">
        <v>5</v>
      </c>
      <c r="H2708" t="n">
        <v>9999</v>
      </c>
      <c r="I2708" t="s">
        <v>3196</v>
      </c>
      <c r="J2708" t="n">
        <v>1</v>
      </c>
      <c r="K2708" t="s">
        <v>3231</v>
      </c>
      <c r="L2708" t="n">
        <v>0.0548592032967033</v>
      </c>
      <c r="M2708" t="n">
        <v>0.142857142857143</v>
      </c>
      <c r="N2708" t="n">
        <v>0.000568028275185254</v>
      </c>
    </row>
    <row r="2709">
      <c r="A2709" t="n">
        <v>2021</v>
      </c>
      <c r="B2709" t="s">
        <v>3198</v>
      </c>
      <c r="C2709" t="n">
        <v>1.30002517746627</v>
      </c>
      <c r="D2709" t="s">
        <v>3192</v>
      </c>
      <c r="E2709" t="n">
        <v>210557.277843147</v>
      </c>
      <c r="F2709" t="n">
        <v>209</v>
      </c>
      <c r="G2709" t="n">
        <v>5</v>
      </c>
      <c r="H2709" t="n">
        <v>9999</v>
      </c>
      <c r="I2709" t="s">
        <v>3196</v>
      </c>
      <c r="J2709" t="n">
        <v>1</v>
      </c>
      <c r="K2709" t="s">
        <v>3231</v>
      </c>
      <c r="L2709" t="n">
        <v>0.884290526706596</v>
      </c>
      <c r="M2709" t="n">
        <v>0.878151260504202</v>
      </c>
      <c r="N2709" t="n">
        <v>0.0106850056841032</v>
      </c>
    </row>
    <row r="2710">
      <c r="A2710" t="n">
        <v>2021</v>
      </c>
      <c r="B2710" t="s">
        <v>3198</v>
      </c>
      <c r="C2710" t="n">
        <v>1.30002517746627</v>
      </c>
      <c r="D2710" t="s">
        <v>3196</v>
      </c>
      <c r="E2710" t="n">
        <v>27551.4335860426</v>
      </c>
      <c r="F2710" t="n">
        <v>29</v>
      </c>
      <c r="G2710" t="n">
        <v>5</v>
      </c>
      <c r="H2710" t="n">
        <v>9999</v>
      </c>
      <c r="I2710" t="s">
        <v>3196</v>
      </c>
      <c r="J2710" t="n">
        <v>1</v>
      </c>
      <c r="K2710" t="s">
        <v>3231</v>
      </c>
      <c r="L2710" t="n">
        <v>0.115709473293404</v>
      </c>
      <c r="M2710" t="n">
        <v>0.121848739495798</v>
      </c>
      <c r="N2710" t="n">
        <v>0.00387309664429702</v>
      </c>
    </row>
    <row r="2711">
      <c r="A2711" t="n">
        <v>2021</v>
      </c>
      <c r="B2711" t="s">
        <v>3189</v>
      </c>
      <c r="C2711" t="n">
        <v>1.30500213117037</v>
      </c>
      <c r="D2711" t="s">
        <v>3192</v>
      </c>
      <c r="E2711" t="n">
        <v>251460.860655219</v>
      </c>
      <c r="F2711" t="n">
        <v>173</v>
      </c>
      <c r="G2711" t="n">
        <v>6</v>
      </c>
      <c r="H2711" t="n">
        <v>9999</v>
      </c>
      <c r="I2711" t="s">
        <v>3196</v>
      </c>
      <c r="J2711" t="n">
        <v>1</v>
      </c>
      <c r="K2711" t="s">
        <v>3231</v>
      </c>
      <c r="L2711" t="n">
        <v>0.87795876523522</v>
      </c>
      <c r="M2711" t="n">
        <v>0.873737373737374</v>
      </c>
      <c r="N2711" t="n">
        <v>0.0665035571068105</v>
      </c>
    </row>
    <row r="2712">
      <c r="A2712" t="n">
        <v>2021</v>
      </c>
      <c r="B2712" t="s">
        <v>3189</v>
      </c>
      <c r="C2712" t="n">
        <v>1.30500213117037</v>
      </c>
      <c r="D2712" t="s">
        <v>3196</v>
      </c>
      <c r="E2712" t="n">
        <v>34954.4820833984</v>
      </c>
      <c r="F2712" t="n">
        <v>25</v>
      </c>
      <c r="G2712" t="n">
        <v>6</v>
      </c>
      <c r="H2712" t="n">
        <v>9999</v>
      </c>
      <c r="I2712" t="s">
        <v>3196</v>
      </c>
      <c r="J2712" t="n">
        <v>1</v>
      </c>
      <c r="K2712" t="s">
        <v>3231</v>
      </c>
      <c r="L2712" t="n">
        <v>0.12204123476478</v>
      </c>
      <c r="M2712" t="n">
        <v>0.126262626262626</v>
      </c>
      <c r="N2712" t="n">
        <v>0.0238100741014664</v>
      </c>
    </row>
    <row r="2713">
      <c r="A2713" t="n">
        <v>2021</v>
      </c>
      <c r="B2713" t="s">
        <v>3194</v>
      </c>
      <c r="C2713" t="n">
        <v>1.24482896010018</v>
      </c>
      <c r="D2713" t="s">
        <v>3192</v>
      </c>
      <c r="E2713" t="n">
        <v>12234.1790198645</v>
      </c>
      <c r="F2713" t="n">
        <v>11</v>
      </c>
      <c r="G2713" t="n">
        <v>6</v>
      </c>
      <c r="H2713" t="n">
        <v>9999</v>
      </c>
      <c r="I2713" t="s">
        <v>3196</v>
      </c>
      <c r="J2713" t="n">
        <v>1</v>
      </c>
      <c r="K2713" t="s">
        <v>3231</v>
      </c>
      <c r="L2713" t="n">
        <v>0.893535775979635</v>
      </c>
      <c r="M2713" t="n">
        <v>0.846153846153846</v>
      </c>
      <c r="N2713" t="n">
        <v>0.157482333712564</v>
      </c>
    </row>
    <row r="2714">
      <c r="A2714" t="n">
        <v>2021</v>
      </c>
      <c r="B2714" t="s">
        <v>3194</v>
      </c>
      <c r="C2714" t="n">
        <v>1.24482896010018</v>
      </c>
      <c r="D2714" t="s">
        <v>3196</v>
      </c>
      <c r="E2714" t="n">
        <v>1457.69471227731</v>
      </c>
      <c r="F2714" t="n">
        <v>2</v>
      </c>
      <c r="G2714" t="n">
        <v>6</v>
      </c>
      <c r="H2714" t="n">
        <v>9999</v>
      </c>
      <c r="I2714" t="s">
        <v>3196</v>
      </c>
      <c r="J2714" t="n">
        <v>1</v>
      </c>
      <c r="K2714" t="s">
        <v>3231</v>
      </c>
      <c r="L2714" t="n">
        <v>0.106464224020365</v>
      </c>
      <c r="M2714" t="n">
        <v>0.153846153846154</v>
      </c>
      <c r="N2714" t="n">
        <v>0.0465365814886937</v>
      </c>
    </row>
    <row r="2715">
      <c r="A2715" t="n">
        <v>2021</v>
      </c>
      <c r="B2715" t="s">
        <v>3198</v>
      </c>
      <c r="C2715" t="n">
        <v>1.30002517746627</v>
      </c>
      <c r="D2715" t="s">
        <v>3192</v>
      </c>
      <c r="E2715" t="n">
        <v>1552196.26124011</v>
      </c>
      <c r="F2715" t="n">
        <v>1660</v>
      </c>
      <c r="G2715" t="n">
        <v>6</v>
      </c>
      <c r="H2715" t="n">
        <v>9999</v>
      </c>
      <c r="I2715" t="s">
        <v>3196</v>
      </c>
      <c r="J2715" t="n">
        <v>1</v>
      </c>
      <c r="K2715" t="s">
        <v>3231</v>
      </c>
      <c r="L2715" t="n">
        <v>0.881261781781841</v>
      </c>
      <c r="M2715" t="n">
        <v>0.877842411422528</v>
      </c>
      <c r="N2715" t="n">
        <v>0.0787682384768926</v>
      </c>
    </row>
    <row r="2716">
      <c r="A2716" t="n">
        <v>2021</v>
      </c>
      <c r="B2716" t="s">
        <v>3198</v>
      </c>
      <c r="C2716" t="n">
        <v>1.30002517746627</v>
      </c>
      <c r="D2716" t="s">
        <v>3196</v>
      </c>
      <c r="E2716" t="n">
        <v>209137.650349354</v>
      </c>
      <c r="F2716" t="n">
        <v>231</v>
      </c>
      <c r="G2716" t="n">
        <v>6</v>
      </c>
      <c r="H2716" t="n">
        <v>9999</v>
      </c>
      <c r="I2716" t="s">
        <v>3196</v>
      </c>
      <c r="J2716" t="n">
        <v>1</v>
      </c>
      <c r="K2716" t="s">
        <v>3231</v>
      </c>
      <c r="L2716" t="n">
        <v>0.118738218218159</v>
      </c>
      <c r="M2716" t="n">
        <v>0.122157588577472</v>
      </c>
      <c r="N2716" t="n">
        <v>0.0293999340990587</v>
      </c>
    </row>
    <row r="2717">
      <c r="A2717" t="n">
        <v>2021</v>
      </c>
      <c r="B2717" t="s">
        <v>3189</v>
      </c>
      <c r="C2717" t="n">
        <v>1.30500213117037</v>
      </c>
      <c r="D2717" t="s">
        <v>3192</v>
      </c>
      <c r="E2717" t="n">
        <v>258817.157668626</v>
      </c>
      <c r="F2717" t="n">
        <v>178</v>
      </c>
      <c r="G2717" t="n">
        <v>7</v>
      </c>
      <c r="H2717" t="n">
        <v>9999</v>
      </c>
      <c r="I2717" t="s">
        <v>3196</v>
      </c>
      <c r="J2717" t="n">
        <v>1</v>
      </c>
      <c r="K2717" t="s">
        <v>3231</v>
      </c>
      <c r="L2717" t="n">
        <v>0.664830781195527</v>
      </c>
      <c r="M2717" t="n">
        <v>0.687258687258687</v>
      </c>
      <c r="N2717" t="n">
        <v>0.0684490682979003</v>
      </c>
    </row>
    <row r="2718">
      <c r="A2718" t="n">
        <v>2021</v>
      </c>
      <c r="B2718" t="s">
        <v>3189</v>
      </c>
      <c r="C2718" t="n">
        <v>1.30500213117037</v>
      </c>
      <c r="D2718" t="s">
        <v>3196</v>
      </c>
      <c r="E2718" t="n">
        <v>130480.63808507</v>
      </c>
      <c r="F2718" t="n">
        <v>81</v>
      </c>
      <c r="G2718" t="n">
        <v>7</v>
      </c>
      <c r="H2718" t="n">
        <v>9999</v>
      </c>
      <c r="I2718" t="s">
        <v>3196</v>
      </c>
      <c r="J2718" t="n">
        <v>1</v>
      </c>
      <c r="K2718" t="s">
        <v>3231</v>
      </c>
      <c r="L2718" t="n">
        <v>0.335169218804473</v>
      </c>
      <c r="M2718" t="n">
        <v>0.312741312741313</v>
      </c>
      <c r="N2718" t="n">
        <v>0.0888799798034391</v>
      </c>
    </row>
    <row r="2719">
      <c r="A2719" t="n">
        <v>2021</v>
      </c>
      <c r="B2719" t="s">
        <v>3194</v>
      </c>
      <c r="C2719" t="n">
        <v>1.24482896010018</v>
      </c>
      <c r="D2719" t="s">
        <v>3192</v>
      </c>
      <c r="E2719" t="n">
        <v>9062.35482952929</v>
      </c>
      <c r="F2719" t="n">
        <v>9</v>
      </c>
      <c r="G2719" t="n">
        <v>7</v>
      </c>
      <c r="H2719" t="n">
        <v>9999</v>
      </c>
      <c r="I2719" t="s">
        <v>3196</v>
      </c>
      <c r="J2719" t="n">
        <v>1</v>
      </c>
      <c r="K2719" t="s">
        <v>3231</v>
      </c>
      <c r="L2719" t="n">
        <v>0.847891917074307</v>
      </c>
      <c r="M2719" t="n">
        <v>0.818181818181818</v>
      </c>
      <c r="N2719" t="n">
        <v>0.116653580527825</v>
      </c>
    </row>
    <row r="2720">
      <c r="A2720" t="n">
        <v>2021</v>
      </c>
      <c r="B2720" t="s">
        <v>3194</v>
      </c>
      <c r="C2720" t="n">
        <v>1.24482896010018</v>
      </c>
      <c r="D2720" t="s">
        <v>3196</v>
      </c>
      <c r="E2720" t="n">
        <v>1625.74662189083</v>
      </c>
      <c r="F2720" t="n">
        <v>2</v>
      </c>
      <c r="G2720" t="n">
        <v>7</v>
      </c>
      <c r="H2720" t="n">
        <v>9999</v>
      </c>
      <c r="I2720" t="s">
        <v>3196</v>
      </c>
      <c r="J2720" t="n">
        <v>1</v>
      </c>
      <c r="K2720" t="s">
        <v>3231</v>
      </c>
      <c r="L2720" t="n">
        <v>0.152108082925693</v>
      </c>
      <c r="M2720" t="n">
        <v>0.181818181818182</v>
      </c>
      <c r="N2720" t="n">
        <v>0.0519016015578429</v>
      </c>
    </row>
    <row r="2721">
      <c r="A2721" t="n">
        <v>2021</v>
      </c>
      <c r="B2721" t="s">
        <v>3198</v>
      </c>
      <c r="C2721" t="n">
        <v>1.30002517746627</v>
      </c>
      <c r="D2721" t="s">
        <v>3192</v>
      </c>
      <c r="E2721" t="n">
        <v>2403257.7436684</v>
      </c>
      <c r="F2721" t="n">
        <v>2531</v>
      </c>
      <c r="G2721" t="n">
        <v>7</v>
      </c>
      <c r="H2721" t="n">
        <v>9999</v>
      </c>
      <c r="I2721" t="s">
        <v>3196</v>
      </c>
      <c r="J2721" t="n">
        <v>1</v>
      </c>
      <c r="K2721" t="s">
        <v>3231</v>
      </c>
      <c r="L2721" t="n">
        <v>0.714865932474933</v>
      </c>
      <c r="M2721" t="n">
        <v>0.736183827806864</v>
      </c>
      <c r="N2721" t="n">
        <v>0.121956471486068</v>
      </c>
    </row>
    <row r="2722">
      <c r="A2722" t="n">
        <v>2021</v>
      </c>
      <c r="B2722" t="s">
        <v>3198</v>
      </c>
      <c r="C2722" t="n">
        <v>1.30002517746627</v>
      </c>
      <c r="D2722" t="s">
        <v>3194</v>
      </c>
      <c r="E2722" t="n">
        <v>6290.82183375928</v>
      </c>
      <c r="F2722" t="n">
        <v>6</v>
      </c>
      <c r="G2722" t="n">
        <v>7</v>
      </c>
      <c r="H2722" t="n">
        <v>9999</v>
      </c>
      <c r="I2722" t="s">
        <v>3196</v>
      </c>
      <c r="J2722" t="n">
        <v>1</v>
      </c>
      <c r="K2722" t="s">
        <v>3231</v>
      </c>
      <c r="L2722" t="n">
        <v>0.00187124923578088</v>
      </c>
      <c r="M2722" t="n">
        <v>0.00174520069808028</v>
      </c>
      <c r="N2722" t="n">
        <v>0.279114033569822</v>
      </c>
    </row>
    <row r="2723">
      <c r="A2723" t="n">
        <v>2021</v>
      </c>
      <c r="B2723" t="s">
        <v>3198</v>
      </c>
      <c r="C2723" t="n">
        <v>1.30002517746627</v>
      </c>
      <c r="D2723" t="s">
        <v>3196</v>
      </c>
      <c r="E2723" t="n">
        <v>952281.442745817</v>
      </c>
      <c r="F2723" t="n">
        <v>901</v>
      </c>
      <c r="G2723" t="n">
        <v>7</v>
      </c>
      <c r="H2723" t="n">
        <v>9999</v>
      </c>
      <c r="I2723" t="s">
        <v>3196</v>
      </c>
      <c r="J2723" t="n">
        <v>1</v>
      </c>
      <c r="K2723" t="s">
        <v>3231</v>
      </c>
      <c r="L2723" t="n">
        <v>0.283262818289286</v>
      </c>
      <c r="M2723" t="n">
        <v>0.262070971495055</v>
      </c>
      <c r="N2723" t="n">
        <v>0.133868825693107</v>
      </c>
    </row>
    <row r="2724">
      <c r="A2724" t="n">
        <v>2021</v>
      </c>
      <c r="B2724" t="s">
        <v>3189</v>
      </c>
      <c r="C2724" t="n">
        <v>1.30500213117037</v>
      </c>
      <c r="D2724" t="s">
        <v>3192</v>
      </c>
      <c r="E2724" t="n">
        <v>121157.702859988</v>
      </c>
      <c r="F2724" t="n">
        <v>90</v>
      </c>
      <c r="G2724" t="n">
        <v>8</v>
      </c>
      <c r="H2724" t="n">
        <v>9999</v>
      </c>
      <c r="I2724" t="s">
        <v>3196</v>
      </c>
      <c r="J2724" t="n">
        <v>1</v>
      </c>
      <c r="K2724" t="s">
        <v>3231</v>
      </c>
      <c r="L2724" t="n">
        <v>0.530141327623126</v>
      </c>
      <c r="M2724" t="n">
        <v>0.542168674698795</v>
      </c>
      <c r="N2724" t="n">
        <v>0.032042434715623</v>
      </c>
    </row>
    <row r="2725">
      <c r="A2725" t="n">
        <v>2021</v>
      </c>
      <c r="B2725" t="s">
        <v>3189</v>
      </c>
      <c r="C2725" t="n">
        <v>1.30500213117037</v>
      </c>
      <c r="D2725" t="s">
        <v>3194</v>
      </c>
      <c r="E2725" t="n">
        <v>2174.13355052984</v>
      </c>
      <c r="F2725" t="n">
        <v>1</v>
      </c>
      <c r="G2725" t="n">
        <v>8</v>
      </c>
      <c r="H2725" t="n">
        <v>9999</v>
      </c>
      <c r="I2725" t="s">
        <v>3196</v>
      </c>
      <c r="J2725" t="n">
        <v>1</v>
      </c>
      <c r="K2725" t="s">
        <v>3231</v>
      </c>
      <c r="L2725" t="n">
        <v>0.00951320485367595</v>
      </c>
      <c r="M2725" t="n">
        <v>0.00602409638554217</v>
      </c>
      <c r="N2725" t="n">
        <v>0.281418918918919</v>
      </c>
    </row>
    <row r="2726">
      <c r="A2726" t="n">
        <v>2021</v>
      </c>
      <c r="B2726" t="s">
        <v>3189</v>
      </c>
      <c r="C2726" t="n">
        <v>1.30500213117037</v>
      </c>
      <c r="D2726" t="s">
        <v>3196</v>
      </c>
      <c r="E2726" t="n">
        <v>105206.661810693</v>
      </c>
      <c r="F2726" t="n">
        <v>75</v>
      </c>
      <c r="G2726" t="n">
        <v>8</v>
      </c>
      <c r="H2726" t="n">
        <v>9999</v>
      </c>
      <c r="I2726" t="s">
        <v>3196</v>
      </c>
      <c r="J2726" t="n">
        <v>1</v>
      </c>
      <c r="K2726" t="s">
        <v>3231</v>
      </c>
      <c r="L2726" t="n">
        <v>0.460345467523198</v>
      </c>
      <c r="M2726" t="n">
        <v>0.451807228915663</v>
      </c>
      <c r="N2726" t="n">
        <v>0.0716640117196945</v>
      </c>
    </row>
    <row r="2727">
      <c r="A2727" t="n">
        <v>2021</v>
      </c>
      <c r="B2727" t="s">
        <v>3194</v>
      </c>
      <c r="C2727" t="n">
        <v>1.24482896010018</v>
      </c>
      <c r="D2727" t="s">
        <v>3192</v>
      </c>
      <c r="E2727" t="n">
        <v>994.618339120041</v>
      </c>
      <c r="F2727" t="n">
        <v>1</v>
      </c>
      <c r="G2727" t="n">
        <v>8</v>
      </c>
      <c r="H2727" t="n">
        <v>9999</v>
      </c>
      <c r="I2727" t="s">
        <v>3196</v>
      </c>
      <c r="J2727" t="n">
        <v>1</v>
      </c>
      <c r="K2727" t="s">
        <v>3231</v>
      </c>
      <c r="L2727" t="n">
        <v>0.255843739993596</v>
      </c>
      <c r="M2727" t="n">
        <v>0.25</v>
      </c>
      <c r="N2727" t="n">
        <v>0.0128030509397984</v>
      </c>
    </row>
    <row r="2728">
      <c r="A2728" t="n">
        <v>2021</v>
      </c>
      <c r="B2728" t="s">
        <v>3194</v>
      </c>
      <c r="C2728" t="n">
        <v>1.24482896010018</v>
      </c>
      <c r="D2728" t="s">
        <v>3196</v>
      </c>
      <c r="E2728" t="n">
        <v>2892.98250327281</v>
      </c>
      <c r="F2728" t="n">
        <v>3</v>
      </c>
      <c r="G2728" t="n">
        <v>8</v>
      </c>
      <c r="H2728" t="n">
        <v>9999</v>
      </c>
      <c r="I2728" t="s">
        <v>3196</v>
      </c>
      <c r="J2728" t="n">
        <v>1</v>
      </c>
      <c r="K2728" t="s">
        <v>3231</v>
      </c>
      <c r="L2728" t="n">
        <v>0.744156260006404</v>
      </c>
      <c r="M2728" t="n">
        <v>0.75</v>
      </c>
      <c r="N2728" t="n">
        <v>0.0923578269681676</v>
      </c>
    </row>
    <row r="2729">
      <c r="A2729" t="n">
        <v>2021</v>
      </c>
      <c r="B2729" t="s">
        <v>3198</v>
      </c>
      <c r="C2729" t="n">
        <v>1.30002517746627</v>
      </c>
      <c r="D2729" t="s">
        <v>3192</v>
      </c>
      <c r="E2729" t="n">
        <v>773633.28288358</v>
      </c>
      <c r="F2729" t="n">
        <v>804</v>
      </c>
      <c r="G2729" t="n">
        <v>8</v>
      </c>
      <c r="H2729" t="n">
        <v>9999</v>
      </c>
      <c r="I2729" t="s">
        <v>3196</v>
      </c>
      <c r="J2729" t="n">
        <v>1</v>
      </c>
      <c r="K2729" t="s">
        <v>3231</v>
      </c>
      <c r="L2729" t="n">
        <v>0.631817945344957</v>
      </c>
      <c r="M2729" t="n">
        <v>0.646822204344328</v>
      </c>
      <c r="N2729" t="n">
        <v>0.0392590373018612</v>
      </c>
    </row>
    <row r="2730">
      <c r="A2730" t="n">
        <v>2021</v>
      </c>
      <c r="B2730" t="s">
        <v>3198</v>
      </c>
      <c r="C2730" t="n">
        <v>1.30002517746627</v>
      </c>
      <c r="D2730" t="s">
        <v>3194</v>
      </c>
      <c r="E2730" t="n">
        <v>4943.99574990422</v>
      </c>
      <c r="F2730" t="n">
        <v>4</v>
      </c>
      <c r="G2730" t="n">
        <v>8</v>
      </c>
      <c r="H2730" t="n">
        <v>9999</v>
      </c>
      <c r="I2730" t="s">
        <v>3196</v>
      </c>
      <c r="J2730" t="n">
        <v>1</v>
      </c>
      <c r="K2730" t="s">
        <v>3231</v>
      </c>
      <c r="L2730" t="n">
        <v>0.0040377079239089</v>
      </c>
      <c r="M2730" t="n">
        <v>0.00321802091713596</v>
      </c>
      <c r="N2730" t="n">
        <v>0.219357443617696</v>
      </c>
    </row>
    <row r="2731">
      <c r="A2731" t="n">
        <v>2021</v>
      </c>
      <c r="B2731" t="s">
        <v>3198</v>
      </c>
      <c r="C2731" t="n">
        <v>1.30002517746627</v>
      </c>
      <c r="D2731" t="s">
        <v>3196</v>
      </c>
      <c r="E2731" t="n">
        <v>445878.735291849</v>
      </c>
      <c r="F2731" t="n">
        <v>435</v>
      </c>
      <c r="G2731" t="n">
        <v>8</v>
      </c>
      <c r="H2731" t="n">
        <v>9999</v>
      </c>
      <c r="I2731" t="s">
        <v>3196</v>
      </c>
      <c r="J2731" t="n">
        <v>1</v>
      </c>
      <c r="K2731" t="s">
        <v>3231</v>
      </c>
      <c r="L2731" t="n">
        <v>0.364144346731134</v>
      </c>
      <c r="M2731" t="n">
        <v>0.349959774738536</v>
      </c>
      <c r="N2731" t="n">
        <v>0.0626802749856584</v>
      </c>
    </row>
    <row r="2732">
      <c r="A2732" t="n">
        <v>2021</v>
      </c>
      <c r="B2732" t="s">
        <v>3189</v>
      </c>
      <c r="C2732" t="n">
        <v>1.30500213117037</v>
      </c>
      <c r="D2732" t="s">
        <v>3192</v>
      </c>
      <c r="E2732" t="n">
        <v>79334.9945602404</v>
      </c>
      <c r="F2732" t="n">
        <v>47</v>
      </c>
      <c r="G2732" t="n">
        <v>9</v>
      </c>
      <c r="H2732" t="n">
        <v>9999</v>
      </c>
      <c r="I2732" t="s">
        <v>3196</v>
      </c>
      <c r="J2732" t="n">
        <v>1</v>
      </c>
      <c r="K2732" t="s">
        <v>3231</v>
      </c>
      <c r="L2732" t="n">
        <v>0.399056071208203</v>
      </c>
      <c r="M2732" t="n">
        <v>0.465346534653465</v>
      </c>
      <c r="N2732" t="n">
        <v>0.0209816324001989</v>
      </c>
    </row>
    <row r="2733">
      <c r="A2733" t="n">
        <v>2021</v>
      </c>
      <c r="B2733" t="s">
        <v>3189</v>
      </c>
      <c r="C2733" t="n">
        <v>1.30500213117037</v>
      </c>
      <c r="D2733" t="s">
        <v>3196</v>
      </c>
      <c r="E2733" t="n">
        <v>119471.640106516</v>
      </c>
      <c r="F2733" t="n">
        <v>54</v>
      </c>
      <c r="G2733" t="n">
        <v>9</v>
      </c>
      <c r="H2733" t="n">
        <v>9999</v>
      </c>
      <c r="I2733" t="s">
        <v>3196</v>
      </c>
      <c r="J2733" t="n">
        <v>1</v>
      </c>
      <c r="K2733" t="s">
        <v>3231</v>
      </c>
      <c r="L2733" t="n">
        <v>0.600943928791797</v>
      </c>
      <c r="M2733" t="n">
        <v>0.534653465346535</v>
      </c>
      <c r="N2733" t="n">
        <v>0.0813809398512282</v>
      </c>
    </row>
    <row r="2734">
      <c r="A2734" t="n">
        <v>2021</v>
      </c>
      <c r="B2734" t="s">
        <v>3194</v>
      </c>
      <c r="C2734" t="n">
        <v>1.24482896010018</v>
      </c>
      <c r="D2734" t="s">
        <v>3196</v>
      </c>
      <c r="E2734" t="n">
        <v>3525.3556150037</v>
      </c>
      <c r="F2734" t="n">
        <v>3</v>
      </c>
      <c r="G2734" t="n">
        <v>9</v>
      </c>
      <c r="H2734" t="n">
        <v>9999</v>
      </c>
      <c r="I2734" t="s">
        <v>3196</v>
      </c>
      <c r="J2734" t="n">
        <v>1</v>
      </c>
      <c r="K2734" t="s">
        <v>3231</v>
      </c>
      <c r="L2734" t="n">
        <v>1</v>
      </c>
      <c r="M2734" t="n">
        <v>1</v>
      </c>
      <c r="N2734" t="n">
        <v>0.112546198783929</v>
      </c>
    </row>
    <row r="2735">
      <c r="A2735" t="n">
        <v>2021</v>
      </c>
      <c r="B2735" t="s">
        <v>3198</v>
      </c>
      <c r="C2735" t="n">
        <v>1.30002517746627</v>
      </c>
      <c r="D2735" t="s">
        <v>3192</v>
      </c>
      <c r="E2735" t="n">
        <v>497476.734585485</v>
      </c>
      <c r="F2735" t="n">
        <v>522</v>
      </c>
      <c r="G2735" t="n">
        <v>9</v>
      </c>
      <c r="H2735" t="n">
        <v>9999</v>
      </c>
      <c r="I2735" t="s">
        <v>3196</v>
      </c>
      <c r="J2735" t="n">
        <v>1</v>
      </c>
      <c r="K2735" t="s">
        <v>3231</v>
      </c>
      <c r="L2735" t="n">
        <v>0.384147118848925</v>
      </c>
      <c r="M2735" t="n">
        <v>0.436820083682008</v>
      </c>
      <c r="N2735" t="n">
        <v>0.0252451104573777</v>
      </c>
    </row>
    <row r="2736">
      <c r="A2736" t="n">
        <v>2021</v>
      </c>
      <c r="B2736" t="s">
        <v>3198</v>
      </c>
      <c r="C2736" t="n">
        <v>1.30002517746627</v>
      </c>
      <c r="D2736" t="s">
        <v>3194</v>
      </c>
      <c r="E2736" t="n">
        <v>2217.84295275746</v>
      </c>
      <c r="F2736" t="n">
        <v>3</v>
      </c>
      <c r="G2736" t="n">
        <v>9</v>
      </c>
      <c r="H2736" t="n">
        <v>9999</v>
      </c>
      <c r="I2736" t="s">
        <v>3196</v>
      </c>
      <c r="J2736" t="n">
        <v>1</v>
      </c>
      <c r="K2736" t="s">
        <v>3231</v>
      </c>
      <c r="L2736" t="n">
        <v>0.00171259864256982</v>
      </c>
      <c r="M2736" t="n">
        <v>0.00251046025104603</v>
      </c>
      <c r="N2736" t="n">
        <v>0.0984022610601604</v>
      </c>
    </row>
    <row r="2737">
      <c r="A2737" t="n">
        <v>2021</v>
      </c>
      <c r="B2737" t="s">
        <v>3198</v>
      </c>
      <c r="C2737" t="n">
        <v>1.30002517746627</v>
      </c>
      <c r="D2737" t="s">
        <v>3196</v>
      </c>
      <c r="E2737" t="n">
        <v>795321.60291925</v>
      </c>
      <c r="F2737" t="n">
        <v>670</v>
      </c>
      <c r="G2737" t="n">
        <v>9</v>
      </c>
      <c r="H2737" t="n">
        <v>9999</v>
      </c>
      <c r="I2737" t="s">
        <v>3196</v>
      </c>
      <c r="J2737" t="n">
        <v>1</v>
      </c>
      <c r="K2737" t="s">
        <v>3231</v>
      </c>
      <c r="L2737" t="n">
        <v>0.614140282508505</v>
      </c>
      <c r="M2737" t="n">
        <v>0.560669456066946</v>
      </c>
      <c r="N2737" t="n">
        <v>0.111803889325162</v>
      </c>
    </row>
    <row r="2738">
      <c r="A2738" t="n">
        <v>2021</v>
      </c>
      <c r="B2738" t="s">
        <v>3189</v>
      </c>
      <c r="C2738" t="n">
        <v>1.30500213117037</v>
      </c>
      <c r="D2738" t="s">
        <v>3192</v>
      </c>
      <c r="E2738" t="n">
        <v>398798.211268616</v>
      </c>
      <c r="F2738" t="n">
        <v>280</v>
      </c>
      <c r="G2738" t="n">
        <v>10</v>
      </c>
      <c r="H2738" t="n">
        <v>9999</v>
      </c>
      <c r="I2738" t="s">
        <v>3196</v>
      </c>
      <c r="J2738" t="n">
        <v>1</v>
      </c>
      <c r="K2738" t="s">
        <v>3231</v>
      </c>
      <c r="L2738" t="n">
        <v>0.731349034455195</v>
      </c>
      <c r="M2738" t="n">
        <v>0.732984293193717</v>
      </c>
      <c r="N2738" t="n">
        <v>0.105469692373161</v>
      </c>
    </row>
    <row r="2739">
      <c r="A2739" t="n">
        <v>2021</v>
      </c>
      <c r="B2739" t="s">
        <v>3189</v>
      </c>
      <c r="C2739" t="n">
        <v>1.30500213117037</v>
      </c>
      <c r="D2739" t="s">
        <v>3196</v>
      </c>
      <c r="E2739" t="n">
        <v>146493.01423453</v>
      </c>
      <c r="F2739" t="n">
        <v>102</v>
      </c>
      <c r="G2739" t="n">
        <v>10</v>
      </c>
      <c r="H2739" t="n">
        <v>9999</v>
      </c>
      <c r="I2739" t="s">
        <v>3196</v>
      </c>
      <c r="J2739" t="n">
        <v>1</v>
      </c>
      <c r="K2739" t="s">
        <v>3231</v>
      </c>
      <c r="L2739" t="n">
        <v>0.268650965544805</v>
      </c>
      <c r="M2739" t="n">
        <v>0.267015706806283</v>
      </c>
      <c r="N2739" t="n">
        <v>0.0997871894067616</v>
      </c>
    </row>
    <row r="2740">
      <c r="A2740" t="n">
        <v>2021</v>
      </c>
      <c r="B2740" t="s">
        <v>3194</v>
      </c>
      <c r="C2740" t="n">
        <v>1.24482896010018</v>
      </c>
      <c r="D2740" t="s">
        <v>3192</v>
      </c>
      <c r="E2740" t="n">
        <v>4819.97773350788</v>
      </c>
      <c r="F2740" t="n">
        <v>4</v>
      </c>
      <c r="G2740" t="n">
        <v>10</v>
      </c>
      <c r="H2740" t="n">
        <v>9999</v>
      </c>
      <c r="I2740" t="s">
        <v>3196</v>
      </c>
      <c r="J2740" t="n">
        <v>1</v>
      </c>
      <c r="K2740" t="s">
        <v>3231</v>
      </c>
      <c r="L2740" t="n">
        <v>0.840642640034737</v>
      </c>
      <c r="M2740" t="n">
        <v>0.8</v>
      </c>
      <c r="N2740" t="n">
        <v>0.0620443219510632</v>
      </c>
    </row>
    <row r="2741">
      <c r="A2741" t="n">
        <v>2021</v>
      </c>
      <c r="B2741" t="s">
        <v>3194</v>
      </c>
      <c r="C2741" t="n">
        <v>1.24482896010018</v>
      </c>
      <c r="D2741" t="s">
        <v>3196</v>
      </c>
      <c r="E2741" t="n">
        <v>913.70445671353</v>
      </c>
      <c r="F2741" t="n">
        <v>1</v>
      </c>
      <c r="G2741" t="n">
        <v>10</v>
      </c>
      <c r="H2741" t="n">
        <v>9999</v>
      </c>
      <c r="I2741" t="s">
        <v>3196</v>
      </c>
      <c r="J2741" t="n">
        <v>1</v>
      </c>
      <c r="K2741" t="s">
        <v>3231</v>
      </c>
      <c r="L2741" t="n">
        <v>0.159357359965263</v>
      </c>
      <c r="M2741" t="n">
        <v>0.2</v>
      </c>
      <c r="N2741" t="n">
        <v>0.0291698128204109</v>
      </c>
    </row>
    <row r="2742">
      <c r="A2742" t="n">
        <v>2021</v>
      </c>
      <c r="B2742" t="s">
        <v>3198</v>
      </c>
      <c r="C2742" t="n">
        <v>1.30002517746627</v>
      </c>
      <c r="D2742" t="s">
        <v>3192</v>
      </c>
      <c r="E2742" t="n">
        <v>834431.560358145</v>
      </c>
      <c r="F2742" t="n">
        <v>892</v>
      </c>
      <c r="G2742" t="n">
        <v>10</v>
      </c>
      <c r="H2742" t="n">
        <v>9999</v>
      </c>
      <c r="I2742" t="s">
        <v>3196</v>
      </c>
      <c r="J2742" t="n">
        <v>1</v>
      </c>
      <c r="K2742" t="s">
        <v>3231</v>
      </c>
      <c r="L2742" t="n">
        <v>0.793754907962183</v>
      </c>
      <c r="M2742" t="n">
        <v>0.790780141843972</v>
      </c>
      <c r="N2742" t="n">
        <v>0.0423443257661401</v>
      </c>
    </row>
    <row r="2743">
      <c r="A2743" t="n">
        <v>2021</v>
      </c>
      <c r="B2743" t="s">
        <v>3198</v>
      </c>
      <c r="C2743" t="n">
        <v>1.30002517746627</v>
      </c>
      <c r="D2743" t="s">
        <v>3194</v>
      </c>
      <c r="E2743" t="n">
        <v>1864.23610448663</v>
      </c>
      <c r="F2743" t="n">
        <v>2</v>
      </c>
      <c r="G2743" t="n">
        <v>10</v>
      </c>
      <c r="H2743" t="n">
        <v>9999</v>
      </c>
      <c r="I2743" t="s">
        <v>3196</v>
      </c>
      <c r="J2743" t="n">
        <v>1</v>
      </c>
      <c r="K2743" t="s">
        <v>3231</v>
      </c>
      <c r="L2743" t="n">
        <v>0.00177335880836224</v>
      </c>
      <c r="M2743" t="n">
        <v>0.00177304964539007</v>
      </c>
      <c r="N2743" t="n">
        <v>0.0827132721924208</v>
      </c>
    </row>
    <row r="2744">
      <c r="A2744" t="n">
        <v>2021</v>
      </c>
      <c r="B2744" t="s">
        <v>3198</v>
      </c>
      <c r="C2744" t="n">
        <v>1.30002517746627</v>
      </c>
      <c r="D2744" t="s">
        <v>3196</v>
      </c>
      <c r="E2744" t="n">
        <v>214950.062917805</v>
      </c>
      <c r="F2744" t="n">
        <v>234</v>
      </c>
      <c r="G2744" t="n">
        <v>10</v>
      </c>
      <c r="H2744" t="n">
        <v>9999</v>
      </c>
      <c r="I2744" t="s">
        <v>3196</v>
      </c>
      <c r="J2744" t="n">
        <v>1</v>
      </c>
      <c r="K2744" t="s">
        <v>3231</v>
      </c>
      <c r="L2744" t="n">
        <v>0.204471733229455</v>
      </c>
      <c r="M2744" t="n">
        <v>0.207446808510638</v>
      </c>
      <c r="N2744" t="n">
        <v>0.0302170253601662</v>
      </c>
    </row>
    <row r="2745">
      <c r="A2745" t="n">
        <v>2021</v>
      </c>
      <c r="B2745" t="s">
        <v>3189</v>
      </c>
      <c r="C2745" t="n">
        <v>1.30500213117037</v>
      </c>
      <c r="D2745" t="s">
        <v>3192</v>
      </c>
      <c r="E2745" t="n">
        <v>384482.337889677</v>
      </c>
      <c r="F2745" t="n">
        <v>276</v>
      </c>
      <c r="G2745" t="n">
        <v>11</v>
      </c>
      <c r="H2745" t="n">
        <v>9999</v>
      </c>
      <c r="I2745" t="s">
        <v>3196</v>
      </c>
      <c r="J2745" t="n">
        <v>1</v>
      </c>
      <c r="K2745" t="s">
        <v>3231</v>
      </c>
      <c r="L2745" t="n">
        <v>0.793506979700558</v>
      </c>
      <c r="M2745" t="n">
        <v>0.8</v>
      </c>
      <c r="N2745" t="n">
        <v>0.101683590232616</v>
      </c>
    </row>
    <row r="2746">
      <c r="A2746" t="n">
        <v>2021</v>
      </c>
      <c r="B2746" t="s">
        <v>3189</v>
      </c>
      <c r="C2746" t="n">
        <v>1.30500213117037</v>
      </c>
      <c r="D2746" t="s">
        <v>3196</v>
      </c>
      <c r="E2746" t="n">
        <v>100053.208394701</v>
      </c>
      <c r="F2746" t="n">
        <v>69</v>
      </c>
      <c r="G2746" t="n">
        <v>11</v>
      </c>
      <c r="H2746" t="n">
        <v>9999</v>
      </c>
      <c r="I2746" t="s">
        <v>3196</v>
      </c>
      <c r="J2746" t="n">
        <v>1</v>
      </c>
      <c r="K2746" t="s">
        <v>3231</v>
      </c>
      <c r="L2746" t="n">
        <v>0.206493020299442</v>
      </c>
      <c r="M2746" t="n">
        <v>0.2</v>
      </c>
      <c r="N2746" t="n">
        <v>0.0681536147577124</v>
      </c>
    </row>
    <row r="2747">
      <c r="A2747" t="n">
        <v>2021</v>
      </c>
      <c r="B2747" t="s">
        <v>3194</v>
      </c>
      <c r="C2747" t="n">
        <v>1.24482896010018</v>
      </c>
      <c r="D2747" t="s">
        <v>3192</v>
      </c>
      <c r="E2747" t="n">
        <v>2378.86814275144</v>
      </c>
      <c r="F2747" t="n">
        <v>1</v>
      </c>
      <c r="G2747" t="n">
        <v>11</v>
      </c>
      <c r="H2747" t="n">
        <v>9999</v>
      </c>
      <c r="I2747" t="s">
        <v>3196</v>
      </c>
      <c r="J2747" t="n">
        <v>1</v>
      </c>
      <c r="K2747" t="s">
        <v>3231</v>
      </c>
      <c r="L2747" t="n">
        <v>1</v>
      </c>
      <c r="M2747" t="n">
        <v>1</v>
      </c>
      <c r="N2747" t="n">
        <v>0.0306215648885542</v>
      </c>
    </row>
    <row r="2748">
      <c r="A2748" t="n">
        <v>2021</v>
      </c>
      <c r="B2748" t="s">
        <v>3198</v>
      </c>
      <c r="C2748" t="n">
        <v>1.30002517746627</v>
      </c>
      <c r="D2748" t="s">
        <v>3190</v>
      </c>
      <c r="E2748" t="n">
        <v>984.119059341966</v>
      </c>
      <c r="F2748" t="n">
        <v>1</v>
      </c>
      <c r="G2748" t="n">
        <v>11</v>
      </c>
      <c r="H2748" t="n">
        <v>9999</v>
      </c>
      <c r="I2748" t="s">
        <v>3196</v>
      </c>
      <c r="J2748" t="n">
        <v>1</v>
      </c>
      <c r="K2748" t="s">
        <v>3231</v>
      </c>
      <c r="L2748" t="n">
        <v>0.00101821762148668</v>
      </c>
      <c r="M2748" t="n">
        <v>0.000940733772342427</v>
      </c>
      <c r="N2748" t="n">
        <v>0.349330872173512</v>
      </c>
    </row>
    <row r="2749">
      <c r="A2749" t="n">
        <v>2021</v>
      </c>
      <c r="B2749" t="s">
        <v>3198</v>
      </c>
      <c r="C2749" t="n">
        <v>1.30002517746627</v>
      </c>
      <c r="D2749" t="s">
        <v>3192</v>
      </c>
      <c r="E2749" t="n">
        <v>835294.777075982</v>
      </c>
      <c r="F2749" t="n">
        <v>924</v>
      </c>
      <c r="G2749" t="n">
        <v>11</v>
      </c>
      <c r="H2749" t="n">
        <v>9999</v>
      </c>
      <c r="I2749" t="s">
        <v>3196</v>
      </c>
      <c r="J2749" t="n">
        <v>1</v>
      </c>
      <c r="K2749" t="s">
        <v>3231</v>
      </c>
      <c r="L2749" t="n">
        <v>0.864236753755434</v>
      </c>
      <c r="M2749" t="n">
        <v>0.869238005644403</v>
      </c>
      <c r="N2749" t="n">
        <v>0.042388130832539</v>
      </c>
    </row>
    <row r="2750">
      <c r="A2750" t="n">
        <v>2021</v>
      </c>
      <c r="B2750" t="s">
        <v>3198</v>
      </c>
      <c r="C2750" t="n">
        <v>1.30002517746627</v>
      </c>
      <c r="D2750" t="s">
        <v>3196</v>
      </c>
      <c r="E2750" t="n">
        <v>130232.622203038</v>
      </c>
      <c r="F2750" t="n">
        <v>138</v>
      </c>
      <c r="G2750" t="n">
        <v>11</v>
      </c>
      <c r="H2750" t="n">
        <v>9999</v>
      </c>
      <c r="I2750" t="s">
        <v>3196</v>
      </c>
      <c r="J2750" t="n">
        <v>1</v>
      </c>
      <c r="K2750" t="s">
        <v>3231</v>
      </c>
      <c r="L2750" t="n">
        <v>0.134745028623079</v>
      </c>
      <c r="M2750" t="n">
        <v>0.129821260583255</v>
      </c>
      <c r="N2750" t="n">
        <v>0.0183077054940661</v>
      </c>
    </row>
    <row r="2751">
      <c r="A2751" t="n">
        <v>2021</v>
      </c>
      <c r="B2751" t="s">
        <v>3189</v>
      </c>
      <c r="C2751" t="n">
        <v>1.30500213117037</v>
      </c>
      <c r="D2751" t="s">
        <v>3192</v>
      </c>
      <c r="E2751" t="n">
        <v>69738.0088876135</v>
      </c>
      <c r="F2751" t="n">
        <v>52</v>
      </c>
      <c r="G2751" t="n">
        <v>12</v>
      </c>
      <c r="H2751" t="n">
        <v>9999</v>
      </c>
      <c r="I2751" t="s">
        <v>3196</v>
      </c>
      <c r="J2751" t="n">
        <v>1</v>
      </c>
      <c r="K2751" t="s">
        <v>3231</v>
      </c>
      <c r="L2751" t="n">
        <v>0.872644436461021</v>
      </c>
      <c r="M2751" t="n">
        <v>0.825396825396825</v>
      </c>
      <c r="N2751" t="n">
        <v>0.0184435289233009</v>
      </c>
    </row>
    <row r="2752">
      <c r="A2752" t="n">
        <v>2021</v>
      </c>
      <c r="B2752" t="s">
        <v>3189</v>
      </c>
      <c r="C2752" t="n">
        <v>1.30500213117037</v>
      </c>
      <c r="D2752" t="s">
        <v>3196</v>
      </c>
      <c r="E2752" t="n">
        <v>10177.7116209977</v>
      </c>
      <c r="F2752" t="n">
        <v>11</v>
      </c>
      <c r="G2752" t="n">
        <v>12</v>
      </c>
      <c r="H2752" t="n">
        <v>9999</v>
      </c>
      <c r="I2752" t="s">
        <v>3196</v>
      </c>
      <c r="J2752" t="n">
        <v>1</v>
      </c>
      <c r="K2752" t="s">
        <v>3231</v>
      </c>
      <c r="L2752" t="n">
        <v>0.127355563538979</v>
      </c>
      <c r="M2752" t="n">
        <v>0.174603174603175</v>
      </c>
      <c r="N2752" t="n">
        <v>0.00693278954330171</v>
      </c>
    </row>
    <row r="2753">
      <c r="A2753" t="n">
        <v>2021</v>
      </c>
      <c r="B2753" t="s">
        <v>3198</v>
      </c>
      <c r="C2753" t="n">
        <v>1.30002517746627</v>
      </c>
      <c r="D2753" t="s">
        <v>3192</v>
      </c>
      <c r="E2753" t="n">
        <v>282368.068596029</v>
      </c>
      <c r="F2753" t="n">
        <v>342</v>
      </c>
      <c r="G2753" t="n">
        <v>12</v>
      </c>
      <c r="H2753" t="n">
        <v>9999</v>
      </c>
      <c r="I2753" t="s">
        <v>3196</v>
      </c>
      <c r="J2753" t="n">
        <v>1</v>
      </c>
      <c r="K2753" t="s">
        <v>3231</v>
      </c>
      <c r="L2753" t="n">
        <v>0.863159484334515</v>
      </c>
      <c r="M2753" t="n">
        <v>0.84863523573201</v>
      </c>
      <c r="N2753" t="n">
        <v>0.0143291386023967</v>
      </c>
    </row>
    <row r="2754">
      <c r="A2754" t="n">
        <v>2021</v>
      </c>
      <c r="B2754" t="s">
        <v>3198</v>
      </c>
      <c r="C2754" t="n">
        <v>1.30002517746627</v>
      </c>
      <c r="D2754" t="s">
        <v>3196</v>
      </c>
      <c r="E2754" t="n">
        <v>44765.0669608735</v>
      </c>
      <c r="F2754" t="n">
        <v>61</v>
      </c>
      <c r="G2754" t="n">
        <v>12</v>
      </c>
      <c r="H2754" t="n">
        <v>9999</v>
      </c>
      <c r="I2754" t="s">
        <v>3196</v>
      </c>
      <c r="J2754" t="n">
        <v>1</v>
      </c>
      <c r="K2754" t="s">
        <v>3231</v>
      </c>
      <c r="L2754" t="n">
        <v>0.136840515665485</v>
      </c>
      <c r="M2754" t="n">
        <v>0.15136476426799</v>
      </c>
      <c r="N2754" t="n">
        <v>0.00629293681167006</v>
      </c>
    </row>
    <row r="2755">
      <c r="A2755" t="n">
        <v>2021</v>
      </c>
      <c r="B2755" t="s">
        <v>3189</v>
      </c>
      <c r="C2755" t="n">
        <v>1.30500213117037</v>
      </c>
      <c r="D2755" t="s">
        <v>3192</v>
      </c>
      <c r="E2755" t="n">
        <v>561286.636624901</v>
      </c>
      <c r="F2755" t="n">
        <v>425</v>
      </c>
      <c r="G2755" t="n">
        <v>13</v>
      </c>
      <c r="H2755" t="n">
        <v>9999</v>
      </c>
      <c r="I2755" t="s">
        <v>3196</v>
      </c>
      <c r="J2755" t="n">
        <v>1</v>
      </c>
      <c r="K2755" t="s">
        <v>3231</v>
      </c>
      <c r="L2755" t="n">
        <v>0.798522162914829</v>
      </c>
      <c r="M2755" t="n">
        <v>0.788497217068646</v>
      </c>
      <c r="N2755" t="n">
        <v>0.148442814499287</v>
      </c>
    </row>
    <row r="2756">
      <c r="A2756" t="n">
        <v>2021</v>
      </c>
      <c r="B2756" t="s">
        <v>3189</v>
      </c>
      <c r="C2756" t="n">
        <v>1.30500213117037</v>
      </c>
      <c r="D2756" t="s">
        <v>3194</v>
      </c>
      <c r="E2756" t="n">
        <v>2064.51337151153</v>
      </c>
      <c r="F2756" t="n">
        <v>1</v>
      </c>
      <c r="G2756" t="n">
        <v>13</v>
      </c>
      <c r="H2756" t="n">
        <v>9999</v>
      </c>
      <c r="I2756" t="s">
        <v>3196</v>
      </c>
      <c r="J2756" t="n">
        <v>1</v>
      </c>
      <c r="K2756" t="s">
        <v>3231</v>
      </c>
      <c r="L2756" t="n">
        <v>0.00293710837781388</v>
      </c>
      <c r="M2756" t="n">
        <v>0.00185528756957328</v>
      </c>
      <c r="N2756" t="n">
        <v>0.26722972972973</v>
      </c>
    </row>
    <row r="2757">
      <c r="A2757" t="n">
        <v>2021</v>
      </c>
      <c r="B2757" t="s">
        <v>3189</v>
      </c>
      <c r="C2757" t="n">
        <v>1.30500213117037</v>
      </c>
      <c r="D2757" t="s">
        <v>3196</v>
      </c>
      <c r="E2757" t="n">
        <v>139555.622905228</v>
      </c>
      <c r="F2757" t="n">
        <v>113</v>
      </c>
      <c r="G2757" t="n">
        <v>13</v>
      </c>
      <c r="H2757" t="n">
        <v>9999</v>
      </c>
      <c r="I2757" t="s">
        <v>3196</v>
      </c>
      <c r="J2757" t="n">
        <v>1</v>
      </c>
      <c r="K2757" t="s">
        <v>3231</v>
      </c>
      <c r="L2757" t="n">
        <v>0.198540728707357</v>
      </c>
      <c r="M2757" t="n">
        <v>0.209647495361781</v>
      </c>
      <c r="N2757" t="n">
        <v>0.0950616208451265</v>
      </c>
    </row>
    <row r="2758">
      <c r="A2758" t="n">
        <v>2021</v>
      </c>
      <c r="B2758" t="s">
        <v>3194</v>
      </c>
      <c r="C2758" t="n">
        <v>1.24482896010018</v>
      </c>
      <c r="D2758" t="s">
        <v>3192</v>
      </c>
      <c r="E2758" t="n">
        <v>7747.8154476635</v>
      </c>
      <c r="F2758" t="n">
        <v>4</v>
      </c>
      <c r="G2758" t="n">
        <v>13</v>
      </c>
      <c r="H2758" t="n">
        <v>9999</v>
      </c>
      <c r="I2758" t="s">
        <v>3196</v>
      </c>
      <c r="J2758" t="n">
        <v>1</v>
      </c>
      <c r="K2758" t="s">
        <v>3231</v>
      </c>
      <c r="L2758" t="n">
        <v>0.83554839575782</v>
      </c>
      <c r="M2758" t="n">
        <v>0.666666666666667</v>
      </c>
      <c r="N2758" t="n">
        <v>0.0997324018138991</v>
      </c>
    </row>
    <row r="2759">
      <c r="A2759" t="n">
        <v>2021</v>
      </c>
      <c r="B2759" t="s">
        <v>3194</v>
      </c>
      <c r="C2759" t="n">
        <v>1.24482896010018</v>
      </c>
      <c r="D2759" t="s">
        <v>3196</v>
      </c>
      <c r="E2759" t="n">
        <v>1524.91547612272</v>
      </c>
      <c r="F2759" t="n">
        <v>2</v>
      </c>
      <c r="G2759" t="n">
        <v>13</v>
      </c>
      <c r="H2759" t="n">
        <v>9999</v>
      </c>
      <c r="I2759" t="s">
        <v>3196</v>
      </c>
      <c r="J2759" t="n">
        <v>1</v>
      </c>
      <c r="K2759" t="s">
        <v>3231</v>
      </c>
      <c r="L2759" t="n">
        <v>0.16445160424218</v>
      </c>
      <c r="M2759" t="n">
        <v>0.333333333333333</v>
      </c>
      <c r="N2759" t="n">
        <v>0.0486825895163534</v>
      </c>
    </row>
    <row r="2760">
      <c r="A2760" t="n">
        <v>2021</v>
      </c>
      <c r="B2760" t="s">
        <v>3198</v>
      </c>
      <c r="C2760" t="n">
        <v>1.30002517746627</v>
      </c>
      <c r="D2760" t="s">
        <v>3192</v>
      </c>
      <c r="E2760" t="n">
        <v>1572063.24600215</v>
      </c>
      <c r="F2760" t="n">
        <v>1847</v>
      </c>
      <c r="G2760" t="n">
        <v>13</v>
      </c>
      <c r="H2760" t="n">
        <v>9999</v>
      </c>
      <c r="I2760" t="s">
        <v>3196</v>
      </c>
      <c r="J2760" t="n">
        <v>1</v>
      </c>
      <c r="K2760" t="s">
        <v>3231</v>
      </c>
      <c r="L2760" t="n">
        <v>0.800622883830312</v>
      </c>
      <c r="M2760" t="n">
        <v>0.792363792363792</v>
      </c>
      <c r="N2760" t="n">
        <v>0.0797764147189245</v>
      </c>
    </row>
    <row r="2761">
      <c r="A2761" t="n">
        <v>2021</v>
      </c>
      <c r="B2761" t="s">
        <v>3198</v>
      </c>
      <c r="C2761" t="n">
        <v>1.30002517746627</v>
      </c>
      <c r="D2761" t="s">
        <v>3196</v>
      </c>
      <c r="E2761" t="n">
        <v>391486.981891837</v>
      </c>
      <c r="F2761" t="n">
        <v>484</v>
      </c>
      <c r="G2761" t="n">
        <v>13</v>
      </c>
      <c r="H2761" t="n">
        <v>9999</v>
      </c>
      <c r="I2761" t="s">
        <v>3196</v>
      </c>
      <c r="J2761" t="n">
        <v>1</v>
      </c>
      <c r="K2761" t="s">
        <v>3231</v>
      </c>
      <c r="L2761" t="n">
        <v>0.199377116169688</v>
      </c>
      <c r="M2761" t="n">
        <v>0.207636207636208</v>
      </c>
      <c r="N2761" t="n">
        <v>0.0550340479059272</v>
      </c>
    </row>
    <row r="2762">
      <c r="A2762" t="n">
        <v>2021</v>
      </c>
      <c r="B2762" t="s">
        <v>3189</v>
      </c>
      <c r="C2762" t="n">
        <v>1.30500213117037</v>
      </c>
      <c r="D2762" t="s">
        <v>3192</v>
      </c>
      <c r="E2762" t="n">
        <v>164887.019273376</v>
      </c>
      <c r="F2762" t="n">
        <v>106</v>
      </c>
      <c r="G2762" t="n">
        <v>14</v>
      </c>
      <c r="H2762" t="n">
        <v>9999</v>
      </c>
      <c r="I2762" t="s">
        <v>3196</v>
      </c>
      <c r="J2762" t="n">
        <v>1</v>
      </c>
      <c r="K2762" t="s">
        <v>3231</v>
      </c>
      <c r="L2762" t="n">
        <v>0.802864513833289</v>
      </c>
      <c r="M2762" t="n">
        <v>0.796992481203007</v>
      </c>
      <c r="N2762" t="n">
        <v>0.0436074754291635</v>
      </c>
    </row>
    <row r="2763">
      <c r="A2763" t="n">
        <v>2021</v>
      </c>
      <c r="B2763" t="s">
        <v>3189</v>
      </c>
      <c r="C2763" t="n">
        <v>1.30500213117037</v>
      </c>
      <c r="D2763" t="s">
        <v>3196</v>
      </c>
      <c r="E2763" t="n">
        <v>40486.3861174296</v>
      </c>
      <c r="F2763" t="n">
        <v>27</v>
      </c>
      <c r="G2763" t="n">
        <v>14</v>
      </c>
      <c r="H2763" t="n">
        <v>9999</v>
      </c>
      <c r="I2763" t="s">
        <v>3196</v>
      </c>
      <c r="J2763" t="n">
        <v>1</v>
      </c>
      <c r="K2763" t="s">
        <v>3231</v>
      </c>
      <c r="L2763" t="n">
        <v>0.197135486166711</v>
      </c>
      <c r="M2763" t="n">
        <v>0.203007518796992</v>
      </c>
      <c r="N2763" t="n">
        <v>0.02757826167347</v>
      </c>
    </row>
    <row r="2764">
      <c r="A2764" t="n">
        <v>2021</v>
      </c>
      <c r="B2764" t="s">
        <v>3190</v>
      </c>
      <c r="C2764" t="n">
        <v>1.37938813689887</v>
      </c>
      <c r="D2764" t="s">
        <v>3192</v>
      </c>
      <c r="E2764" t="n">
        <v>2000.11279850336</v>
      </c>
      <c r="F2764" t="n">
        <v>1</v>
      </c>
      <c r="G2764" t="n">
        <v>14</v>
      </c>
      <c r="H2764" t="n">
        <v>9999</v>
      </c>
      <c r="I2764" t="s">
        <v>3196</v>
      </c>
      <c r="J2764" t="n">
        <v>1</v>
      </c>
      <c r="K2764" t="s">
        <v>3231</v>
      </c>
      <c r="L2764" t="n">
        <v>1</v>
      </c>
      <c r="M2764" t="n">
        <v>1</v>
      </c>
      <c r="N2764" t="n">
        <v>0.556621880998081</v>
      </c>
    </row>
    <row r="2765">
      <c r="A2765" t="n">
        <v>2021</v>
      </c>
      <c r="B2765" t="s">
        <v>3194</v>
      </c>
      <c r="C2765" t="n">
        <v>1.24482896010018</v>
      </c>
      <c r="D2765" t="s">
        <v>3192</v>
      </c>
      <c r="E2765" t="n">
        <v>3924.94571119586</v>
      </c>
      <c r="F2765" t="n">
        <v>3</v>
      </c>
      <c r="G2765" t="n">
        <v>14</v>
      </c>
      <c r="H2765" t="n">
        <v>9999</v>
      </c>
      <c r="I2765" t="s">
        <v>3196</v>
      </c>
      <c r="J2765" t="n">
        <v>1</v>
      </c>
      <c r="K2765" t="s">
        <v>3231</v>
      </c>
      <c r="L2765" t="n">
        <v>0.570885388375883</v>
      </c>
      <c r="M2765" t="n">
        <v>0.5</v>
      </c>
      <c r="N2765" t="n">
        <v>0.0505231784895925</v>
      </c>
    </row>
    <row r="2766">
      <c r="A2766" t="n">
        <v>2021</v>
      </c>
      <c r="B2766" t="s">
        <v>3194</v>
      </c>
      <c r="C2766" t="n">
        <v>1.24482896010018</v>
      </c>
      <c r="D2766" t="s">
        <v>3196</v>
      </c>
      <c r="E2766" t="n">
        <v>2950.24463543742</v>
      </c>
      <c r="F2766" t="n">
        <v>3</v>
      </c>
      <c r="G2766" t="n">
        <v>14</v>
      </c>
      <c r="H2766" t="n">
        <v>9999</v>
      </c>
      <c r="I2766" t="s">
        <v>3196</v>
      </c>
      <c r="J2766" t="n">
        <v>1</v>
      </c>
      <c r="K2766" t="s">
        <v>3231</v>
      </c>
      <c r="L2766" t="n">
        <v>0.429114611624117</v>
      </c>
      <c r="M2766" t="n">
        <v>0.5</v>
      </c>
      <c r="N2766" t="n">
        <v>0.0941859078806184</v>
      </c>
    </row>
    <row r="2767">
      <c r="A2767" t="n">
        <v>2021</v>
      </c>
      <c r="B2767" t="s">
        <v>3198</v>
      </c>
      <c r="C2767" t="n">
        <v>1.30002517746627</v>
      </c>
      <c r="D2767" t="s">
        <v>3192</v>
      </c>
      <c r="E2767" t="n">
        <v>908699.398696438</v>
      </c>
      <c r="F2767" t="n">
        <v>967</v>
      </c>
      <c r="G2767" t="n">
        <v>14</v>
      </c>
      <c r="H2767" t="n">
        <v>9999</v>
      </c>
      <c r="I2767" t="s">
        <v>3196</v>
      </c>
      <c r="J2767" t="n">
        <v>1</v>
      </c>
      <c r="K2767" t="s">
        <v>3231</v>
      </c>
      <c r="L2767" t="n">
        <v>0.763663736499051</v>
      </c>
      <c r="M2767" t="n">
        <v>0.776706827309237</v>
      </c>
      <c r="N2767" t="n">
        <v>0.0461131447921054</v>
      </c>
    </row>
    <row r="2768">
      <c r="A2768" t="n">
        <v>2021</v>
      </c>
      <c r="B2768" t="s">
        <v>3198</v>
      </c>
      <c r="C2768" t="n">
        <v>1.30002517746627</v>
      </c>
      <c r="D2768" t="s">
        <v>3196</v>
      </c>
      <c r="E2768" t="n">
        <v>281221.446389503</v>
      </c>
      <c r="F2768" t="n">
        <v>278</v>
      </c>
      <c r="G2768" t="n">
        <v>14</v>
      </c>
      <c r="H2768" t="n">
        <v>9999</v>
      </c>
      <c r="I2768" t="s">
        <v>3196</v>
      </c>
      <c r="J2768" t="n">
        <v>1</v>
      </c>
      <c r="K2768" t="s">
        <v>3231</v>
      </c>
      <c r="L2768" t="n">
        <v>0.236336263500949</v>
      </c>
      <c r="M2768" t="n">
        <v>0.223293172690763</v>
      </c>
      <c r="N2768" t="n">
        <v>0.0395332546640085</v>
      </c>
    </row>
    <row r="2769">
      <c r="A2769" t="n">
        <v>2021</v>
      </c>
      <c r="B2769" t="s">
        <v>3189</v>
      </c>
      <c r="C2769" t="n">
        <v>1.30500213117037</v>
      </c>
      <c r="D2769" t="s">
        <v>3192</v>
      </c>
      <c r="E2769" t="n">
        <v>307481.992142101</v>
      </c>
      <c r="F2769" t="n">
        <v>257</v>
      </c>
      <c r="G2769" t="n">
        <v>15</v>
      </c>
      <c r="H2769" t="n">
        <v>9999</v>
      </c>
      <c r="I2769" t="s">
        <v>3196</v>
      </c>
      <c r="J2769" t="n">
        <v>1</v>
      </c>
      <c r="K2769" t="s">
        <v>3231</v>
      </c>
      <c r="L2769" t="n">
        <v>0.723426988888445</v>
      </c>
      <c r="M2769" t="n">
        <v>0.738505747126437</v>
      </c>
      <c r="N2769" t="n">
        <v>0.0813193996491384</v>
      </c>
    </row>
    <row r="2770">
      <c r="A2770" t="n">
        <v>2021</v>
      </c>
      <c r="B2770" t="s">
        <v>3189</v>
      </c>
      <c r="C2770" t="n">
        <v>1.30500213117037</v>
      </c>
      <c r="D2770" t="s">
        <v>3196</v>
      </c>
      <c r="E2770" t="n">
        <v>117553.286973696</v>
      </c>
      <c r="F2770" t="n">
        <v>91</v>
      </c>
      <c r="G2770" t="n">
        <v>15</v>
      </c>
      <c r="H2770" t="n">
        <v>9999</v>
      </c>
      <c r="I2770" t="s">
        <v>3196</v>
      </c>
      <c r="J2770" t="n">
        <v>1</v>
      </c>
      <c r="K2770" t="s">
        <v>3231</v>
      </c>
      <c r="L2770" t="n">
        <v>0.276573011111555</v>
      </c>
      <c r="M2770" t="n">
        <v>0.261494252873563</v>
      </c>
      <c r="N2770" t="n">
        <v>0.0800742081383607</v>
      </c>
    </row>
    <row r="2771">
      <c r="A2771" t="n">
        <v>2021</v>
      </c>
      <c r="B2771" t="s">
        <v>3194</v>
      </c>
      <c r="C2771" t="n">
        <v>1.24482896010018</v>
      </c>
      <c r="D2771" t="s">
        <v>3192</v>
      </c>
      <c r="E2771" t="n">
        <v>2072.64021856679</v>
      </c>
      <c r="F2771" t="n">
        <v>2</v>
      </c>
      <c r="G2771" t="n">
        <v>15</v>
      </c>
      <c r="H2771" t="n">
        <v>9999</v>
      </c>
      <c r="I2771" t="s">
        <v>3196</v>
      </c>
      <c r="J2771" t="n">
        <v>1</v>
      </c>
      <c r="K2771" t="s">
        <v>3231</v>
      </c>
      <c r="L2771" t="n">
        <v>0.254977029096478</v>
      </c>
      <c r="M2771" t="n">
        <v>0.333333333333333</v>
      </c>
      <c r="N2771" t="n">
        <v>0.0266796993926963</v>
      </c>
    </row>
    <row r="2772">
      <c r="A2772" t="n">
        <v>2021</v>
      </c>
      <c r="B2772" t="s">
        <v>3194</v>
      </c>
      <c r="C2772" t="n">
        <v>1.24482896010018</v>
      </c>
      <c r="D2772" t="s">
        <v>3196</v>
      </c>
      <c r="E2772" t="n">
        <v>6056.09289088736</v>
      </c>
      <c r="F2772" t="n">
        <v>4</v>
      </c>
      <c r="G2772" t="n">
        <v>15</v>
      </c>
      <c r="H2772" t="n">
        <v>9999</v>
      </c>
      <c r="I2772" t="s">
        <v>3196</v>
      </c>
      <c r="J2772" t="n">
        <v>1</v>
      </c>
      <c r="K2772" t="s">
        <v>3231</v>
      </c>
      <c r="L2772" t="n">
        <v>0.745022970903522</v>
      </c>
      <c r="M2772" t="n">
        <v>0.666666666666667</v>
      </c>
      <c r="N2772" t="n">
        <v>0.193339426936375</v>
      </c>
    </row>
    <row r="2773">
      <c r="A2773" t="n">
        <v>2021</v>
      </c>
      <c r="B2773" t="s">
        <v>3198</v>
      </c>
      <c r="C2773" t="n">
        <v>1.30002517746627</v>
      </c>
      <c r="D2773" t="s">
        <v>3192</v>
      </c>
      <c r="E2773" t="n">
        <v>1579208.18437751</v>
      </c>
      <c r="F2773" t="n">
        <v>1865</v>
      </c>
      <c r="G2773" t="n">
        <v>15</v>
      </c>
      <c r="H2773" t="n">
        <v>9999</v>
      </c>
      <c r="I2773" t="s">
        <v>3196</v>
      </c>
      <c r="J2773" t="n">
        <v>1</v>
      </c>
      <c r="K2773" t="s">
        <v>3231</v>
      </c>
      <c r="L2773" t="n">
        <v>0.789978812539751</v>
      </c>
      <c r="M2773" t="n">
        <v>0.798715203426124</v>
      </c>
      <c r="N2773" t="n">
        <v>0.0801389940034559</v>
      </c>
    </row>
    <row r="2774">
      <c r="A2774" t="n">
        <v>2021</v>
      </c>
      <c r="B2774" t="s">
        <v>3198</v>
      </c>
      <c r="C2774" t="n">
        <v>1.30002517746627</v>
      </c>
      <c r="D2774" t="s">
        <v>3194</v>
      </c>
      <c r="E2774" t="n">
        <v>707.213696541651</v>
      </c>
      <c r="F2774" t="n">
        <v>1</v>
      </c>
      <c r="G2774" t="n">
        <v>15</v>
      </c>
      <c r="H2774" t="n">
        <v>9999</v>
      </c>
      <c r="I2774" t="s">
        <v>3196</v>
      </c>
      <c r="J2774" t="n">
        <v>1</v>
      </c>
      <c r="K2774" t="s">
        <v>3231</v>
      </c>
      <c r="L2774" t="n">
        <v>0.000353774658548926</v>
      </c>
      <c r="M2774" t="n">
        <v>0.000428265524625268</v>
      </c>
      <c r="N2774" t="n">
        <v>0.031377977735479</v>
      </c>
    </row>
    <row r="2775">
      <c r="A2775" t="n">
        <v>2021</v>
      </c>
      <c r="B2775" t="s">
        <v>3198</v>
      </c>
      <c r="C2775" t="n">
        <v>1.30002517746627</v>
      </c>
      <c r="D2775" t="s">
        <v>3196</v>
      </c>
      <c r="E2775" t="n">
        <v>419135.91736619</v>
      </c>
      <c r="F2775" t="n">
        <v>469</v>
      </c>
      <c r="G2775" t="n">
        <v>15</v>
      </c>
      <c r="H2775" t="n">
        <v>9999</v>
      </c>
      <c r="I2775" t="s">
        <v>3196</v>
      </c>
      <c r="J2775" t="n">
        <v>1</v>
      </c>
      <c r="K2775" t="s">
        <v>3231</v>
      </c>
      <c r="L2775" t="n">
        <v>0.2096674128017</v>
      </c>
      <c r="M2775" t="n">
        <v>0.200856531049251</v>
      </c>
      <c r="N2775" t="n">
        <v>0.0589208510688069</v>
      </c>
    </row>
    <row r="2776">
      <c r="A2776" t="n">
        <v>2021</v>
      </c>
      <c r="B2776" t="s">
        <v>3189</v>
      </c>
      <c r="C2776" t="n">
        <v>1.30500213117037</v>
      </c>
      <c r="D2776" t="s">
        <v>3192</v>
      </c>
      <c r="E2776" t="n">
        <v>382984.195443094</v>
      </c>
      <c r="F2776" t="n">
        <v>299</v>
      </c>
      <c r="G2776" t="n">
        <v>16</v>
      </c>
      <c r="H2776" t="n">
        <v>9999</v>
      </c>
      <c r="I2776" t="s">
        <v>3196</v>
      </c>
      <c r="J2776" t="n">
        <v>1</v>
      </c>
      <c r="K2776" t="s">
        <v>3231</v>
      </c>
      <c r="L2776" t="n">
        <v>0.787314924360099</v>
      </c>
      <c r="M2776" t="n">
        <v>0.770618556701031</v>
      </c>
      <c r="N2776" t="n">
        <v>0.101287378267498</v>
      </c>
    </row>
    <row r="2777">
      <c r="A2777" t="n">
        <v>2021</v>
      </c>
      <c r="B2777" t="s">
        <v>3189</v>
      </c>
      <c r="C2777" t="n">
        <v>1.30500213117037</v>
      </c>
      <c r="D2777" t="s">
        <v>3194</v>
      </c>
      <c r="E2777" t="n">
        <v>2021.4483011829</v>
      </c>
      <c r="F2777" t="n">
        <v>1</v>
      </c>
      <c r="G2777" t="n">
        <v>16</v>
      </c>
      <c r="H2777" t="n">
        <v>9999</v>
      </c>
      <c r="I2777" t="s">
        <v>3196</v>
      </c>
      <c r="J2777" t="n">
        <v>1</v>
      </c>
      <c r="K2777" t="s">
        <v>3231</v>
      </c>
      <c r="L2777" t="n">
        <v>0.0041555668230705</v>
      </c>
      <c r="M2777" t="n">
        <v>0.00257731958762887</v>
      </c>
      <c r="N2777" t="n">
        <v>0.261655405405405</v>
      </c>
    </row>
    <row r="2778">
      <c r="A2778" t="n">
        <v>2021</v>
      </c>
      <c r="B2778" t="s">
        <v>3189</v>
      </c>
      <c r="C2778" t="n">
        <v>1.30500213117037</v>
      </c>
      <c r="D2778" t="s">
        <v>3196</v>
      </c>
      <c r="E2778" t="n">
        <v>101437.815655873</v>
      </c>
      <c r="F2778" t="n">
        <v>88</v>
      </c>
      <c r="G2778" t="n">
        <v>16</v>
      </c>
      <c r="H2778" t="n">
        <v>9999</v>
      </c>
      <c r="I2778" t="s">
        <v>3196</v>
      </c>
      <c r="J2778" t="n">
        <v>1</v>
      </c>
      <c r="K2778" t="s">
        <v>3231</v>
      </c>
      <c r="L2778" t="n">
        <v>0.20852950881683</v>
      </c>
      <c r="M2778" t="n">
        <v>0.22680412371134</v>
      </c>
      <c r="N2778" t="n">
        <v>0.0690967728171358</v>
      </c>
    </row>
    <row r="2779">
      <c r="A2779" t="n">
        <v>2021</v>
      </c>
      <c r="B2779" t="s">
        <v>3194</v>
      </c>
      <c r="C2779" t="n">
        <v>1.24482896010018</v>
      </c>
      <c r="D2779" t="s">
        <v>3192</v>
      </c>
      <c r="E2779" t="n">
        <v>5895.50995503444</v>
      </c>
      <c r="F2779" t="n">
        <v>4</v>
      </c>
      <c r="G2779" t="n">
        <v>16</v>
      </c>
      <c r="H2779" t="n">
        <v>9999</v>
      </c>
      <c r="I2779" t="s">
        <v>3196</v>
      </c>
      <c r="J2779" t="n">
        <v>1</v>
      </c>
      <c r="K2779" t="s">
        <v>3231</v>
      </c>
      <c r="L2779" t="n">
        <v>0.911294977871849</v>
      </c>
      <c r="M2779" t="n">
        <v>0.8</v>
      </c>
      <c r="N2779" t="n">
        <v>0.0758889227170029</v>
      </c>
    </row>
    <row r="2780">
      <c r="A2780" t="n">
        <v>2021</v>
      </c>
      <c r="B2780" t="s">
        <v>3194</v>
      </c>
      <c r="C2780" t="n">
        <v>1.24482896010018</v>
      </c>
      <c r="D2780" t="s">
        <v>3196</v>
      </c>
      <c r="E2780" t="n">
        <v>573.866150606181</v>
      </c>
      <c r="F2780" t="n">
        <v>1</v>
      </c>
      <c r="G2780" t="n">
        <v>16</v>
      </c>
      <c r="H2780" t="n">
        <v>9999</v>
      </c>
      <c r="I2780" t="s">
        <v>3196</v>
      </c>
      <c r="J2780" t="n">
        <v>1</v>
      </c>
      <c r="K2780" t="s">
        <v>3231</v>
      </c>
      <c r="L2780" t="n">
        <v>0.0887050221281508</v>
      </c>
      <c r="M2780" t="n">
        <v>0.2</v>
      </c>
      <c r="N2780" t="n">
        <v>0.0183205500139093</v>
      </c>
    </row>
    <row r="2781">
      <c r="A2781" t="n">
        <v>2021</v>
      </c>
      <c r="B2781" t="s">
        <v>3198</v>
      </c>
      <c r="C2781" t="n">
        <v>1.30002517746627</v>
      </c>
      <c r="D2781" t="s">
        <v>3190</v>
      </c>
      <c r="E2781" t="n">
        <v>1833.03550022744</v>
      </c>
      <c r="F2781" t="n">
        <v>1</v>
      </c>
      <c r="G2781" t="n">
        <v>16</v>
      </c>
      <c r="H2781" t="n">
        <v>9999</v>
      </c>
      <c r="I2781" t="s">
        <v>3196</v>
      </c>
      <c r="J2781" t="n">
        <v>1</v>
      </c>
      <c r="K2781" t="s">
        <v>3231</v>
      </c>
      <c r="L2781" t="n">
        <v>0.000637602830413926</v>
      </c>
      <c r="M2781" t="n">
        <v>0.000295159386068477</v>
      </c>
      <c r="N2781" t="n">
        <v>0.650669127826488</v>
      </c>
    </row>
    <row r="2782">
      <c r="A2782" t="n">
        <v>2021</v>
      </c>
      <c r="B2782" t="s">
        <v>3198</v>
      </c>
      <c r="C2782" t="n">
        <v>1.30002517746627</v>
      </c>
      <c r="D2782" t="s">
        <v>3192</v>
      </c>
      <c r="E2782" t="n">
        <v>2331518.45430028</v>
      </c>
      <c r="F2782" t="n">
        <v>2744</v>
      </c>
      <c r="G2782" t="n">
        <v>16</v>
      </c>
      <c r="H2782" t="n">
        <v>9999</v>
      </c>
      <c r="I2782" t="s">
        <v>3196</v>
      </c>
      <c r="J2782" t="n">
        <v>1</v>
      </c>
      <c r="K2782" t="s">
        <v>3231</v>
      </c>
      <c r="L2782" t="n">
        <v>0.810995076439988</v>
      </c>
      <c r="M2782" t="n">
        <v>0.809917355371901</v>
      </c>
      <c r="N2782" t="n">
        <v>0.11831596699948</v>
      </c>
    </row>
    <row r="2783">
      <c r="A2783" t="n">
        <v>2021</v>
      </c>
      <c r="B2783" t="s">
        <v>3198</v>
      </c>
      <c r="C2783" t="n">
        <v>1.30002517746627</v>
      </c>
      <c r="D2783" t="s">
        <v>3196</v>
      </c>
      <c r="E2783" t="n">
        <v>541534.587849817</v>
      </c>
      <c r="F2783" t="n">
        <v>643</v>
      </c>
      <c r="G2783" t="n">
        <v>16</v>
      </c>
      <c r="H2783" t="n">
        <v>9999</v>
      </c>
      <c r="I2783" t="s">
        <v>3196</v>
      </c>
      <c r="J2783" t="n">
        <v>1</v>
      </c>
      <c r="K2783" t="s">
        <v>3231</v>
      </c>
      <c r="L2783" t="n">
        <v>0.188367320729598</v>
      </c>
      <c r="M2783" t="n">
        <v>0.189787485242031</v>
      </c>
      <c r="N2783" t="n">
        <v>0.0761272834831517</v>
      </c>
    </row>
    <row r="2784">
      <c r="A2784" t="n">
        <v>2021</v>
      </c>
      <c r="B2784" t="s">
        <v>3189</v>
      </c>
      <c r="C2784" t="n">
        <v>1.30500213117037</v>
      </c>
      <c r="D2784" t="s">
        <v>3192</v>
      </c>
      <c r="E2784" t="n">
        <v>421327.768061141</v>
      </c>
      <c r="F2784" t="n">
        <v>301</v>
      </c>
      <c r="G2784" t="n">
        <v>17</v>
      </c>
      <c r="H2784" t="n">
        <v>9999</v>
      </c>
      <c r="I2784" t="s">
        <v>3196</v>
      </c>
      <c r="J2784" t="n">
        <v>1</v>
      </c>
      <c r="K2784" t="s">
        <v>3231</v>
      </c>
      <c r="L2784" t="n">
        <v>0.659689501150374</v>
      </c>
      <c r="M2784" t="n">
        <v>0.671875</v>
      </c>
      <c r="N2784" t="n">
        <v>0.111428057674381</v>
      </c>
    </row>
    <row r="2785">
      <c r="A2785" t="n">
        <v>2021</v>
      </c>
      <c r="B2785" t="s">
        <v>3189</v>
      </c>
      <c r="C2785" t="n">
        <v>1.30500213117037</v>
      </c>
      <c r="D2785" t="s">
        <v>3196</v>
      </c>
      <c r="E2785" t="n">
        <v>217348.104946425</v>
      </c>
      <c r="F2785" t="n">
        <v>147</v>
      </c>
      <c r="G2785" t="n">
        <v>17</v>
      </c>
      <c r="H2785" t="n">
        <v>9999</v>
      </c>
      <c r="I2785" t="s">
        <v>3196</v>
      </c>
      <c r="J2785" t="n">
        <v>1</v>
      </c>
      <c r="K2785" t="s">
        <v>3231</v>
      </c>
      <c r="L2785" t="n">
        <v>0.340310498849626</v>
      </c>
      <c r="M2785" t="n">
        <v>0.328125</v>
      </c>
      <c r="N2785" t="n">
        <v>0.148051814134748</v>
      </c>
    </row>
    <row r="2786">
      <c r="A2786" t="n">
        <v>2021</v>
      </c>
      <c r="B2786" t="s">
        <v>3194</v>
      </c>
      <c r="C2786" t="n">
        <v>1.24482896010018</v>
      </c>
      <c r="D2786" t="s">
        <v>3192</v>
      </c>
      <c r="E2786" t="n">
        <v>4615.82578405145</v>
      </c>
      <c r="F2786" t="n">
        <v>5</v>
      </c>
      <c r="G2786" t="n">
        <v>17</v>
      </c>
      <c r="H2786" t="n">
        <v>9999</v>
      </c>
      <c r="I2786" t="s">
        <v>3196</v>
      </c>
      <c r="J2786" t="n">
        <v>1</v>
      </c>
      <c r="K2786" t="s">
        <v>3231</v>
      </c>
      <c r="L2786" t="n">
        <v>0.865142323845077</v>
      </c>
      <c r="M2786" t="n">
        <v>0.833333333333333</v>
      </c>
      <c r="N2786" t="n">
        <v>0.0594164116204913</v>
      </c>
    </row>
    <row r="2787">
      <c r="A2787" t="n">
        <v>2021</v>
      </c>
      <c r="B2787" t="s">
        <v>3194</v>
      </c>
      <c r="C2787" t="n">
        <v>1.24482896010018</v>
      </c>
      <c r="D2787" t="s">
        <v>3196</v>
      </c>
      <c r="E2787" t="n">
        <v>719.511138937902</v>
      </c>
      <c r="F2787" t="n">
        <v>1</v>
      </c>
      <c r="G2787" t="n">
        <v>17</v>
      </c>
      <c r="H2787" t="n">
        <v>9999</v>
      </c>
      <c r="I2787" t="s">
        <v>3196</v>
      </c>
      <c r="J2787" t="n">
        <v>1</v>
      </c>
      <c r="K2787" t="s">
        <v>3231</v>
      </c>
      <c r="L2787" t="n">
        <v>0.134857676154923</v>
      </c>
      <c r="M2787" t="n">
        <v>0.166666666666667</v>
      </c>
      <c r="N2787" t="n">
        <v>0.0229702340738386</v>
      </c>
    </row>
    <row r="2788">
      <c r="A2788" t="n">
        <v>2021</v>
      </c>
      <c r="B2788" t="s">
        <v>3198</v>
      </c>
      <c r="C2788" t="n">
        <v>1.30002517746627</v>
      </c>
      <c r="D2788" t="s">
        <v>3192</v>
      </c>
      <c r="E2788" t="n">
        <v>2509901.40902632</v>
      </c>
      <c r="F2788" t="n">
        <v>2867</v>
      </c>
      <c r="G2788" t="n">
        <v>17</v>
      </c>
      <c r="H2788" t="n">
        <v>9999</v>
      </c>
      <c r="I2788" t="s">
        <v>3196</v>
      </c>
      <c r="J2788" t="n">
        <v>1</v>
      </c>
      <c r="K2788" t="s">
        <v>3231</v>
      </c>
      <c r="L2788" t="n">
        <v>0.64410958419672</v>
      </c>
      <c r="M2788" t="n">
        <v>0.669703340341042</v>
      </c>
      <c r="N2788" t="n">
        <v>0.127368244387938</v>
      </c>
    </row>
    <row r="2789">
      <c r="A2789" t="n">
        <v>2021</v>
      </c>
      <c r="B2789" t="s">
        <v>3198</v>
      </c>
      <c r="C2789" t="n">
        <v>1.30002517746627</v>
      </c>
      <c r="D2789" t="s">
        <v>3194</v>
      </c>
      <c r="E2789" t="n">
        <v>599.31160681195</v>
      </c>
      <c r="F2789" t="n">
        <v>1</v>
      </c>
      <c r="G2789" t="n">
        <v>17</v>
      </c>
      <c r="H2789" t="n">
        <v>9999</v>
      </c>
      <c r="I2789" t="s">
        <v>3196</v>
      </c>
      <c r="J2789" t="n">
        <v>1</v>
      </c>
      <c r="K2789" t="s">
        <v>3231</v>
      </c>
      <c r="L2789" t="n">
        <v>0.000153799806032088</v>
      </c>
      <c r="M2789" t="n">
        <v>0.000233590282644242</v>
      </c>
      <c r="N2789" t="n">
        <v>0.0265905289265732</v>
      </c>
    </row>
    <row r="2790">
      <c r="A2790" t="n">
        <v>2021</v>
      </c>
      <c r="B2790" t="s">
        <v>3198</v>
      </c>
      <c r="C2790" t="n">
        <v>1.30002517746627</v>
      </c>
      <c r="D2790" t="s">
        <v>3196</v>
      </c>
      <c r="E2790" t="n">
        <v>1386198.6463798</v>
      </c>
      <c r="F2790" t="n">
        <v>1413</v>
      </c>
      <c r="G2790" t="n">
        <v>17</v>
      </c>
      <c r="H2790" t="n">
        <v>9999</v>
      </c>
      <c r="I2790" t="s">
        <v>3196</v>
      </c>
      <c r="J2790" t="n">
        <v>1</v>
      </c>
      <c r="K2790" t="s">
        <v>3231</v>
      </c>
      <c r="L2790" t="n">
        <v>0.355736615997248</v>
      </c>
      <c r="M2790" t="n">
        <v>0.330063069376314</v>
      </c>
      <c r="N2790" t="n">
        <v>0.194867584979045</v>
      </c>
    </row>
    <row r="2791">
      <c r="A2791" t="n">
        <v>2021</v>
      </c>
      <c r="B2791" t="s">
        <v>3189</v>
      </c>
      <c r="C2791" t="n">
        <v>1.30500213117037</v>
      </c>
      <c r="D2791" t="s">
        <v>3192</v>
      </c>
      <c r="E2791" t="n">
        <v>160478.722074283</v>
      </c>
      <c r="F2791" t="n">
        <v>122</v>
      </c>
      <c r="G2791" t="n">
        <v>18</v>
      </c>
      <c r="H2791" t="n">
        <v>9999</v>
      </c>
      <c r="I2791" t="s">
        <v>3196</v>
      </c>
      <c r="J2791" t="n">
        <v>1</v>
      </c>
      <c r="K2791" t="s">
        <v>3231</v>
      </c>
      <c r="L2791" t="n">
        <v>0.499309739974988</v>
      </c>
      <c r="M2791" t="n">
        <v>0.523605150214592</v>
      </c>
      <c r="N2791" t="n">
        <v>0.0424416182704795</v>
      </c>
    </row>
    <row r="2792">
      <c r="A2792" t="n">
        <v>2021</v>
      </c>
      <c r="B2792" t="s">
        <v>3189</v>
      </c>
      <c r="C2792" t="n">
        <v>1.30500213117037</v>
      </c>
      <c r="D2792" t="s">
        <v>3194</v>
      </c>
      <c r="E2792" t="n">
        <v>1465.51739330433</v>
      </c>
      <c r="F2792" t="n">
        <v>1</v>
      </c>
      <c r="G2792" t="n">
        <v>18</v>
      </c>
      <c r="H2792" t="n">
        <v>9999</v>
      </c>
      <c r="I2792" t="s">
        <v>3196</v>
      </c>
      <c r="J2792" t="n">
        <v>1</v>
      </c>
      <c r="K2792" t="s">
        <v>3231</v>
      </c>
      <c r="L2792" t="n">
        <v>0.00455977651816602</v>
      </c>
      <c r="M2792" t="n">
        <v>0.00429184549356223</v>
      </c>
      <c r="N2792" t="n">
        <v>0.189695945945946</v>
      </c>
    </row>
    <row r="2793">
      <c r="A2793" t="n">
        <v>2021</v>
      </c>
      <c r="B2793" t="s">
        <v>3189</v>
      </c>
      <c r="C2793" t="n">
        <v>1.30500213117037</v>
      </c>
      <c r="D2793" t="s">
        <v>3196</v>
      </c>
      <c r="E2793" t="n">
        <v>159456.905405576</v>
      </c>
      <c r="F2793" t="n">
        <v>110</v>
      </c>
      <c r="G2793" t="n">
        <v>18</v>
      </c>
      <c r="H2793" t="n">
        <v>9999</v>
      </c>
      <c r="I2793" t="s">
        <v>3196</v>
      </c>
      <c r="J2793" t="n">
        <v>1</v>
      </c>
      <c r="K2793" t="s">
        <v>3231</v>
      </c>
      <c r="L2793" t="n">
        <v>0.496130483506846</v>
      </c>
      <c r="M2793" t="n">
        <v>0.472103004291845</v>
      </c>
      <c r="N2793" t="n">
        <v>0.108617851199704</v>
      </c>
    </row>
    <row r="2794">
      <c r="A2794" t="n">
        <v>2021</v>
      </c>
      <c r="B2794" t="s">
        <v>3194</v>
      </c>
      <c r="C2794" t="n">
        <v>1.24482896010018</v>
      </c>
      <c r="D2794" t="s">
        <v>3192</v>
      </c>
      <c r="E2794" t="n">
        <v>5423.71977915647</v>
      </c>
      <c r="F2794" t="n">
        <v>3</v>
      </c>
      <c r="G2794" t="n">
        <v>18</v>
      </c>
      <c r="H2794" t="n">
        <v>9999</v>
      </c>
      <c r="I2794" t="s">
        <v>3196</v>
      </c>
      <c r="J2794" t="n">
        <v>1</v>
      </c>
      <c r="K2794" t="s">
        <v>3231</v>
      </c>
      <c r="L2794" t="n">
        <v>0.789168628871581</v>
      </c>
      <c r="M2794" t="n">
        <v>0.6</v>
      </c>
      <c r="N2794" t="n">
        <v>0.0698158860384252</v>
      </c>
    </row>
    <row r="2795">
      <c r="A2795" t="n">
        <v>2021</v>
      </c>
      <c r="B2795" t="s">
        <v>3194</v>
      </c>
      <c r="C2795" t="n">
        <v>1.24482896010018</v>
      </c>
      <c r="D2795" t="s">
        <v>3196</v>
      </c>
      <c r="E2795" t="n">
        <v>1448.98090955661</v>
      </c>
      <c r="F2795" t="n">
        <v>2</v>
      </c>
      <c r="G2795" t="n">
        <v>18</v>
      </c>
      <c r="H2795" t="n">
        <v>9999</v>
      </c>
      <c r="I2795" t="s">
        <v>3196</v>
      </c>
      <c r="J2795" t="n">
        <v>1</v>
      </c>
      <c r="K2795" t="s">
        <v>3231</v>
      </c>
      <c r="L2795" t="n">
        <v>0.210831371128419</v>
      </c>
      <c r="M2795" t="n">
        <v>0.4</v>
      </c>
      <c r="N2795" t="n">
        <v>0.046258395262886</v>
      </c>
    </row>
    <row r="2796">
      <c r="A2796" t="n">
        <v>2021</v>
      </c>
      <c r="B2796" t="s">
        <v>3198</v>
      </c>
      <c r="C2796" t="n">
        <v>1.30002517746627</v>
      </c>
      <c r="D2796" t="s">
        <v>3192</v>
      </c>
      <c r="E2796" t="n">
        <v>927616.065053749</v>
      </c>
      <c r="F2796" t="n">
        <v>1033</v>
      </c>
      <c r="G2796" t="n">
        <v>18</v>
      </c>
      <c r="H2796" t="n">
        <v>9999</v>
      </c>
      <c r="I2796" t="s">
        <v>3196</v>
      </c>
      <c r="J2796" t="n">
        <v>1</v>
      </c>
      <c r="K2796" t="s">
        <v>3231</v>
      </c>
      <c r="L2796" t="n">
        <v>0.654208169522356</v>
      </c>
      <c r="M2796" t="n">
        <v>0.663029525032092</v>
      </c>
      <c r="N2796" t="n">
        <v>0.0470730958782071</v>
      </c>
    </row>
    <row r="2797">
      <c r="A2797" t="n">
        <v>2021</v>
      </c>
      <c r="B2797" t="s">
        <v>3198</v>
      </c>
      <c r="C2797" t="n">
        <v>1.30002517746627</v>
      </c>
      <c r="D2797" t="s">
        <v>3194</v>
      </c>
      <c r="E2797" t="n">
        <v>2161.94187012641</v>
      </c>
      <c r="F2797" t="n">
        <v>3</v>
      </c>
      <c r="G2797" t="n">
        <v>18</v>
      </c>
      <c r="H2797" t="n">
        <v>9999</v>
      </c>
      <c r="I2797" t="s">
        <v>3196</v>
      </c>
      <c r="J2797" t="n">
        <v>1</v>
      </c>
      <c r="K2797" t="s">
        <v>3231</v>
      </c>
      <c r="L2797" t="n">
        <v>0.00152472567773735</v>
      </c>
      <c r="M2797" t="n">
        <v>0.00192554557124519</v>
      </c>
      <c r="N2797" t="n">
        <v>0.0959220164965104</v>
      </c>
    </row>
    <row r="2798">
      <c r="A2798" t="n">
        <v>2021</v>
      </c>
      <c r="B2798" t="s">
        <v>3198</v>
      </c>
      <c r="C2798" t="n">
        <v>1.30002517746627</v>
      </c>
      <c r="D2798" t="s">
        <v>3196</v>
      </c>
      <c r="E2798" t="n">
        <v>488143.853836455</v>
      </c>
      <c r="F2798" t="n">
        <v>522</v>
      </c>
      <c r="G2798" t="n">
        <v>18</v>
      </c>
      <c r="H2798" t="n">
        <v>9999</v>
      </c>
      <c r="I2798" t="s">
        <v>3196</v>
      </c>
      <c r="J2798" t="n">
        <v>1</v>
      </c>
      <c r="K2798" t="s">
        <v>3231</v>
      </c>
      <c r="L2798" t="n">
        <v>0.344267104799906</v>
      </c>
      <c r="M2798" t="n">
        <v>0.335044929396662</v>
      </c>
      <c r="N2798" t="n">
        <v>0.0686217766608691</v>
      </c>
    </row>
    <row r="2799">
      <c r="A2799" t="n">
        <v>2021</v>
      </c>
      <c r="B2799" t="s">
        <v>3189</v>
      </c>
      <c r="C2799" t="n">
        <v>1.30500213117037</v>
      </c>
      <c r="D2799" t="s">
        <v>3192</v>
      </c>
      <c r="E2799" t="n">
        <v>12208.2949370988</v>
      </c>
      <c r="F2799" t="n">
        <v>9</v>
      </c>
      <c r="G2799" t="n">
        <v>20</v>
      </c>
      <c r="H2799" t="n">
        <v>9999</v>
      </c>
      <c r="I2799" t="s">
        <v>3196</v>
      </c>
      <c r="J2799" t="n">
        <v>1</v>
      </c>
      <c r="K2799" t="s">
        <v>3231</v>
      </c>
      <c r="L2799" t="n">
        <v>0.803970436576143</v>
      </c>
      <c r="M2799" t="n">
        <v>0.818181818181818</v>
      </c>
      <c r="N2799" t="n">
        <v>0.00322871335686446</v>
      </c>
    </row>
    <row r="2800">
      <c r="A2800" t="n">
        <v>2021</v>
      </c>
      <c r="B2800" t="s">
        <v>3189</v>
      </c>
      <c r="C2800" t="n">
        <v>1.30500213117037</v>
      </c>
      <c r="D2800" t="s">
        <v>3196</v>
      </c>
      <c r="E2800" t="n">
        <v>2976.70986119962</v>
      </c>
      <c r="F2800" t="n">
        <v>2</v>
      </c>
      <c r="G2800" t="n">
        <v>20</v>
      </c>
      <c r="H2800" t="n">
        <v>9999</v>
      </c>
      <c r="I2800" t="s">
        <v>3196</v>
      </c>
      <c r="J2800" t="n">
        <v>1</v>
      </c>
      <c r="K2800" t="s">
        <v>3231</v>
      </c>
      <c r="L2800" t="n">
        <v>0.196029563423857</v>
      </c>
      <c r="M2800" t="n">
        <v>0.181818181818182</v>
      </c>
      <c r="N2800" t="n">
        <v>0.00202765648778961</v>
      </c>
    </row>
    <row r="2801">
      <c r="A2801" t="n">
        <v>2021</v>
      </c>
      <c r="B2801" t="s">
        <v>3198</v>
      </c>
      <c r="C2801" t="n">
        <v>1.30002517746627</v>
      </c>
      <c r="D2801" t="s">
        <v>3192</v>
      </c>
      <c r="E2801" t="n">
        <v>32652.7323824203</v>
      </c>
      <c r="F2801" t="n">
        <v>34</v>
      </c>
      <c r="G2801" t="n">
        <v>20</v>
      </c>
      <c r="H2801" t="n">
        <v>9999</v>
      </c>
      <c r="I2801" t="s">
        <v>3196</v>
      </c>
      <c r="J2801" t="n">
        <v>1</v>
      </c>
      <c r="K2801" t="s">
        <v>3231</v>
      </c>
      <c r="L2801" t="n">
        <v>0.82469792487523</v>
      </c>
      <c r="M2801" t="n">
        <v>0.85</v>
      </c>
      <c r="N2801" t="n">
        <v>0.0016570058023241</v>
      </c>
    </row>
    <row r="2802">
      <c r="A2802" t="n">
        <v>2021</v>
      </c>
      <c r="B2802" t="s">
        <v>3198</v>
      </c>
      <c r="C2802" t="n">
        <v>1.30002517746627</v>
      </c>
      <c r="D2802" t="s">
        <v>3196</v>
      </c>
      <c r="E2802" t="n">
        <v>6940.83442249241</v>
      </c>
      <c r="F2802" t="n">
        <v>6</v>
      </c>
      <c r="G2802" t="n">
        <v>20</v>
      </c>
      <c r="H2802" t="n">
        <v>9999</v>
      </c>
      <c r="I2802" t="s">
        <v>3196</v>
      </c>
      <c r="J2802" t="n">
        <v>1</v>
      </c>
      <c r="K2802" t="s">
        <v>3231</v>
      </c>
      <c r="L2802" t="n">
        <v>0.17530207512477</v>
      </c>
      <c r="M2802" t="n">
        <v>0.15</v>
      </c>
      <c r="N2802" t="n">
        <v>0.000975721369504166</v>
      </c>
    </row>
    <row r="2803">
      <c r="A2803" t="n">
        <v>2021</v>
      </c>
      <c r="B2803" t="s">
        <v>3189</v>
      </c>
      <c r="C2803" t="n">
        <v>1.30500213117037</v>
      </c>
      <c r="D2803" t="s">
        <v>3192</v>
      </c>
      <c r="E2803" t="n">
        <v>37557.9613350833</v>
      </c>
      <c r="F2803" t="n">
        <v>18</v>
      </c>
      <c r="G2803" t="n">
        <v>21</v>
      </c>
      <c r="H2803" t="n">
        <v>9999</v>
      </c>
      <c r="I2803" t="s">
        <v>3196</v>
      </c>
      <c r="J2803" t="n">
        <v>1</v>
      </c>
      <c r="K2803" t="s">
        <v>3231</v>
      </c>
      <c r="L2803" t="n">
        <v>0.839948634134952</v>
      </c>
      <c r="M2803" t="n">
        <v>0.72</v>
      </c>
      <c r="N2803" t="n">
        <v>0.00993290971785774</v>
      </c>
    </row>
    <row r="2804">
      <c r="A2804" t="n">
        <v>2021</v>
      </c>
      <c r="B2804" t="s">
        <v>3189</v>
      </c>
      <c r="C2804" t="n">
        <v>1.30500213117037</v>
      </c>
      <c r="D2804" t="s">
        <v>3196</v>
      </c>
      <c r="E2804" t="n">
        <v>7156.63168733832</v>
      </c>
      <c r="F2804" t="n">
        <v>7</v>
      </c>
      <c r="G2804" t="n">
        <v>21</v>
      </c>
      <c r="H2804" t="n">
        <v>9999</v>
      </c>
      <c r="I2804" t="s">
        <v>3196</v>
      </c>
      <c r="J2804" t="n">
        <v>1</v>
      </c>
      <c r="K2804" t="s">
        <v>3231</v>
      </c>
      <c r="L2804" t="n">
        <v>0.160051365865048</v>
      </c>
      <c r="M2804" t="n">
        <v>0.28</v>
      </c>
      <c r="N2804" t="n">
        <v>0.00487490932881992</v>
      </c>
    </row>
    <row r="2805">
      <c r="A2805" t="n">
        <v>2021</v>
      </c>
      <c r="B2805" t="s">
        <v>3198</v>
      </c>
      <c r="C2805" t="n">
        <v>1.30002517746627</v>
      </c>
      <c r="D2805" t="s">
        <v>3192</v>
      </c>
      <c r="E2805" t="n">
        <v>34069.7598258585</v>
      </c>
      <c r="F2805" t="n">
        <v>35</v>
      </c>
      <c r="G2805" t="n">
        <v>21</v>
      </c>
      <c r="H2805" t="n">
        <v>9999</v>
      </c>
      <c r="I2805" t="s">
        <v>3196</v>
      </c>
      <c r="J2805" t="n">
        <v>1</v>
      </c>
      <c r="K2805" t="s">
        <v>3231</v>
      </c>
      <c r="L2805" t="n">
        <v>0.74614924693221</v>
      </c>
      <c r="M2805" t="n">
        <v>0.74468085106383</v>
      </c>
      <c r="N2805" t="n">
        <v>0.00172891472156339</v>
      </c>
    </row>
    <row r="2806">
      <c r="A2806" t="n">
        <v>2021</v>
      </c>
      <c r="B2806" t="s">
        <v>3198</v>
      </c>
      <c r="C2806" t="n">
        <v>1.30002517746627</v>
      </c>
      <c r="D2806" t="s">
        <v>3196</v>
      </c>
      <c r="E2806" t="n">
        <v>11591.0244822893</v>
      </c>
      <c r="F2806" t="n">
        <v>12</v>
      </c>
      <c r="G2806" t="n">
        <v>21</v>
      </c>
      <c r="H2806" t="n">
        <v>9999</v>
      </c>
      <c r="I2806" t="s">
        <v>3196</v>
      </c>
      <c r="J2806" t="n">
        <v>1</v>
      </c>
      <c r="K2806" t="s">
        <v>3231</v>
      </c>
      <c r="L2806" t="n">
        <v>0.25385075306779</v>
      </c>
      <c r="M2806" t="n">
        <v>0.25531914893617</v>
      </c>
      <c r="N2806" t="n">
        <v>0.00162943092910641</v>
      </c>
    </row>
    <row r="2807">
      <c r="A2807" t="n">
        <v>2021</v>
      </c>
      <c r="B2807" t="s">
        <v>3190</v>
      </c>
      <c r="C2807"/>
      <c r="D2807" t="s">
        <v>3190</v>
      </c>
      <c r="E2807"/>
      <c r="F2807" t="n">
        <v>12024</v>
      </c>
      <c r="G2807" t="n">
        <v>9999</v>
      </c>
      <c r="H2807" t="n">
        <v>-9</v>
      </c>
      <c r="I2807" t="s">
        <v>3190</v>
      </c>
      <c r="J2807" t="n">
        <v>3</v>
      </c>
      <c r="K2807" t="s">
        <v>3231</v>
      </c>
      <c r="L2807"/>
      <c r="M2807" t="n">
        <v>1</v>
      </c>
      <c r="N2807"/>
    </row>
    <row r="2808">
      <c r="A2808" t="n">
        <v>2021</v>
      </c>
      <c r="B2808" t="s">
        <v>3190</v>
      </c>
      <c r="C2808"/>
      <c r="D2808" t="s">
        <v>3190</v>
      </c>
      <c r="E2808"/>
      <c r="F2808" t="n">
        <v>11179</v>
      </c>
      <c r="G2808" t="n">
        <v>9999</v>
      </c>
      <c r="H2808" t="n">
        <v>-9</v>
      </c>
      <c r="I2808" t="s">
        <v>3190</v>
      </c>
      <c r="J2808" t="n">
        <v>4</v>
      </c>
      <c r="K2808" t="s">
        <v>3231</v>
      </c>
      <c r="L2808"/>
      <c r="M2808" t="n">
        <v>1</v>
      </c>
      <c r="N2808"/>
    </row>
    <row r="2809">
      <c r="A2809" t="n">
        <v>2021</v>
      </c>
      <c r="B2809" t="s">
        <v>3190</v>
      </c>
      <c r="C2809"/>
      <c r="D2809" t="s">
        <v>3190</v>
      </c>
      <c r="E2809"/>
      <c r="F2809" t="n">
        <v>1</v>
      </c>
      <c r="G2809" t="n">
        <v>9999</v>
      </c>
      <c r="H2809" t="n">
        <v>4</v>
      </c>
      <c r="I2809" t="s">
        <v>3190</v>
      </c>
      <c r="J2809" t="n">
        <v>3</v>
      </c>
      <c r="K2809" t="s">
        <v>3231</v>
      </c>
      <c r="L2809"/>
      <c r="M2809" t="n">
        <v>1</v>
      </c>
      <c r="N2809"/>
    </row>
    <row r="2810">
      <c r="A2810" t="n">
        <v>2021</v>
      </c>
      <c r="B2810" t="s">
        <v>3190</v>
      </c>
      <c r="C2810" t="n">
        <v>1.37938813689887</v>
      </c>
      <c r="D2810" t="s">
        <v>3190</v>
      </c>
      <c r="E2810" t="n">
        <v>7557.66760206889</v>
      </c>
      <c r="F2810" t="n">
        <v>5</v>
      </c>
      <c r="G2810" t="n">
        <v>9999</v>
      </c>
      <c r="H2810" t="n">
        <v>-9</v>
      </c>
      <c r="I2810" t="s">
        <v>3192</v>
      </c>
      <c r="J2810" t="n">
        <v>1</v>
      </c>
      <c r="K2810" t="s">
        <v>3231</v>
      </c>
      <c r="L2810" t="n">
        <v>1</v>
      </c>
      <c r="M2810" t="n">
        <v>1</v>
      </c>
      <c r="N2810" t="n">
        <v>0.794633792603336</v>
      </c>
    </row>
    <row r="2811">
      <c r="A2811" t="n">
        <v>2021</v>
      </c>
      <c r="B2811" t="s">
        <v>3190</v>
      </c>
      <c r="C2811"/>
      <c r="D2811" t="s">
        <v>3190</v>
      </c>
      <c r="E2811"/>
      <c r="F2811" t="n">
        <v>328</v>
      </c>
      <c r="G2811" t="n">
        <v>9999</v>
      </c>
      <c r="H2811" t="n">
        <v>-9</v>
      </c>
      <c r="I2811" t="s">
        <v>3192</v>
      </c>
      <c r="J2811" t="n">
        <v>2</v>
      </c>
      <c r="K2811" t="s">
        <v>3231</v>
      </c>
      <c r="L2811"/>
      <c r="M2811" t="n">
        <v>1</v>
      </c>
      <c r="N2811"/>
    </row>
    <row r="2812">
      <c r="A2812" t="n">
        <v>2021</v>
      </c>
      <c r="B2812" t="s">
        <v>3190</v>
      </c>
      <c r="C2812"/>
      <c r="D2812" t="s">
        <v>3190</v>
      </c>
      <c r="E2812"/>
      <c r="F2812" t="n">
        <v>3008</v>
      </c>
      <c r="G2812" t="n">
        <v>9999</v>
      </c>
      <c r="H2812" t="n">
        <v>-9</v>
      </c>
      <c r="I2812" t="s">
        <v>3192</v>
      </c>
      <c r="J2812" t="n">
        <v>3</v>
      </c>
      <c r="K2812" t="s">
        <v>3231</v>
      </c>
      <c r="L2812"/>
      <c r="M2812" t="n">
        <v>1</v>
      </c>
      <c r="N2812"/>
    </row>
    <row r="2813">
      <c r="A2813" t="n">
        <v>2021</v>
      </c>
      <c r="B2813" t="s">
        <v>3190</v>
      </c>
      <c r="C2813"/>
      <c r="D2813" t="s">
        <v>3190</v>
      </c>
      <c r="E2813"/>
      <c r="F2813" t="n">
        <v>3264</v>
      </c>
      <c r="G2813" t="n">
        <v>9999</v>
      </c>
      <c r="H2813" t="n">
        <v>-9</v>
      </c>
      <c r="I2813" t="s">
        <v>3192</v>
      </c>
      <c r="J2813" t="n">
        <v>4</v>
      </c>
      <c r="K2813" t="s">
        <v>3231</v>
      </c>
      <c r="L2813"/>
      <c r="M2813" t="n">
        <v>1</v>
      </c>
      <c r="N2813"/>
    </row>
    <row r="2814">
      <c r="A2814" t="n">
        <v>2021</v>
      </c>
      <c r="B2814" t="s">
        <v>3189</v>
      </c>
      <c r="C2814" t="n">
        <v>1.30500213117037</v>
      </c>
      <c r="D2814" t="s">
        <v>3190</v>
      </c>
      <c r="E2814" t="n">
        <v>45056.5035807882</v>
      </c>
      <c r="F2814" t="n">
        <v>26</v>
      </c>
      <c r="G2814" t="n">
        <v>9999</v>
      </c>
      <c r="H2814" t="n">
        <v>-8</v>
      </c>
      <c r="I2814" t="s">
        <v>3192</v>
      </c>
      <c r="J2814" t="n">
        <v>1</v>
      </c>
      <c r="K2814" t="s">
        <v>3231</v>
      </c>
      <c r="L2814" t="n">
        <v>1</v>
      </c>
      <c r="M2814" t="n">
        <v>1</v>
      </c>
      <c r="N2814" t="n">
        <v>0.0281009668405987</v>
      </c>
    </row>
    <row r="2815">
      <c r="A2815" t="n">
        <v>2021</v>
      </c>
      <c r="B2815" t="s">
        <v>3190</v>
      </c>
      <c r="C2815" t="n">
        <v>1.37938813689887</v>
      </c>
      <c r="D2815" t="s">
        <v>3190</v>
      </c>
      <c r="E2815" t="n">
        <v>776.595521074062</v>
      </c>
      <c r="F2815" t="n">
        <v>1</v>
      </c>
      <c r="G2815" t="n">
        <v>9999</v>
      </c>
      <c r="H2815" t="n">
        <v>-8</v>
      </c>
      <c r="I2815" t="s">
        <v>3192</v>
      </c>
      <c r="J2815" t="n">
        <v>1</v>
      </c>
      <c r="K2815" t="s">
        <v>3231</v>
      </c>
      <c r="L2815" t="n">
        <v>1</v>
      </c>
      <c r="M2815" t="n">
        <v>1</v>
      </c>
      <c r="N2815" t="n">
        <v>0.081653372008702</v>
      </c>
    </row>
    <row r="2816">
      <c r="A2816" t="n">
        <v>2021</v>
      </c>
      <c r="B2816" t="s">
        <v>3194</v>
      </c>
      <c r="C2816" t="n">
        <v>1.24482896010018</v>
      </c>
      <c r="D2816" t="s">
        <v>3190</v>
      </c>
      <c r="E2816" t="n">
        <v>2434.88544595595</v>
      </c>
      <c r="F2816" t="n">
        <v>3</v>
      </c>
      <c r="G2816" t="n">
        <v>9999</v>
      </c>
      <c r="H2816" t="n">
        <v>-8</v>
      </c>
      <c r="I2816" t="s">
        <v>3192</v>
      </c>
      <c r="J2816" t="n">
        <v>1</v>
      </c>
      <c r="K2816" t="s">
        <v>3231</v>
      </c>
      <c r="L2816" t="n">
        <v>0.950899368011668</v>
      </c>
      <c r="M2816" t="n">
        <v>0.75</v>
      </c>
      <c r="N2816" t="n">
        <v>0.0913762496496309</v>
      </c>
    </row>
    <row r="2817">
      <c r="A2817" t="n">
        <v>2021</v>
      </c>
      <c r="B2817" t="s">
        <v>3194</v>
      </c>
      <c r="C2817" t="n">
        <v>1.24482896010018</v>
      </c>
      <c r="D2817" t="s">
        <v>3194</v>
      </c>
      <c r="E2817" t="n">
        <v>125.727724970118</v>
      </c>
      <c r="F2817" t="n">
        <v>1</v>
      </c>
      <c r="G2817" t="n">
        <v>9999</v>
      </c>
      <c r="H2817" t="n">
        <v>-8</v>
      </c>
      <c r="I2817" t="s">
        <v>3192</v>
      </c>
      <c r="J2817" t="n">
        <v>1</v>
      </c>
      <c r="K2817" t="s">
        <v>3231</v>
      </c>
      <c r="L2817" t="n">
        <v>0.0491006319883325</v>
      </c>
      <c r="M2817" t="n">
        <v>0.25</v>
      </c>
      <c r="N2817" t="n">
        <v>1</v>
      </c>
    </row>
    <row r="2818">
      <c r="A2818" t="n">
        <v>2021</v>
      </c>
      <c r="B2818" t="s">
        <v>3198</v>
      </c>
      <c r="C2818" t="n">
        <v>1.30002517746627</v>
      </c>
      <c r="D2818" t="s">
        <v>3190</v>
      </c>
      <c r="E2818" t="n">
        <v>172253.336014281</v>
      </c>
      <c r="F2818" t="n">
        <v>158</v>
      </c>
      <c r="G2818" t="n">
        <v>9999</v>
      </c>
      <c r="H2818" t="n">
        <v>-8</v>
      </c>
      <c r="I2818" t="s">
        <v>3192</v>
      </c>
      <c r="J2818" t="n">
        <v>1</v>
      </c>
      <c r="K2818" t="s">
        <v>3231</v>
      </c>
      <c r="L2818" t="n">
        <v>1</v>
      </c>
      <c r="M2818" t="n">
        <v>1</v>
      </c>
      <c r="N2818" t="n">
        <v>0.0216277378267666</v>
      </c>
    </row>
    <row r="2819">
      <c r="A2819" t="n">
        <v>2021</v>
      </c>
      <c r="B2819" t="s">
        <v>3189</v>
      </c>
      <c r="C2819" t="n">
        <v>1.30500213117037</v>
      </c>
      <c r="D2819" t="s">
        <v>3190</v>
      </c>
      <c r="E2819" t="n">
        <v>205447.790512283</v>
      </c>
      <c r="F2819" t="n">
        <v>164</v>
      </c>
      <c r="G2819" t="n">
        <v>9999</v>
      </c>
      <c r="H2819" t="n">
        <v>1</v>
      </c>
      <c r="I2819" t="s">
        <v>3192</v>
      </c>
      <c r="J2819" t="n">
        <v>1</v>
      </c>
      <c r="K2819" t="s">
        <v>3231</v>
      </c>
      <c r="L2819" t="n">
        <v>1</v>
      </c>
      <c r="M2819" t="n">
        <v>1</v>
      </c>
      <c r="N2819" t="n">
        <v>0.128134255653197</v>
      </c>
    </row>
    <row r="2820">
      <c r="A2820" t="n">
        <v>2021</v>
      </c>
      <c r="B2820" t="s">
        <v>3194</v>
      </c>
      <c r="C2820" t="n">
        <v>1.24482896010018</v>
      </c>
      <c r="D2820" t="s">
        <v>3190</v>
      </c>
      <c r="E2820" t="n">
        <v>736.938744379304</v>
      </c>
      <c r="F2820" t="n">
        <v>1</v>
      </c>
      <c r="G2820" t="n">
        <v>9999</v>
      </c>
      <c r="H2820" t="n">
        <v>1</v>
      </c>
      <c r="I2820" t="s">
        <v>3192</v>
      </c>
      <c r="J2820" t="n">
        <v>1</v>
      </c>
      <c r="K2820" t="s">
        <v>3231</v>
      </c>
      <c r="L2820" t="n">
        <v>1</v>
      </c>
      <c r="M2820" t="n">
        <v>1</v>
      </c>
      <c r="N2820" t="n">
        <v>0.0276557974399701</v>
      </c>
    </row>
    <row r="2821">
      <c r="A2821" t="n">
        <v>2021</v>
      </c>
      <c r="B2821" t="s">
        <v>3198</v>
      </c>
      <c r="C2821" t="n">
        <v>1.30002517746627</v>
      </c>
      <c r="D2821" t="s">
        <v>3190</v>
      </c>
      <c r="E2821" t="n">
        <v>750002.725232775</v>
      </c>
      <c r="F2821" t="n">
        <v>891</v>
      </c>
      <c r="G2821" t="n">
        <v>9999</v>
      </c>
      <c r="H2821" t="n">
        <v>1</v>
      </c>
      <c r="I2821" t="s">
        <v>3192</v>
      </c>
      <c r="J2821" t="n">
        <v>1</v>
      </c>
      <c r="K2821" t="s">
        <v>3231</v>
      </c>
      <c r="L2821" t="n">
        <v>0.991036397243237</v>
      </c>
      <c r="M2821" t="n">
        <v>0.979120879120879</v>
      </c>
      <c r="N2821" t="n">
        <v>0.0941686395516317</v>
      </c>
    </row>
    <row r="2822">
      <c r="A2822" t="n">
        <v>2021</v>
      </c>
      <c r="B2822" t="s">
        <v>3198</v>
      </c>
      <c r="C2822" t="n">
        <v>1.30002517746627</v>
      </c>
      <c r="D2822" t="s">
        <v>3192</v>
      </c>
      <c r="E2822" t="n">
        <v>6051.61720110548</v>
      </c>
      <c r="F2822" t="n">
        <v>17</v>
      </c>
      <c r="G2822" t="n">
        <v>9999</v>
      </c>
      <c r="H2822" t="n">
        <v>1</v>
      </c>
      <c r="I2822" t="s">
        <v>3192</v>
      </c>
      <c r="J2822" t="n">
        <v>1</v>
      </c>
      <c r="K2822" t="s">
        <v>3231</v>
      </c>
      <c r="L2822" t="n">
        <v>0.0079964681549889</v>
      </c>
      <c r="M2822" t="n">
        <v>0.0186813186813187</v>
      </c>
      <c r="N2822" t="n">
        <v>0.0772588461793799</v>
      </c>
    </row>
    <row r="2823">
      <c r="A2823" t="n">
        <v>2021</v>
      </c>
      <c r="B2823" t="s">
        <v>3198</v>
      </c>
      <c r="C2823" t="n">
        <v>1.30002517746627</v>
      </c>
      <c r="D2823" t="s">
        <v>3196</v>
      </c>
      <c r="E2823" t="n">
        <v>731.91417491351</v>
      </c>
      <c r="F2823" t="n">
        <v>2</v>
      </c>
      <c r="G2823" t="n">
        <v>9999</v>
      </c>
      <c r="H2823" t="n">
        <v>1</v>
      </c>
      <c r="I2823" t="s">
        <v>3192</v>
      </c>
      <c r="J2823" t="n">
        <v>1</v>
      </c>
      <c r="K2823" t="s">
        <v>3231</v>
      </c>
      <c r="L2823" t="n">
        <v>0.000967134601774168</v>
      </c>
      <c r="M2823" t="n">
        <v>0.0021978021978022</v>
      </c>
      <c r="N2823" t="n">
        <v>0.0699292013414483</v>
      </c>
    </row>
    <row r="2824">
      <c r="A2824" t="n">
        <v>2021</v>
      </c>
      <c r="B2824" t="s">
        <v>3190</v>
      </c>
      <c r="C2824"/>
      <c r="D2824" t="s">
        <v>3190</v>
      </c>
      <c r="E2824"/>
      <c r="F2824" t="n">
        <v>1</v>
      </c>
      <c r="G2824" t="n">
        <v>9999</v>
      </c>
      <c r="H2824" t="n">
        <v>1</v>
      </c>
      <c r="I2824" t="s">
        <v>3192</v>
      </c>
      <c r="J2824" t="n">
        <v>3</v>
      </c>
      <c r="K2824" t="s">
        <v>3231</v>
      </c>
      <c r="L2824"/>
      <c r="M2824" t="n">
        <v>1</v>
      </c>
      <c r="N2824"/>
    </row>
    <row r="2825">
      <c r="A2825" t="n">
        <v>2021</v>
      </c>
      <c r="B2825" t="s">
        <v>3189</v>
      </c>
      <c r="C2825" t="n">
        <v>1.30500213117037</v>
      </c>
      <c r="D2825" t="s">
        <v>3190</v>
      </c>
      <c r="E2825" t="n">
        <v>527994.727256614</v>
      </c>
      <c r="F2825" t="n">
        <v>373</v>
      </c>
      <c r="G2825" t="n">
        <v>9999</v>
      </c>
      <c r="H2825" t="n">
        <v>2</v>
      </c>
      <c r="I2825" t="s">
        <v>3192</v>
      </c>
      <c r="J2825" t="n">
        <v>1</v>
      </c>
      <c r="K2825" t="s">
        <v>3231</v>
      </c>
      <c r="L2825" t="n">
        <v>1</v>
      </c>
      <c r="M2825" t="n">
        <v>1</v>
      </c>
      <c r="N2825" t="n">
        <v>0.329301236081166</v>
      </c>
    </row>
    <row r="2826">
      <c r="A2826" t="n">
        <v>2021</v>
      </c>
      <c r="B2826" t="s">
        <v>3194</v>
      </c>
      <c r="C2826" t="n">
        <v>1.24482896010018</v>
      </c>
      <c r="D2826" t="s">
        <v>3190</v>
      </c>
      <c r="E2826" t="n">
        <v>6217.92065570038</v>
      </c>
      <c r="F2826" t="n">
        <v>5</v>
      </c>
      <c r="G2826" t="n">
        <v>9999</v>
      </c>
      <c r="H2826" t="n">
        <v>2</v>
      </c>
      <c r="I2826" t="s">
        <v>3192</v>
      </c>
      <c r="J2826" t="n">
        <v>1</v>
      </c>
      <c r="K2826" t="s">
        <v>3231</v>
      </c>
      <c r="L2826" t="n">
        <v>1</v>
      </c>
      <c r="M2826" t="n">
        <v>1</v>
      </c>
      <c r="N2826" t="n">
        <v>0.233345790899748</v>
      </c>
    </row>
    <row r="2827">
      <c r="A2827" t="n">
        <v>2021</v>
      </c>
      <c r="B2827" t="s">
        <v>3198</v>
      </c>
      <c r="C2827" t="n">
        <v>1.30002517746627</v>
      </c>
      <c r="D2827" t="s">
        <v>3190</v>
      </c>
      <c r="E2827" t="n">
        <v>1705850.13704038</v>
      </c>
      <c r="F2827" t="n">
        <v>1869</v>
      </c>
      <c r="G2827" t="n">
        <v>9999</v>
      </c>
      <c r="H2827" t="n">
        <v>2</v>
      </c>
      <c r="I2827" t="s">
        <v>3192</v>
      </c>
      <c r="J2827" t="n">
        <v>1</v>
      </c>
      <c r="K2827" t="s">
        <v>3231</v>
      </c>
      <c r="L2827" t="n">
        <v>0.98902786110751</v>
      </c>
      <c r="M2827" t="n">
        <v>0.977510460251046</v>
      </c>
      <c r="N2827" t="n">
        <v>0.214182670648564</v>
      </c>
    </row>
    <row r="2828">
      <c r="A2828" t="n">
        <v>2021</v>
      </c>
      <c r="B2828" t="s">
        <v>3198</v>
      </c>
      <c r="C2828" t="n">
        <v>1.30002517746627</v>
      </c>
      <c r="D2828" t="s">
        <v>3192</v>
      </c>
      <c r="E2828" t="n">
        <v>18767.1634619031</v>
      </c>
      <c r="F2828" t="n">
        <v>42</v>
      </c>
      <c r="G2828" t="n">
        <v>9999</v>
      </c>
      <c r="H2828" t="n">
        <v>2</v>
      </c>
      <c r="I2828" t="s">
        <v>3192</v>
      </c>
      <c r="J2828" t="n">
        <v>1</v>
      </c>
      <c r="K2828" t="s">
        <v>3231</v>
      </c>
      <c r="L2828" t="n">
        <v>0.0108809368037361</v>
      </c>
      <c r="M2828" t="n">
        <v>0.0219665271966527</v>
      </c>
      <c r="N2828" t="n">
        <v>0.239593706432981</v>
      </c>
    </row>
    <row r="2829">
      <c r="A2829" t="n">
        <v>2021</v>
      </c>
      <c r="B2829" t="s">
        <v>3198</v>
      </c>
      <c r="C2829" t="n">
        <v>1.30002517746627</v>
      </c>
      <c r="D2829" t="s">
        <v>3196</v>
      </c>
      <c r="E2829" t="n">
        <v>157.303046473419</v>
      </c>
      <c r="F2829" t="n">
        <v>1</v>
      </c>
      <c r="G2829" t="n">
        <v>9999</v>
      </c>
      <c r="H2829" t="n">
        <v>2</v>
      </c>
      <c r="I2829" t="s">
        <v>3192</v>
      </c>
      <c r="J2829" t="n">
        <v>1</v>
      </c>
      <c r="K2829" t="s">
        <v>3231</v>
      </c>
      <c r="L2829" t="n">
        <v>0.0000912020887539533</v>
      </c>
      <c r="M2829" t="n">
        <v>0.000523012552301255</v>
      </c>
      <c r="N2829" t="n">
        <v>0.015029188920631</v>
      </c>
    </row>
    <row r="2830">
      <c r="A2830" t="n">
        <v>2021</v>
      </c>
      <c r="B2830" t="s">
        <v>3190</v>
      </c>
      <c r="C2830"/>
      <c r="D2830" t="s">
        <v>3190</v>
      </c>
      <c r="E2830"/>
      <c r="F2830" t="n">
        <v>2</v>
      </c>
      <c r="G2830" t="n">
        <v>9999</v>
      </c>
      <c r="H2830" t="n">
        <v>2</v>
      </c>
      <c r="I2830" t="s">
        <v>3192</v>
      </c>
      <c r="J2830" t="n">
        <v>3</v>
      </c>
      <c r="K2830" t="s">
        <v>3231</v>
      </c>
      <c r="L2830"/>
      <c r="M2830" t="n">
        <v>1</v>
      </c>
      <c r="N2830"/>
    </row>
    <row r="2831">
      <c r="A2831" t="n">
        <v>2021</v>
      </c>
      <c r="B2831" t="s">
        <v>3189</v>
      </c>
      <c r="C2831" t="n">
        <v>1.30500213117037</v>
      </c>
      <c r="D2831" t="s">
        <v>3190</v>
      </c>
      <c r="E2831" t="n">
        <v>258537.887212556</v>
      </c>
      <c r="F2831" t="n">
        <v>201</v>
      </c>
      <c r="G2831" t="n">
        <v>9999</v>
      </c>
      <c r="H2831" t="n">
        <v>3</v>
      </c>
      <c r="I2831" t="s">
        <v>3192</v>
      </c>
      <c r="J2831" t="n">
        <v>1</v>
      </c>
      <c r="K2831" t="s">
        <v>3231</v>
      </c>
      <c r="L2831" t="n">
        <v>1</v>
      </c>
      <c r="M2831" t="n">
        <v>1</v>
      </c>
      <c r="N2831" t="n">
        <v>0.16124563643896</v>
      </c>
    </row>
    <row r="2832">
      <c r="A2832" t="n">
        <v>2021</v>
      </c>
      <c r="B2832" t="s">
        <v>3194</v>
      </c>
      <c r="C2832" t="n">
        <v>1.24482896010018</v>
      </c>
      <c r="D2832" t="s">
        <v>3190</v>
      </c>
      <c r="E2832" t="n">
        <v>5812.10641470772</v>
      </c>
      <c r="F2832" t="n">
        <v>5</v>
      </c>
      <c r="G2832" t="n">
        <v>9999</v>
      </c>
      <c r="H2832" t="n">
        <v>3</v>
      </c>
      <c r="I2832" t="s">
        <v>3192</v>
      </c>
      <c r="J2832" t="n">
        <v>1</v>
      </c>
      <c r="K2832" t="s">
        <v>3231</v>
      </c>
      <c r="L2832" t="n">
        <v>1</v>
      </c>
      <c r="M2832" t="n">
        <v>1</v>
      </c>
      <c r="N2832" t="n">
        <v>0.218116415958143</v>
      </c>
    </row>
    <row r="2833">
      <c r="A2833" t="n">
        <v>2021</v>
      </c>
      <c r="B2833" t="s">
        <v>3198</v>
      </c>
      <c r="C2833" t="n">
        <v>1.30002517746627</v>
      </c>
      <c r="D2833" t="s">
        <v>3190</v>
      </c>
      <c r="E2833" t="n">
        <v>1093790.4833382</v>
      </c>
      <c r="F2833" t="n">
        <v>1138</v>
      </c>
      <c r="G2833" t="n">
        <v>9999</v>
      </c>
      <c r="H2833" t="n">
        <v>3</v>
      </c>
      <c r="I2833" t="s">
        <v>3192</v>
      </c>
      <c r="J2833" t="n">
        <v>1</v>
      </c>
      <c r="K2833" t="s">
        <v>3231</v>
      </c>
      <c r="L2833" t="n">
        <v>0.989955265220062</v>
      </c>
      <c r="M2833" t="n">
        <v>0.97766323024055</v>
      </c>
      <c r="N2833" t="n">
        <v>0.137333850005027</v>
      </c>
    </row>
    <row r="2834">
      <c r="A2834" t="n">
        <v>2021</v>
      </c>
      <c r="B2834" t="s">
        <v>3198</v>
      </c>
      <c r="C2834" t="n">
        <v>1.30002517746627</v>
      </c>
      <c r="D2834" t="s">
        <v>3192</v>
      </c>
      <c r="E2834" t="n">
        <v>10625.1057754318</v>
      </c>
      <c r="F2834" t="n">
        <v>25</v>
      </c>
      <c r="G2834" t="n">
        <v>9999</v>
      </c>
      <c r="H2834" t="n">
        <v>3</v>
      </c>
      <c r="I2834" t="s">
        <v>3192</v>
      </c>
      <c r="J2834" t="n">
        <v>1</v>
      </c>
      <c r="K2834" t="s">
        <v>3231</v>
      </c>
      <c r="L2834" t="n">
        <v>0.00961644809141803</v>
      </c>
      <c r="M2834" t="n">
        <v>0.0214776632302405</v>
      </c>
      <c r="N2834" t="n">
        <v>0.135646949478855</v>
      </c>
    </row>
    <row r="2835">
      <c r="A2835" t="n">
        <v>2021</v>
      </c>
      <c r="B2835" t="s">
        <v>3198</v>
      </c>
      <c r="C2835" t="n">
        <v>1.30002517746627</v>
      </c>
      <c r="D2835" t="s">
        <v>3196</v>
      </c>
      <c r="E2835" t="n">
        <v>473.209164597722</v>
      </c>
      <c r="F2835" t="n">
        <v>1</v>
      </c>
      <c r="G2835" t="n">
        <v>9999</v>
      </c>
      <c r="H2835" t="n">
        <v>3</v>
      </c>
      <c r="I2835" t="s">
        <v>3192</v>
      </c>
      <c r="J2835" t="n">
        <v>1</v>
      </c>
      <c r="K2835" t="s">
        <v>3231</v>
      </c>
      <c r="L2835" t="n">
        <v>0.000428286688520269</v>
      </c>
      <c r="M2835" t="n">
        <v>0.000859106529209622</v>
      </c>
      <c r="N2835" t="n">
        <v>0.0452117749347907</v>
      </c>
    </row>
    <row r="2836">
      <c r="A2836" t="n">
        <v>2021</v>
      </c>
      <c r="B2836" t="s">
        <v>3190</v>
      </c>
      <c r="C2836"/>
      <c r="D2836" t="s">
        <v>3190</v>
      </c>
      <c r="E2836"/>
      <c r="F2836" t="n">
        <v>2</v>
      </c>
      <c r="G2836" t="n">
        <v>9999</v>
      </c>
      <c r="H2836" t="n">
        <v>3</v>
      </c>
      <c r="I2836" t="s">
        <v>3192</v>
      </c>
      <c r="J2836" t="n">
        <v>3</v>
      </c>
      <c r="K2836" t="s">
        <v>3231</v>
      </c>
      <c r="L2836"/>
      <c r="M2836" t="n">
        <v>1</v>
      </c>
      <c r="N2836"/>
    </row>
    <row r="2837">
      <c r="A2837" t="n">
        <v>2021</v>
      </c>
      <c r="B2837" t="s">
        <v>3189</v>
      </c>
      <c r="C2837" t="n">
        <v>1.30500213117037</v>
      </c>
      <c r="D2837" t="s">
        <v>3190</v>
      </c>
      <c r="E2837" t="n">
        <v>183919.170354365</v>
      </c>
      <c r="F2837" t="n">
        <v>131</v>
      </c>
      <c r="G2837" t="n">
        <v>9999</v>
      </c>
      <c r="H2837" t="n">
        <v>4</v>
      </c>
      <c r="I2837" t="s">
        <v>3192</v>
      </c>
      <c r="J2837" t="n">
        <v>1</v>
      </c>
      <c r="K2837" t="s">
        <v>3231</v>
      </c>
      <c r="L2837" t="n">
        <v>1</v>
      </c>
      <c r="M2837" t="n">
        <v>1</v>
      </c>
      <c r="N2837" t="n">
        <v>0.114707225300149</v>
      </c>
    </row>
    <row r="2838">
      <c r="A2838" t="n">
        <v>2021</v>
      </c>
      <c r="B2838" t="s">
        <v>3190</v>
      </c>
      <c r="C2838" t="n">
        <v>1.37938813689887</v>
      </c>
      <c r="D2838" t="s">
        <v>3190</v>
      </c>
      <c r="E2838" t="n">
        <v>1176.61808077473</v>
      </c>
      <c r="F2838" t="n">
        <v>1</v>
      </c>
      <c r="G2838" t="n">
        <v>9999</v>
      </c>
      <c r="H2838" t="n">
        <v>4</v>
      </c>
      <c r="I2838" t="s">
        <v>3192</v>
      </c>
      <c r="J2838" t="n">
        <v>1</v>
      </c>
      <c r="K2838" t="s">
        <v>3231</v>
      </c>
      <c r="L2838" t="n">
        <v>1</v>
      </c>
      <c r="M2838" t="n">
        <v>1</v>
      </c>
      <c r="N2838" t="n">
        <v>0.123712835387962</v>
      </c>
    </row>
    <row r="2839">
      <c r="A2839" t="n">
        <v>2021</v>
      </c>
      <c r="B2839" t="s">
        <v>3194</v>
      </c>
      <c r="C2839" t="n">
        <v>1.24482896010018</v>
      </c>
      <c r="D2839" t="s">
        <v>3190</v>
      </c>
      <c r="E2839" t="n">
        <v>2101.2712846491</v>
      </c>
      <c r="F2839" t="n">
        <v>2</v>
      </c>
      <c r="G2839" t="n">
        <v>9999</v>
      </c>
      <c r="H2839" t="n">
        <v>4</v>
      </c>
      <c r="I2839" t="s">
        <v>3192</v>
      </c>
      <c r="J2839" t="n">
        <v>1</v>
      </c>
      <c r="K2839" t="s">
        <v>3231</v>
      </c>
      <c r="L2839" t="n">
        <v>1</v>
      </c>
      <c r="M2839" t="n">
        <v>1</v>
      </c>
      <c r="N2839" t="n">
        <v>0.078856395403158</v>
      </c>
    </row>
    <row r="2840">
      <c r="A2840" t="n">
        <v>2021</v>
      </c>
      <c r="B2840" t="s">
        <v>3198</v>
      </c>
      <c r="C2840" t="n">
        <v>1.30002517746627</v>
      </c>
      <c r="D2840" t="s">
        <v>3190</v>
      </c>
      <c r="E2840" t="n">
        <v>801434.321303696</v>
      </c>
      <c r="F2840" t="n">
        <v>848</v>
      </c>
      <c r="G2840" t="n">
        <v>9999</v>
      </c>
      <c r="H2840" t="n">
        <v>4</v>
      </c>
      <c r="I2840" t="s">
        <v>3192</v>
      </c>
      <c r="J2840" t="n">
        <v>1</v>
      </c>
      <c r="K2840" t="s">
        <v>3231</v>
      </c>
      <c r="L2840" t="n">
        <v>0.988125997781639</v>
      </c>
      <c r="M2840" t="n">
        <v>0.973593570608496</v>
      </c>
      <c r="N2840" t="n">
        <v>0.100626273996179</v>
      </c>
    </row>
    <row r="2841">
      <c r="A2841" t="n">
        <v>2021</v>
      </c>
      <c r="B2841" t="s">
        <v>3198</v>
      </c>
      <c r="C2841" t="n">
        <v>1.30002517746627</v>
      </c>
      <c r="D2841" t="s">
        <v>3192</v>
      </c>
      <c r="E2841" t="n">
        <v>8794.67032555931</v>
      </c>
      <c r="F2841" t="n">
        <v>22</v>
      </c>
      <c r="G2841" t="n">
        <v>9999</v>
      </c>
      <c r="H2841" t="n">
        <v>4</v>
      </c>
      <c r="I2841" t="s">
        <v>3192</v>
      </c>
      <c r="J2841" t="n">
        <v>1</v>
      </c>
      <c r="K2841" t="s">
        <v>3231</v>
      </c>
      <c r="L2841" t="n">
        <v>0.0108433619070212</v>
      </c>
      <c r="M2841" t="n">
        <v>0.0252583237657865</v>
      </c>
      <c r="N2841" t="n">
        <v>0.112278430591516</v>
      </c>
    </row>
    <row r="2842">
      <c r="A2842" t="n">
        <v>2021</v>
      </c>
      <c r="B2842" t="s">
        <v>3198</v>
      </c>
      <c r="C2842" t="n">
        <v>1.30002517746627</v>
      </c>
      <c r="D2842" t="s">
        <v>3196</v>
      </c>
      <c r="E2842" t="n">
        <v>835.916189110811</v>
      </c>
      <c r="F2842" t="n">
        <v>1</v>
      </c>
      <c r="G2842" t="n">
        <v>9999</v>
      </c>
      <c r="H2842" t="n">
        <v>4</v>
      </c>
      <c r="I2842" t="s">
        <v>3192</v>
      </c>
      <c r="J2842" t="n">
        <v>1</v>
      </c>
      <c r="K2842" t="s">
        <v>3231</v>
      </c>
      <c r="L2842" t="n">
        <v>0.00103064031133993</v>
      </c>
      <c r="M2842" t="n">
        <v>0.00114810562571757</v>
      </c>
      <c r="N2842" t="n">
        <v>0.0798658551732704</v>
      </c>
    </row>
    <row r="2843">
      <c r="A2843" t="n">
        <v>2021</v>
      </c>
      <c r="B2843" t="s">
        <v>3190</v>
      </c>
      <c r="C2843"/>
      <c r="D2843" t="s">
        <v>3190</v>
      </c>
      <c r="E2843"/>
      <c r="F2843" t="n">
        <v>2</v>
      </c>
      <c r="G2843" t="n">
        <v>9999</v>
      </c>
      <c r="H2843" t="n">
        <v>4</v>
      </c>
      <c r="I2843" t="s">
        <v>3192</v>
      </c>
      <c r="J2843" t="n">
        <v>3</v>
      </c>
      <c r="K2843" t="s">
        <v>3231</v>
      </c>
      <c r="L2843"/>
      <c r="M2843" t="n">
        <v>1</v>
      </c>
      <c r="N2843"/>
    </row>
    <row r="2844">
      <c r="A2844" t="n">
        <v>2021</v>
      </c>
      <c r="B2844" t="s">
        <v>3189</v>
      </c>
      <c r="C2844" t="n">
        <v>1.30500213117037</v>
      </c>
      <c r="D2844" t="s">
        <v>3190</v>
      </c>
      <c r="E2844" t="n">
        <v>79376.7546284378</v>
      </c>
      <c r="F2844" t="n">
        <v>57</v>
      </c>
      <c r="G2844" t="n">
        <v>9999</v>
      </c>
      <c r="H2844" t="n">
        <v>5</v>
      </c>
      <c r="I2844" t="s">
        <v>3192</v>
      </c>
      <c r="J2844" t="n">
        <v>1</v>
      </c>
      <c r="K2844" t="s">
        <v>3231</v>
      </c>
      <c r="L2844" t="n">
        <v>1</v>
      </c>
      <c r="M2844" t="n">
        <v>1</v>
      </c>
      <c r="N2844" t="n">
        <v>0.0495059175137408</v>
      </c>
    </row>
    <row r="2845">
      <c r="A2845" t="n">
        <v>2021</v>
      </c>
      <c r="B2845" t="s">
        <v>3194</v>
      </c>
      <c r="C2845" t="n">
        <v>1.24482896010018</v>
      </c>
      <c r="D2845" t="s">
        <v>3190</v>
      </c>
      <c r="E2845" t="n">
        <v>2754.80648870169</v>
      </c>
      <c r="F2845" t="n">
        <v>4</v>
      </c>
      <c r="G2845" t="n">
        <v>9999</v>
      </c>
      <c r="H2845" t="n">
        <v>5</v>
      </c>
      <c r="I2845" t="s">
        <v>3192</v>
      </c>
      <c r="J2845" t="n">
        <v>1</v>
      </c>
      <c r="K2845" t="s">
        <v>3231</v>
      </c>
      <c r="L2845" t="n">
        <v>1</v>
      </c>
      <c r="M2845" t="n">
        <v>1</v>
      </c>
      <c r="N2845" t="n">
        <v>0.10338222928151</v>
      </c>
    </row>
    <row r="2846">
      <c r="A2846" t="n">
        <v>2021</v>
      </c>
      <c r="B2846" t="s">
        <v>3198</v>
      </c>
      <c r="C2846" t="n">
        <v>1.30002517746627</v>
      </c>
      <c r="D2846" t="s">
        <v>3190</v>
      </c>
      <c r="E2846" t="n">
        <v>831355.70078826</v>
      </c>
      <c r="F2846" t="n">
        <v>818</v>
      </c>
      <c r="G2846" t="n">
        <v>9999</v>
      </c>
      <c r="H2846" t="n">
        <v>5</v>
      </c>
      <c r="I2846" t="s">
        <v>3192</v>
      </c>
      <c r="J2846" t="n">
        <v>1</v>
      </c>
      <c r="K2846" t="s">
        <v>3231</v>
      </c>
      <c r="L2846" t="n">
        <v>0.9878597545999</v>
      </c>
      <c r="M2846" t="n">
        <v>0.978468899521531</v>
      </c>
      <c r="N2846" t="n">
        <v>0.104383134477846</v>
      </c>
    </row>
    <row r="2847">
      <c r="A2847" t="n">
        <v>2021</v>
      </c>
      <c r="B2847" t="s">
        <v>3198</v>
      </c>
      <c r="C2847" t="n">
        <v>1.30002517746627</v>
      </c>
      <c r="D2847" t="s">
        <v>3192</v>
      </c>
      <c r="E2847" t="n">
        <v>9328.98067349795</v>
      </c>
      <c r="F2847" t="n">
        <v>16</v>
      </c>
      <c r="G2847" t="n">
        <v>9999</v>
      </c>
      <c r="H2847" t="n">
        <v>5</v>
      </c>
      <c r="I2847" t="s">
        <v>3192</v>
      </c>
      <c r="J2847" t="n">
        <v>1</v>
      </c>
      <c r="K2847" t="s">
        <v>3231</v>
      </c>
      <c r="L2847" t="n">
        <v>0.0110851763571849</v>
      </c>
      <c r="M2847" t="n">
        <v>0.0191387559808612</v>
      </c>
      <c r="N2847" t="n">
        <v>0.119099780920135</v>
      </c>
    </row>
    <row r="2848">
      <c r="A2848" t="n">
        <v>2021</v>
      </c>
      <c r="B2848" t="s">
        <v>3198</v>
      </c>
      <c r="C2848" t="n">
        <v>1.30002517746627</v>
      </c>
      <c r="D2848" t="s">
        <v>3196</v>
      </c>
      <c r="E2848" t="n">
        <v>887.917196209462</v>
      </c>
      <c r="F2848" t="n">
        <v>2</v>
      </c>
      <c r="G2848" t="n">
        <v>9999</v>
      </c>
      <c r="H2848" t="n">
        <v>5</v>
      </c>
      <c r="I2848" t="s">
        <v>3192</v>
      </c>
      <c r="J2848" t="n">
        <v>1</v>
      </c>
      <c r="K2848" t="s">
        <v>3231</v>
      </c>
      <c r="L2848" t="n">
        <v>0.00105506904291489</v>
      </c>
      <c r="M2848" t="n">
        <v>0.00239234449760766</v>
      </c>
      <c r="N2848" t="n">
        <v>0.0848341820891815</v>
      </c>
    </row>
    <row r="2849">
      <c r="A2849" t="n">
        <v>2021</v>
      </c>
      <c r="B2849" t="s">
        <v>3190</v>
      </c>
      <c r="C2849"/>
      <c r="D2849" t="s">
        <v>3190</v>
      </c>
      <c r="E2849"/>
      <c r="F2849" t="n">
        <v>2</v>
      </c>
      <c r="G2849" t="n">
        <v>9999</v>
      </c>
      <c r="H2849" t="n">
        <v>5</v>
      </c>
      <c r="I2849" t="s">
        <v>3192</v>
      </c>
      <c r="J2849" t="n">
        <v>3</v>
      </c>
      <c r="K2849" t="s">
        <v>3231</v>
      </c>
      <c r="L2849"/>
      <c r="M2849" t="n">
        <v>1</v>
      </c>
      <c r="N2849"/>
    </row>
    <row r="2850">
      <c r="A2850" t="n">
        <v>2021</v>
      </c>
      <c r="B2850" t="s">
        <v>3189</v>
      </c>
      <c r="C2850" t="n">
        <v>1.30500213117037</v>
      </c>
      <c r="D2850" t="s">
        <v>3190</v>
      </c>
      <c r="E2850" t="n">
        <v>72697.7537211079</v>
      </c>
      <c r="F2850" t="n">
        <v>52</v>
      </c>
      <c r="G2850" t="n">
        <v>9999</v>
      </c>
      <c r="H2850" t="n">
        <v>6</v>
      </c>
      <c r="I2850" t="s">
        <v>3192</v>
      </c>
      <c r="J2850" t="n">
        <v>1</v>
      </c>
      <c r="K2850" t="s">
        <v>3231</v>
      </c>
      <c r="L2850" t="n">
        <v>1</v>
      </c>
      <c r="M2850" t="n">
        <v>1</v>
      </c>
      <c r="N2850" t="n">
        <v>0.0453403394482196</v>
      </c>
    </row>
    <row r="2851">
      <c r="A2851" t="n">
        <v>2021</v>
      </c>
      <c r="B2851" t="s">
        <v>3194</v>
      </c>
      <c r="C2851" t="n">
        <v>1.24482896010018</v>
      </c>
      <c r="D2851" t="s">
        <v>3190</v>
      </c>
      <c r="E2851" t="n">
        <v>2589.24423700837</v>
      </c>
      <c r="F2851" t="n">
        <v>2</v>
      </c>
      <c r="G2851" t="n">
        <v>9999</v>
      </c>
      <c r="H2851" t="n">
        <v>6</v>
      </c>
      <c r="I2851" t="s">
        <v>3192</v>
      </c>
      <c r="J2851" t="n">
        <v>1</v>
      </c>
      <c r="K2851" t="s">
        <v>3231</v>
      </c>
      <c r="L2851" t="n">
        <v>1</v>
      </c>
      <c r="M2851" t="n">
        <v>1</v>
      </c>
      <c r="N2851" t="n">
        <v>0.0971690180323274</v>
      </c>
    </row>
    <row r="2852">
      <c r="A2852" t="n">
        <v>2021</v>
      </c>
      <c r="B2852" t="s">
        <v>3198</v>
      </c>
      <c r="C2852" t="n">
        <v>1.30002517746627</v>
      </c>
      <c r="D2852" t="s">
        <v>3190</v>
      </c>
      <c r="E2852" t="n">
        <v>725172.24434317</v>
      </c>
      <c r="F2852" t="n">
        <v>709</v>
      </c>
      <c r="G2852" t="n">
        <v>9999</v>
      </c>
      <c r="H2852" t="n">
        <v>6</v>
      </c>
      <c r="I2852" t="s">
        <v>3192</v>
      </c>
      <c r="J2852" t="n">
        <v>1</v>
      </c>
      <c r="K2852" t="s">
        <v>3231</v>
      </c>
      <c r="L2852" t="n">
        <v>0.986928567131751</v>
      </c>
      <c r="M2852" t="n">
        <v>0.976584022038568</v>
      </c>
      <c r="N2852" t="n">
        <v>0.091050980740377</v>
      </c>
    </row>
    <row r="2853">
      <c r="A2853" t="n">
        <v>2021</v>
      </c>
      <c r="B2853" t="s">
        <v>3198</v>
      </c>
      <c r="C2853" t="n">
        <v>1.30002517746627</v>
      </c>
      <c r="D2853" t="s">
        <v>3192</v>
      </c>
      <c r="E2853" t="n">
        <v>5261.20189320599</v>
      </c>
      <c r="F2853" t="n">
        <v>10</v>
      </c>
      <c r="G2853" t="n">
        <v>9999</v>
      </c>
      <c r="H2853" t="n">
        <v>6</v>
      </c>
      <c r="I2853" t="s">
        <v>3192</v>
      </c>
      <c r="J2853" t="n">
        <v>1</v>
      </c>
      <c r="K2853" t="s">
        <v>3231</v>
      </c>
      <c r="L2853" t="n">
        <v>0.00716027190278874</v>
      </c>
      <c r="M2853" t="n">
        <v>0.0137741046831956</v>
      </c>
      <c r="N2853" t="n">
        <v>0.067167894841665</v>
      </c>
    </row>
    <row r="2854">
      <c r="A2854" t="n">
        <v>2021</v>
      </c>
      <c r="B2854" t="s">
        <v>3198</v>
      </c>
      <c r="C2854" t="n">
        <v>1.30002517746627</v>
      </c>
      <c r="D2854" t="s">
        <v>3194</v>
      </c>
      <c r="E2854" t="n">
        <v>845.016365353075</v>
      </c>
      <c r="F2854" t="n">
        <v>1</v>
      </c>
      <c r="G2854" t="n">
        <v>9999</v>
      </c>
      <c r="H2854" t="n">
        <v>6</v>
      </c>
      <c r="I2854" t="s">
        <v>3192</v>
      </c>
      <c r="J2854" t="n">
        <v>1</v>
      </c>
      <c r="K2854" t="s">
        <v>3231</v>
      </c>
      <c r="L2854" t="n">
        <v>0.00115003131623738</v>
      </c>
      <c r="M2854" t="n">
        <v>0.00137741046831956</v>
      </c>
      <c r="N2854" t="n">
        <v>1</v>
      </c>
    </row>
    <row r="2855">
      <c r="A2855" t="n">
        <v>2021</v>
      </c>
      <c r="B2855" t="s">
        <v>3198</v>
      </c>
      <c r="C2855" t="n">
        <v>1.30002517746627</v>
      </c>
      <c r="D2855" t="s">
        <v>3196</v>
      </c>
      <c r="E2855" t="n">
        <v>3498.36775256173</v>
      </c>
      <c r="F2855" t="n">
        <v>6</v>
      </c>
      <c r="G2855" t="n">
        <v>9999</v>
      </c>
      <c r="H2855" t="n">
        <v>6</v>
      </c>
      <c r="I2855" t="s">
        <v>3192</v>
      </c>
      <c r="J2855" t="n">
        <v>1</v>
      </c>
      <c r="K2855" t="s">
        <v>3231</v>
      </c>
      <c r="L2855" t="n">
        <v>0.00476112964922276</v>
      </c>
      <c r="M2855" t="n">
        <v>0.00826446280991736</v>
      </c>
      <c r="N2855" t="n">
        <v>0.334244193267917</v>
      </c>
    </row>
    <row r="2856">
      <c r="A2856" t="n">
        <v>2021</v>
      </c>
      <c r="B2856" t="s">
        <v>3190</v>
      </c>
      <c r="C2856"/>
      <c r="D2856" t="s">
        <v>3190</v>
      </c>
      <c r="E2856"/>
      <c r="F2856" t="n">
        <v>1</v>
      </c>
      <c r="G2856" t="n">
        <v>9999</v>
      </c>
      <c r="H2856" t="n">
        <v>6</v>
      </c>
      <c r="I2856" t="s">
        <v>3192</v>
      </c>
      <c r="J2856" t="n">
        <v>3</v>
      </c>
      <c r="K2856" t="s">
        <v>3231</v>
      </c>
      <c r="L2856"/>
      <c r="M2856" t="n">
        <v>1</v>
      </c>
      <c r="N2856"/>
    </row>
    <row r="2857">
      <c r="A2857" t="n">
        <v>2021</v>
      </c>
      <c r="B2857" t="s">
        <v>3189</v>
      </c>
      <c r="C2857" t="n">
        <v>1.30500213117037</v>
      </c>
      <c r="D2857" t="s">
        <v>3190</v>
      </c>
      <c r="E2857" t="n">
        <v>75158.9877404952</v>
      </c>
      <c r="F2857" t="n">
        <v>41</v>
      </c>
      <c r="G2857" t="n">
        <v>9999</v>
      </c>
      <c r="H2857" t="n">
        <v>7</v>
      </c>
      <c r="I2857" t="s">
        <v>3192</v>
      </c>
      <c r="J2857" t="n">
        <v>1</v>
      </c>
      <c r="K2857" t="s">
        <v>3231</v>
      </c>
      <c r="L2857" t="n">
        <v>1</v>
      </c>
      <c r="M2857" t="n">
        <v>1</v>
      </c>
      <c r="N2857" t="n">
        <v>0.0468753688017899</v>
      </c>
    </row>
    <row r="2858">
      <c r="A2858" t="n">
        <v>2021</v>
      </c>
      <c r="B2858" t="s">
        <v>3194</v>
      </c>
      <c r="C2858" t="n">
        <v>1.24482896010018</v>
      </c>
      <c r="D2858" t="s">
        <v>3190</v>
      </c>
      <c r="E2858" t="n">
        <v>734.449086459104</v>
      </c>
      <c r="F2858" t="n">
        <v>1</v>
      </c>
      <c r="G2858" t="n">
        <v>9999</v>
      </c>
      <c r="H2858" t="n">
        <v>7</v>
      </c>
      <c r="I2858" t="s">
        <v>3192</v>
      </c>
      <c r="J2858" t="n">
        <v>1</v>
      </c>
      <c r="K2858" t="s">
        <v>3231</v>
      </c>
      <c r="L2858" t="n">
        <v>1</v>
      </c>
      <c r="M2858" t="n">
        <v>1</v>
      </c>
      <c r="N2858" t="n">
        <v>0.0275623656918621</v>
      </c>
    </row>
    <row r="2859">
      <c r="A2859" t="n">
        <v>2021</v>
      </c>
      <c r="B2859" t="s">
        <v>3198</v>
      </c>
      <c r="C2859" t="n">
        <v>1.30002517746627</v>
      </c>
      <c r="D2859" t="s">
        <v>3190</v>
      </c>
      <c r="E2859" t="n">
        <v>613258.276915808</v>
      </c>
      <c r="F2859" t="n">
        <v>547</v>
      </c>
      <c r="G2859" t="n">
        <v>9999</v>
      </c>
      <c r="H2859" t="n">
        <v>7</v>
      </c>
      <c r="I2859" t="s">
        <v>3192</v>
      </c>
      <c r="J2859" t="n">
        <v>1</v>
      </c>
      <c r="K2859" t="s">
        <v>3231</v>
      </c>
      <c r="L2859" t="n">
        <v>0.98994583636749</v>
      </c>
      <c r="M2859" t="n">
        <v>0.978533094812165</v>
      </c>
      <c r="N2859" t="n">
        <v>0.0769993170531693</v>
      </c>
    </row>
    <row r="2860">
      <c r="A2860" t="n">
        <v>2021</v>
      </c>
      <c r="B2860" t="s">
        <v>3198</v>
      </c>
      <c r="C2860" t="n">
        <v>1.30002517746627</v>
      </c>
      <c r="D2860" t="s">
        <v>3192</v>
      </c>
      <c r="E2860" t="n">
        <v>4925.7953974197</v>
      </c>
      <c r="F2860" t="n">
        <v>10</v>
      </c>
      <c r="G2860" t="n">
        <v>9999</v>
      </c>
      <c r="H2860" t="n">
        <v>7</v>
      </c>
      <c r="I2860" t="s">
        <v>3192</v>
      </c>
      <c r="J2860" t="n">
        <v>1</v>
      </c>
      <c r="K2860" t="s">
        <v>3231</v>
      </c>
      <c r="L2860" t="n">
        <v>0.00795141431926114</v>
      </c>
      <c r="M2860" t="n">
        <v>0.0178890876565295</v>
      </c>
      <c r="N2860" t="n">
        <v>0.062885879306911</v>
      </c>
    </row>
    <row r="2861">
      <c r="A2861" t="n">
        <v>2021</v>
      </c>
      <c r="B2861" t="s">
        <v>3198</v>
      </c>
      <c r="C2861" t="n">
        <v>1.30002517746627</v>
      </c>
      <c r="D2861" t="s">
        <v>3196</v>
      </c>
      <c r="E2861" t="n">
        <v>1302.6252278212</v>
      </c>
      <c r="F2861" t="n">
        <v>2</v>
      </c>
      <c r="G2861" t="n">
        <v>9999</v>
      </c>
      <c r="H2861" t="n">
        <v>7</v>
      </c>
      <c r="I2861" t="s">
        <v>3192</v>
      </c>
      <c r="J2861" t="n">
        <v>1</v>
      </c>
      <c r="K2861" t="s">
        <v>3231</v>
      </c>
      <c r="L2861" t="n">
        <v>0.00210274931324879</v>
      </c>
      <c r="M2861" t="n">
        <v>0.0035778175313059</v>
      </c>
      <c r="N2861" t="n">
        <v>0.124456589243572</v>
      </c>
    </row>
    <row r="2862">
      <c r="A2862" t="n">
        <v>2021</v>
      </c>
      <c r="B2862" t="s">
        <v>3190</v>
      </c>
      <c r="C2862"/>
      <c r="D2862" t="s">
        <v>3190</v>
      </c>
      <c r="E2862"/>
      <c r="F2862" t="n">
        <v>3</v>
      </c>
      <c r="G2862" t="n">
        <v>9999</v>
      </c>
      <c r="H2862" t="n">
        <v>7</v>
      </c>
      <c r="I2862" t="s">
        <v>3192</v>
      </c>
      <c r="J2862" t="n">
        <v>3</v>
      </c>
      <c r="K2862" t="s">
        <v>3231</v>
      </c>
      <c r="L2862"/>
      <c r="M2862" t="n">
        <v>1</v>
      </c>
      <c r="N2862"/>
    </row>
    <row r="2863">
      <c r="A2863" t="n">
        <v>2021</v>
      </c>
      <c r="B2863" t="s">
        <v>3189</v>
      </c>
      <c r="C2863" t="n">
        <v>1.30500213117037</v>
      </c>
      <c r="D2863" t="s">
        <v>3190</v>
      </c>
      <c r="E2863" t="n">
        <v>53493.3423588047</v>
      </c>
      <c r="F2863" t="n">
        <v>34</v>
      </c>
      <c r="G2863" t="n">
        <v>9999</v>
      </c>
      <c r="H2863" t="n">
        <v>8</v>
      </c>
      <c r="I2863" t="s">
        <v>3192</v>
      </c>
      <c r="J2863" t="n">
        <v>1</v>
      </c>
      <c r="K2863" t="s">
        <v>3231</v>
      </c>
      <c r="L2863" t="n">
        <v>1</v>
      </c>
      <c r="M2863" t="n">
        <v>1</v>
      </c>
      <c r="N2863" t="n">
        <v>0.0333628781718989</v>
      </c>
    </row>
    <row r="2864">
      <c r="A2864" t="n">
        <v>2021</v>
      </c>
      <c r="B2864" t="s">
        <v>3194</v>
      </c>
      <c r="C2864" t="n">
        <v>1.24482896010018</v>
      </c>
      <c r="D2864" t="s">
        <v>3190</v>
      </c>
      <c r="E2864" t="n">
        <v>1183.83234105527</v>
      </c>
      <c r="F2864" t="n">
        <v>2</v>
      </c>
      <c r="G2864" t="n">
        <v>9999</v>
      </c>
      <c r="H2864" t="n">
        <v>8</v>
      </c>
      <c r="I2864" t="s">
        <v>3192</v>
      </c>
      <c r="J2864" t="n">
        <v>1</v>
      </c>
      <c r="K2864" t="s">
        <v>3231</v>
      </c>
      <c r="L2864" t="n">
        <v>1</v>
      </c>
      <c r="M2864" t="n">
        <v>1</v>
      </c>
      <c r="N2864" t="n">
        <v>0.0444267962253574</v>
      </c>
    </row>
    <row r="2865">
      <c r="A2865" t="n">
        <v>2021</v>
      </c>
      <c r="B2865" t="s">
        <v>3198</v>
      </c>
      <c r="C2865" t="n">
        <v>1.30002517746627</v>
      </c>
      <c r="D2865" t="s">
        <v>3190</v>
      </c>
      <c r="E2865" t="n">
        <v>499356.570992101</v>
      </c>
      <c r="F2865" t="n">
        <v>468</v>
      </c>
      <c r="G2865" t="n">
        <v>9999</v>
      </c>
      <c r="H2865" t="n">
        <v>8</v>
      </c>
      <c r="I2865" t="s">
        <v>3192</v>
      </c>
      <c r="J2865" t="n">
        <v>1</v>
      </c>
      <c r="K2865" t="s">
        <v>3231</v>
      </c>
      <c r="L2865" t="n">
        <v>0.986736916737739</v>
      </c>
      <c r="M2865" t="n">
        <v>0.972972972972973</v>
      </c>
      <c r="N2865" t="n">
        <v>0.0626980774328512</v>
      </c>
    </row>
    <row r="2866">
      <c r="A2866" t="n">
        <v>2021</v>
      </c>
      <c r="B2866" t="s">
        <v>3198</v>
      </c>
      <c r="C2866" t="n">
        <v>1.30002517746627</v>
      </c>
      <c r="D2866" t="s">
        <v>3192</v>
      </c>
      <c r="E2866" t="n">
        <v>5326.20315207931</v>
      </c>
      <c r="F2866" t="n">
        <v>11</v>
      </c>
      <c r="G2866" t="n">
        <v>9999</v>
      </c>
      <c r="H2866" t="n">
        <v>8</v>
      </c>
      <c r="I2866" t="s">
        <v>3192</v>
      </c>
      <c r="J2866" t="n">
        <v>1</v>
      </c>
      <c r="K2866" t="s">
        <v>3231</v>
      </c>
      <c r="L2866" t="n">
        <v>0.0105246663035995</v>
      </c>
      <c r="M2866" t="n">
        <v>0.0228690228690229</v>
      </c>
      <c r="N2866" t="n">
        <v>0.0679977428135166</v>
      </c>
    </row>
    <row r="2867">
      <c r="A2867" t="n">
        <v>2021</v>
      </c>
      <c r="B2867" t="s">
        <v>3198</v>
      </c>
      <c r="C2867" t="n">
        <v>1.30002517746627</v>
      </c>
      <c r="D2867" t="s">
        <v>3196</v>
      </c>
      <c r="E2867" t="n">
        <v>1385.82683917904</v>
      </c>
      <c r="F2867" t="n">
        <v>2</v>
      </c>
      <c r="G2867" t="n">
        <v>9999</v>
      </c>
      <c r="H2867" t="n">
        <v>8</v>
      </c>
      <c r="I2867" t="s">
        <v>3192</v>
      </c>
      <c r="J2867" t="n">
        <v>1</v>
      </c>
      <c r="K2867" t="s">
        <v>3231</v>
      </c>
      <c r="L2867" t="n">
        <v>0.00273841695866172</v>
      </c>
      <c r="M2867" t="n">
        <v>0.00415800415800416</v>
      </c>
      <c r="N2867" t="n">
        <v>0.13240591230903</v>
      </c>
    </row>
    <row r="2868">
      <c r="A2868" t="n">
        <v>2021</v>
      </c>
      <c r="B2868" t="s">
        <v>3189</v>
      </c>
      <c r="C2868" t="n">
        <v>1.30500213117037</v>
      </c>
      <c r="D2868" t="s">
        <v>3190</v>
      </c>
      <c r="E2868" t="n">
        <v>101696.206077845</v>
      </c>
      <c r="F2868" t="n">
        <v>58</v>
      </c>
      <c r="G2868" t="n">
        <v>9999</v>
      </c>
      <c r="H2868" t="n">
        <v>9</v>
      </c>
      <c r="I2868" t="s">
        <v>3192</v>
      </c>
      <c r="J2868" t="n">
        <v>1</v>
      </c>
      <c r="K2868" t="s">
        <v>3231</v>
      </c>
      <c r="L2868" t="n">
        <v>1</v>
      </c>
      <c r="M2868" t="n">
        <v>1</v>
      </c>
      <c r="N2868" t="n">
        <v>0.0634261757502802</v>
      </c>
    </row>
    <row r="2869">
      <c r="A2869" t="n">
        <v>2021</v>
      </c>
      <c r="B2869" t="s">
        <v>3194</v>
      </c>
      <c r="C2869" t="n">
        <v>1.24482896010018</v>
      </c>
      <c r="D2869" t="s">
        <v>3190</v>
      </c>
      <c r="E2869" t="n">
        <v>2081.3540212875</v>
      </c>
      <c r="F2869" t="n">
        <v>3</v>
      </c>
      <c r="G2869" t="n">
        <v>9999</v>
      </c>
      <c r="H2869" t="n">
        <v>9</v>
      </c>
      <c r="I2869" t="s">
        <v>3192</v>
      </c>
      <c r="J2869" t="n">
        <v>1</v>
      </c>
      <c r="K2869" t="s">
        <v>3231</v>
      </c>
      <c r="L2869" t="n">
        <v>1</v>
      </c>
      <c r="M2869" t="n">
        <v>1</v>
      </c>
      <c r="N2869" t="n">
        <v>0.0781089414182939</v>
      </c>
    </row>
    <row r="2870">
      <c r="A2870" t="n">
        <v>2021</v>
      </c>
      <c r="B2870" t="s">
        <v>3198</v>
      </c>
      <c r="C2870" t="n">
        <v>1.30002517746627</v>
      </c>
      <c r="D2870" t="s">
        <v>3190</v>
      </c>
      <c r="E2870" t="n">
        <v>771990.051059262</v>
      </c>
      <c r="F2870" t="n">
        <v>666</v>
      </c>
      <c r="G2870" t="n">
        <v>9999</v>
      </c>
      <c r="H2870" t="n">
        <v>9</v>
      </c>
      <c r="I2870" t="s">
        <v>3192</v>
      </c>
      <c r="J2870" t="n">
        <v>1</v>
      </c>
      <c r="K2870" t="s">
        <v>3231</v>
      </c>
      <c r="L2870" t="n">
        <v>0.986654681578243</v>
      </c>
      <c r="M2870" t="n">
        <v>0.97510980966325</v>
      </c>
      <c r="N2870" t="n">
        <v>0.0969293182675872</v>
      </c>
    </row>
    <row r="2871">
      <c r="A2871" t="n">
        <v>2021</v>
      </c>
      <c r="B2871" t="s">
        <v>3198</v>
      </c>
      <c r="C2871" t="n">
        <v>1.30002517746627</v>
      </c>
      <c r="D2871" t="s">
        <v>3192</v>
      </c>
      <c r="E2871" t="n">
        <v>9248.37911249504</v>
      </c>
      <c r="F2871" t="n">
        <v>16</v>
      </c>
      <c r="G2871" t="n">
        <v>9999</v>
      </c>
      <c r="H2871" t="n">
        <v>9</v>
      </c>
      <c r="I2871" t="s">
        <v>3192</v>
      </c>
      <c r="J2871" t="n">
        <v>1</v>
      </c>
      <c r="K2871" t="s">
        <v>3231</v>
      </c>
      <c r="L2871" t="n">
        <v>0.0118200442296285</v>
      </c>
      <c r="M2871" t="n">
        <v>0.0234260614934114</v>
      </c>
      <c r="N2871" t="n">
        <v>0.118070769435039</v>
      </c>
    </row>
    <row r="2872">
      <c r="A2872" t="n">
        <v>2021</v>
      </c>
      <c r="B2872" t="s">
        <v>3198</v>
      </c>
      <c r="C2872" t="n">
        <v>1.30002517746627</v>
      </c>
      <c r="D2872" t="s">
        <v>3196</v>
      </c>
      <c r="E2872" t="n">
        <v>1193.42311291404</v>
      </c>
      <c r="F2872" t="n">
        <v>1</v>
      </c>
      <c r="G2872" t="n">
        <v>9999</v>
      </c>
      <c r="H2872" t="n">
        <v>9</v>
      </c>
      <c r="I2872" t="s">
        <v>3192</v>
      </c>
      <c r="J2872" t="n">
        <v>1</v>
      </c>
      <c r="K2872" t="s">
        <v>3231</v>
      </c>
      <c r="L2872" t="n">
        <v>0.00152527419212806</v>
      </c>
      <c r="M2872" t="n">
        <v>0.00146412884333821</v>
      </c>
      <c r="N2872" t="n">
        <v>0.114023102720159</v>
      </c>
    </row>
    <row r="2873">
      <c r="A2873" t="n">
        <v>2021</v>
      </c>
      <c r="B2873" t="s">
        <v>3190</v>
      </c>
      <c r="C2873"/>
      <c r="D2873" t="s">
        <v>3190</v>
      </c>
      <c r="E2873"/>
      <c r="F2873" t="n">
        <v>1</v>
      </c>
      <c r="G2873" t="n">
        <v>9999</v>
      </c>
      <c r="H2873" t="n">
        <v>9</v>
      </c>
      <c r="I2873" t="s">
        <v>3192</v>
      </c>
      <c r="J2873" t="n">
        <v>3</v>
      </c>
      <c r="K2873" t="s">
        <v>3231</v>
      </c>
      <c r="L2873"/>
      <c r="M2873" t="n">
        <v>1</v>
      </c>
      <c r="N2873"/>
    </row>
    <row r="2874">
      <c r="A2874" t="n">
        <v>2021</v>
      </c>
      <c r="B2874" t="s">
        <v>3190</v>
      </c>
      <c r="C2874" t="n">
        <v>1.37938813689887</v>
      </c>
      <c r="D2874" t="s">
        <v>3190</v>
      </c>
      <c r="E2874" t="n">
        <v>21475.6939033785</v>
      </c>
      <c r="F2874" t="n">
        <v>17</v>
      </c>
      <c r="G2874" t="n">
        <v>9999</v>
      </c>
      <c r="H2874" t="n">
        <v>-9</v>
      </c>
      <c r="I2874" t="s">
        <v>3196</v>
      </c>
      <c r="J2874" t="n">
        <v>1</v>
      </c>
      <c r="K2874" t="s">
        <v>3231</v>
      </c>
      <c r="L2874" t="n">
        <v>1</v>
      </c>
      <c r="M2874" t="n">
        <v>1</v>
      </c>
      <c r="N2874" t="n">
        <v>1</v>
      </c>
    </row>
    <row r="2875">
      <c r="A2875" t="n">
        <v>2021</v>
      </c>
      <c r="B2875" t="s">
        <v>3190</v>
      </c>
      <c r="C2875"/>
      <c r="D2875" t="s">
        <v>3190</v>
      </c>
      <c r="E2875"/>
      <c r="F2875" t="n">
        <v>1308</v>
      </c>
      <c r="G2875" t="n">
        <v>9999</v>
      </c>
      <c r="H2875" t="n">
        <v>-9</v>
      </c>
      <c r="I2875" t="s">
        <v>3196</v>
      </c>
      <c r="J2875" t="n">
        <v>2</v>
      </c>
      <c r="K2875" t="s">
        <v>3231</v>
      </c>
      <c r="L2875"/>
      <c r="M2875" t="n">
        <v>1</v>
      </c>
      <c r="N2875"/>
    </row>
    <row r="2876">
      <c r="A2876" t="n">
        <v>2021</v>
      </c>
      <c r="B2876" t="s">
        <v>3190</v>
      </c>
      <c r="C2876"/>
      <c r="D2876" t="s">
        <v>3190</v>
      </c>
      <c r="E2876"/>
      <c r="F2876" t="n">
        <v>14057</v>
      </c>
      <c r="G2876" t="n">
        <v>9999</v>
      </c>
      <c r="H2876" t="n">
        <v>-9</v>
      </c>
      <c r="I2876" t="s">
        <v>3196</v>
      </c>
      <c r="J2876" t="n">
        <v>3</v>
      </c>
      <c r="K2876" t="s">
        <v>3231</v>
      </c>
      <c r="L2876"/>
      <c r="M2876" t="n">
        <v>1</v>
      </c>
      <c r="N2876"/>
    </row>
    <row r="2877">
      <c r="A2877" t="n">
        <v>2021</v>
      </c>
      <c r="B2877" t="s">
        <v>3189</v>
      </c>
      <c r="C2877" t="n">
        <v>1.30500213117037</v>
      </c>
      <c r="D2877" t="s">
        <v>3192</v>
      </c>
      <c r="E2877" t="n">
        <v>12802.0709067813</v>
      </c>
      <c r="F2877" t="n">
        <v>4</v>
      </c>
      <c r="G2877" t="n">
        <v>9999</v>
      </c>
      <c r="H2877" t="n">
        <v>-8</v>
      </c>
      <c r="I2877" t="s">
        <v>3196</v>
      </c>
      <c r="J2877" t="n">
        <v>1</v>
      </c>
      <c r="K2877" t="s">
        <v>3231</v>
      </c>
      <c r="L2877" t="n">
        <v>0.686301944871974</v>
      </c>
      <c r="M2877" t="n">
        <v>0.571428571428571</v>
      </c>
      <c r="N2877" t="n">
        <v>0.00338574858694178</v>
      </c>
    </row>
    <row r="2878">
      <c r="A2878" t="n">
        <v>2021</v>
      </c>
      <c r="B2878" t="s">
        <v>3189</v>
      </c>
      <c r="C2878" t="n">
        <v>1.30500213117037</v>
      </c>
      <c r="D2878" t="s">
        <v>3196</v>
      </c>
      <c r="E2878" t="n">
        <v>5851.62955616794</v>
      </c>
      <c r="F2878" t="n">
        <v>3</v>
      </c>
      <c r="G2878" t="n">
        <v>9999</v>
      </c>
      <c r="H2878" t="n">
        <v>-8</v>
      </c>
      <c r="I2878" t="s">
        <v>3196</v>
      </c>
      <c r="J2878" t="n">
        <v>1</v>
      </c>
      <c r="K2878" t="s">
        <v>3231</v>
      </c>
      <c r="L2878" t="n">
        <v>0.313698055128026</v>
      </c>
      <c r="M2878" t="n">
        <v>0.428571428571429</v>
      </c>
      <c r="N2878" t="n">
        <v>0.00398597619081483</v>
      </c>
    </row>
    <row r="2879">
      <c r="A2879" t="n">
        <v>2021</v>
      </c>
      <c r="B2879" t="s">
        <v>3194</v>
      </c>
      <c r="C2879" t="n">
        <v>1.24482896010018</v>
      </c>
      <c r="D2879" t="s">
        <v>3192</v>
      </c>
      <c r="E2879" t="n">
        <v>20626.8158688599</v>
      </c>
      <c r="F2879" t="n">
        <v>6</v>
      </c>
      <c r="G2879" t="n">
        <v>9999</v>
      </c>
      <c r="H2879" t="n">
        <v>-8</v>
      </c>
      <c r="I2879" t="s">
        <v>3196</v>
      </c>
      <c r="J2879" t="n">
        <v>1</v>
      </c>
      <c r="K2879" t="s">
        <v>3231</v>
      </c>
      <c r="L2879" t="n">
        <v>0.983674680914218</v>
      </c>
      <c r="M2879" t="n">
        <v>0.857142857142857</v>
      </c>
      <c r="N2879" t="n">
        <v>0.265515086448636</v>
      </c>
    </row>
    <row r="2880">
      <c r="A2880" t="n">
        <v>2021</v>
      </c>
      <c r="B2880" t="s">
        <v>3194</v>
      </c>
      <c r="C2880" t="n">
        <v>1.24482896010018</v>
      </c>
      <c r="D2880" t="s">
        <v>3194</v>
      </c>
      <c r="E2880" t="n">
        <v>342.327964027549</v>
      </c>
      <c r="F2880" t="n">
        <v>1</v>
      </c>
      <c r="G2880" t="n">
        <v>9999</v>
      </c>
      <c r="H2880" t="n">
        <v>-8</v>
      </c>
      <c r="I2880" t="s">
        <v>3196</v>
      </c>
      <c r="J2880" t="n">
        <v>1</v>
      </c>
      <c r="K2880" t="s">
        <v>3231</v>
      </c>
      <c r="L2880" t="n">
        <v>0.0163253190857821</v>
      </c>
      <c r="M2880" t="n">
        <v>0.142857142857143</v>
      </c>
      <c r="N2880" t="n">
        <v>1</v>
      </c>
    </row>
    <row r="2881">
      <c r="A2881" t="n">
        <v>2021</v>
      </c>
      <c r="B2881" t="s">
        <v>3198</v>
      </c>
      <c r="C2881" t="n">
        <v>1.30002517746627</v>
      </c>
      <c r="D2881" t="s">
        <v>3192</v>
      </c>
      <c r="E2881" t="n">
        <v>10674.5067321755</v>
      </c>
      <c r="F2881" t="n">
        <v>11</v>
      </c>
      <c r="G2881" t="n">
        <v>9999</v>
      </c>
      <c r="H2881" t="n">
        <v>-8</v>
      </c>
      <c r="I2881" t="s">
        <v>3196</v>
      </c>
      <c r="J2881" t="n">
        <v>1</v>
      </c>
      <c r="K2881" t="s">
        <v>3231</v>
      </c>
      <c r="L2881" t="n">
        <v>0.683395755305868</v>
      </c>
      <c r="M2881" t="n">
        <v>0.733333333333333</v>
      </c>
      <c r="N2881" t="n">
        <v>0.000541691867774143</v>
      </c>
    </row>
    <row r="2882">
      <c r="A2882" t="n">
        <v>2021</v>
      </c>
      <c r="B2882" t="s">
        <v>3198</v>
      </c>
      <c r="C2882" t="n">
        <v>1.30002517746627</v>
      </c>
      <c r="D2882" t="s">
        <v>3196</v>
      </c>
      <c r="E2882" t="n">
        <v>4945.29577508169</v>
      </c>
      <c r="F2882" t="n">
        <v>4</v>
      </c>
      <c r="G2882" t="n">
        <v>9999</v>
      </c>
      <c r="H2882" t="n">
        <v>-8</v>
      </c>
      <c r="I2882" t="s">
        <v>3196</v>
      </c>
      <c r="J2882" t="n">
        <v>1</v>
      </c>
      <c r="K2882" t="s">
        <v>3231</v>
      </c>
      <c r="L2882" t="n">
        <v>0.316604244694132</v>
      </c>
      <c r="M2882" t="n">
        <v>0.266666666666667</v>
      </c>
      <c r="N2882" t="n">
        <v>0.000695194622512427</v>
      </c>
    </row>
    <row r="2883">
      <c r="A2883" t="n">
        <v>2021</v>
      </c>
      <c r="B2883" t="s">
        <v>3189</v>
      </c>
      <c r="C2883" t="n">
        <v>1.30500213117037</v>
      </c>
      <c r="D2883" t="s">
        <v>3192</v>
      </c>
      <c r="E2883" t="n">
        <v>514451.415139328</v>
      </c>
      <c r="F2883" t="n">
        <v>440</v>
      </c>
      <c r="G2883" t="n">
        <v>9999</v>
      </c>
      <c r="H2883" t="n">
        <v>1</v>
      </c>
      <c r="I2883" t="s">
        <v>3196</v>
      </c>
      <c r="J2883" t="n">
        <v>1</v>
      </c>
      <c r="K2883" t="s">
        <v>3231</v>
      </c>
      <c r="L2883" t="n">
        <v>0.720812062080365</v>
      </c>
      <c r="M2883" t="n">
        <v>0.738255033557047</v>
      </c>
      <c r="N2883" t="n">
        <v>0.136056358736111</v>
      </c>
    </row>
    <row r="2884">
      <c r="A2884" t="n">
        <v>2021</v>
      </c>
      <c r="B2884" t="s">
        <v>3189</v>
      </c>
      <c r="C2884" t="n">
        <v>1.30500213117037</v>
      </c>
      <c r="D2884" t="s">
        <v>3194</v>
      </c>
      <c r="E2884" t="n">
        <v>2064.51337151153</v>
      </c>
      <c r="F2884" t="n">
        <v>1</v>
      </c>
      <c r="G2884" t="n">
        <v>9999</v>
      </c>
      <c r="H2884" t="n">
        <v>1</v>
      </c>
      <c r="I2884" t="s">
        <v>3196</v>
      </c>
      <c r="J2884" t="n">
        <v>1</v>
      </c>
      <c r="K2884" t="s">
        <v>3231</v>
      </c>
      <c r="L2884" t="n">
        <v>0.00289264660708278</v>
      </c>
      <c r="M2884" t="n">
        <v>0.00167785234899329</v>
      </c>
      <c r="N2884" t="n">
        <v>0.26722972972973</v>
      </c>
    </row>
    <row r="2885">
      <c r="A2885" t="n">
        <v>2021</v>
      </c>
      <c r="B2885" t="s">
        <v>3189</v>
      </c>
      <c r="C2885" t="n">
        <v>1.30500213117037</v>
      </c>
      <c r="D2885" t="s">
        <v>3196</v>
      </c>
      <c r="E2885" t="n">
        <v>197194.957034761</v>
      </c>
      <c r="F2885" t="n">
        <v>155</v>
      </c>
      <c r="G2885" t="n">
        <v>9999</v>
      </c>
      <c r="H2885" t="n">
        <v>1</v>
      </c>
      <c r="I2885" t="s">
        <v>3196</v>
      </c>
      <c r="J2885" t="n">
        <v>1</v>
      </c>
      <c r="K2885" t="s">
        <v>3231</v>
      </c>
      <c r="L2885" t="n">
        <v>0.276295291312552</v>
      </c>
      <c r="M2885" t="n">
        <v>0.26006711409396</v>
      </c>
      <c r="N2885" t="n">
        <v>0.134324019684535</v>
      </c>
    </row>
    <row r="2886">
      <c r="A2886" t="n">
        <v>2021</v>
      </c>
      <c r="B2886" t="s">
        <v>3194</v>
      </c>
      <c r="C2886" t="n">
        <v>1.24482896010018</v>
      </c>
      <c r="D2886" t="s">
        <v>3192</v>
      </c>
      <c r="E2886" t="n">
        <v>3646.10402413342</v>
      </c>
      <c r="F2886" t="n">
        <v>3</v>
      </c>
      <c r="G2886" t="n">
        <v>9999</v>
      </c>
      <c r="H2886" t="n">
        <v>1</v>
      </c>
      <c r="I2886" t="s">
        <v>3196</v>
      </c>
      <c r="J2886" t="n">
        <v>1</v>
      </c>
      <c r="K2886" t="s">
        <v>3231</v>
      </c>
      <c r="L2886" t="n">
        <v>0.427653672068915</v>
      </c>
      <c r="M2886" t="n">
        <v>0.428571428571429</v>
      </c>
      <c r="N2886" t="n">
        <v>0.0469338375502748</v>
      </c>
    </row>
    <row r="2887">
      <c r="A2887" t="n">
        <v>2021</v>
      </c>
      <c r="B2887" t="s">
        <v>3194</v>
      </c>
      <c r="C2887" t="n">
        <v>1.24482896010018</v>
      </c>
      <c r="D2887" t="s">
        <v>3196</v>
      </c>
      <c r="E2887" t="n">
        <v>4879.72952359269</v>
      </c>
      <c r="F2887" t="n">
        <v>4</v>
      </c>
      <c r="G2887" t="n">
        <v>9999</v>
      </c>
      <c r="H2887" t="n">
        <v>1</v>
      </c>
      <c r="I2887" t="s">
        <v>3196</v>
      </c>
      <c r="J2887" t="n">
        <v>1</v>
      </c>
      <c r="K2887" t="s">
        <v>3231</v>
      </c>
      <c r="L2887" t="n">
        <v>0.572346327931085</v>
      </c>
      <c r="M2887" t="n">
        <v>0.571428571428571</v>
      </c>
      <c r="N2887" t="n">
        <v>0.155784286452331</v>
      </c>
    </row>
    <row r="2888">
      <c r="A2888" t="n">
        <v>2021</v>
      </c>
      <c r="B2888" t="s">
        <v>3198</v>
      </c>
      <c r="C2888" t="n">
        <v>1.30002517746627</v>
      </c>
      <c r="D2888" t="s">
        <v>3192</v>
      </c>
      <c r="E2888" t="n">
        <v>1964315.94272352</v>
      </c>
      <c r="F2888" t="n">
        <v>2459</v>
      </c>
      <c r="G2888" t="n">
        <v>9999</v>
      </c>
      <c r="H2888" t="n">
        <v>1</v>
      </c>
      <c r="I2888" t="s">
        <v>3196</v>
      </c>
      <c r="J2888" t="n">
        <v>1</v>
      </c>
      <c r="K2888" t="s">
        <v>3231</v>
      </c>
      <c r="L2888" t="n">
        <v>0.7447184035739</v>
      </c>
      <c r="M2888" t="n">
        <v>0.755917614509683</v>
      </c>
      <c r="N2888" t="n">
        <v>0.0996817931366433</v>
      </c>
    </row>
    <row r="2889">
      <c r="A2889" t="n">
        <v>2021</v>
      </c>
      <c r="B2889" t="s">
        <v>3198</v>
      </c>
      <c r="C2889" t="n">
        <v>1.30002517746627</v>
      </c>
      <c r="D2889" t="s">
        <v>3194</v>
      </c>
      <c r="E2889" t="n">
        <v>881.417070322131</v>
      </c>
      <c r="F2889" t="n">
        <v>1</v>
      </c>
      <c r="G2889" t="n">
        <v>9999</v>
      </c>
      <c r="H2889" t="n">
        <v>1</v>
      </c>
      <c r="I2889" t="s">
        <v>3196</v>
      </c>
      <c r="J2889" t="n">
        <v>1</v>
      </c>
      <c r="K2889" t="s">
        <v>3231</v>
      </c>
      <c r="L2889" t="n">
        <v>0.000334165955290764</v>
      </c>
      <c r="M2889" t="n">
        <v>0.000307408545957578</v>
      </c>
      <c r="N2889" t="n">
        <v>0.039107111957086</v>
      </c>
    </row>
    <row r="2890">
      <c r="A2890" t="n">
        <v>2021</v>
      </c>
      <c r="B2890" t="s">
        <v>3198</v>
      </c>
      <c r="C2890" t="n">
        <v>1.30002517746627</v>
      </c>
      <c r="D2890" t="s">
        <v>3196</v>
      </c>
      <c r="E2890" t="n">
        <v>672465.323573155</v>
      </c>
      <c r="F2890" t="n">
        <v>793</v>
      </c>
      <c r="G2890" t="n">
        <v>9999</v>
      </c>
      <c r="H2890" t="n">
        <v>1</v>
      </c>
      <c r="I2890" t="s">
        <v>3196</v>
      </c>
      <c r="J2890" t="n">
        <v>1</v>
      </c>
      <c r="K2890" t="s">
        <v>3231</v>
      </c>
      <c r="L2890" t="n">
        <v>0.254947430470809</v>
      </c>
      <c r="M2890" t="n">
        <v>0.243774976944359</v>
      </c>
      <c r="N2890" t="n">
        <v>0.0945331276502696</v>
      </c>
    </row>
    <row r="2891">
      <c r="A2891" t="n">
        <v>2021</v>
      </c>
      <c r="B2891" t="s">
        <v>3189</v>
      </c>
      <c r="C2891" t="n">
        <v>1.30500213117037</v>
      </c>
      <c r="D2891" t="s">
        <v>3192</v>
      </c>
      <c r="E2891" t="n">
        <v>1269721.39855418</v>
      </c>
      <c r="F2891" t="n">
        <v>927</v>
      </c>
      <c r="G2891" t="n">
        <v>9999</v>
      </c>
      <c r="H2891" t="n">
        <v>2</v>
      </c>
      <c r="I2891" t="s">
        <v>3196</v>
      </c>
      <c r="J2891" t="n">
        <v>1</v>
      </c>
      <c r="K2891" t="s">
        <v>3231</v>
      </c>
      <c r="L2891" t="n">
        <v>0.735180998552253</v>
      </c>
      <c r="M2891" t="n">
        <v>0.727058823529412</v>
      </c>
      <c r="N2891" t="n">
        <v>0.335801720070725</v>
      </c>
    </row>
    <row r="2892">
      <c r="A2892" t="n">
        <v>2021</v>
      </c>
      <c r="B2892" t="s">
        <v>3189</v>
      </c>
      <c r="C2892" t="n">
        <v>1.30500213117037</v>
      </c>
      <c r="D2892" t="s">
        <v>3194</v>
      </c>
      <c r="E2892" t="n">
        <v>2021.4483011829</v>
      </c>
      <c r="F2892" t="n">
        <v>1</v>
      </c>
      <c r="G2892" t="n">
        <v>9999</v>
      </c>
      <c r="H2892" t="n">
        <v>2</v>
      </c>
      <c r="I2892" t="s">
        <v>3196</v>
      </c>
      <c r="J2892" t="n">
        <v>1</v>
      </c>
      <c r="K2892" t="s">
        <v>3231</v>
      </c>
      <c r="L2892" t="n">
        <v>0.00117043816248009</v>
      </c>
      <c r="M2892" t="n">
        <v>0.000784313725490196</v>
      </c>
      <c r="N2892" t="n">
        <v>0.261655405405405</v>
      </c>
    </row>
    <row r="2893">
      <c r="A2893" t="n">
        <v>2021</v>
      </c>
      <c r="B2893" t="s">
        <v>3189</v>
      </c>
      <c r="C2893" t="n">
        <v>1.30500213117037</v>
      </c>
      <c r="D2893" t="s">
        <v>3196</v>
      </c>
      <c r="E2893" t="n">
        <v>455343.953612228</v>
      </c>
      <c r="F2893" t="n">
        <v>347</v>
      </c>
      <c r="G2893" t="n">
        <v>9999</v>
      </c>
      <c r="H2893" t="n">
        <v>2</v>
      </c>
      <c r="I2893" t="s">
        <v>3196</v>
      </c>
      <c r="J2893" t="n">
        <v>1</v>
      </c>
      <c r="K2893" t="s">
        <v>3231</v>
      </c>
      <c r="L2893" t="n">
        <v>0.263648563285267</v>
      </c>
      <c r="M2893" t="n">
        <v>0.272156862745098</v>
      </c>
      <c r="N2893" t="n">
        <v>0.310168328379013</v>
      </c>
    </row>
    <row r="2894">
      <c r="A2894" t="n">
        <v>2021</v>
      </c>
      <c r="B2894" t="s">
        <v>3194</v>
      </c>
      <c r="C2894" t="n">
        <v>1.24482896010018</v>
      </c>
      <c r="D2894" t="s">
        <v>3192</v>
      </c>
      <c r="E2894" t="n">
        <v>8718.78203654164</v>
      </c>
      <c r="F2894" t="n">
        <v>8</v>
      </c>
      <c r="G2894" t="n">
        <v>9999</v>
      </c>
      <c r="H2894" t="n">
        <v>2</v>
      </c>
      <c r="I2894" t="s">
        <v>3196</v>
      </c>
      <c r="J2894" t="n">
        <v>1</v>
      </c>
      <c r="K2894" t="s">
        <v>3231</v>
      </c>
      <c r="L2894" t="n">
        <v>0.526339520553092</v>
      </c>
      <c r="M2894" t="n">
        <v>0.533333333333333</v>
      </c>
      <c r="N2894" t="n">
        <v>0.112230999727595</v>
      </c>
    </row>
    <row r="2895">
      <c r="A2895" t="n">
        <v>2021</v>
      </c>
      <c r="B2895" t="s">
        <v>3194</v>
      </c>
      <c r="C2895" t="n">
        <v>1.24482896010018</v>
      </c>
      <c r="D2895" t="s">
        <v>3196</v>
      </c>
      <c r="E2895" t="n">
        <v>7846.15693551141</v>
      </c>
      <c r="F2895" t="n">
        <v>7</v>
      </c>
      <c r="G2895" t="n">
        <v>9999</v>
      </c>
      <c r="H2895" t="n">
        <v>2</v>
      </c>
      <c r="I2895" t="s">
        <v>3196</v>
      </c>
      <c r="J2895" t="n">
        <v>1</v>
      </c>
      <c r="K2895" t="s">
        <v>3231</v>
      </c>
      <c r="L2895" t="n">
        <v>0.473660479446908</v>
      </c>
      <c r="M2895" t="n">
        <v>0.466666666666667</v>
      </c>
      <c r="N2895" t="n">
        <v>0.250486825895164</v>
      </c>
    </row>
    <row r="2896">
      <c r="A2896" t="n">
        <v>2021</v>
      </c>
      <c r="B2896" t="s">
        <v>3198</v>
      </c>
      <c r="C2896" t="n">
        <v>1.30002517746627</v>
      </c>
      <c r="D2896" t="s">
        <v>3192</v>
      </c>
      <c r="E2896" t="n">
        <v>4922281.429365</v>
      </c>
      <c r="F2896" t="n">
        <v>5654</v>
      </c>
      <c r="G2896" t="n">
        <v>9999</v>
      </c>
      <c r="H2896" t="n">
        <v>2</v>
      </c>
      <c r="I2896" t="s">
        <v>3196</v>
      </c>
      <c r="J2896" t="n">
        <v>1</v>
      </c>
      <c r="K2896" t="s">
        <v>3231</v>
      </c>
      <c r="L2896" t="n">
        <v>0.769122343018721</v>
      </c>
      <c r="M2896" t="n">
        <v>0.767997826677533</v>
      </c>
      <c r="N2896" t="n">
        <v>0.249787637788045</v>
      </c>
    </row>
    <row r="2897">
      <c r="A2897" t="n">
        <v>2021</v>
      </c>
      <c r="B2897" t="s">
        <v>3198</v>
      </c>
      <c r="C2897" t="n">
        <v>1.30002517746627</v>
      </c>
      <c r="D2897" t="s">
        <v>3194</v>
      </c>
      <c r="E2897" t="n">
        <v>6095.81805713934</v>
      </c>
      <c r="F2897" t="n">
        <v>5</v>
      </c>
      <c r="G2897" t="n">
        <v>9999</v>
      </c>
      <c r="H2897" t="n">
        <v>2</v>
      </c>
      <c r="I2897" t="s">
        <v>3196</v>
      </c>
      <c r="J2897" t="n">
        <v>1</v>
      </c>
      <c r="K2897" t="s">
        <v>3231</v>
      </c>
      <c r="L2897" t="n">
        <v>0.000952491224648986</v>
      </c>
      <c r="M2897" t="n">
        <v>0.000679163270850312</v>
      </c>
      <c r="N2897" t="n">
        <v>0.270462017650113</v>
      </c>
    </row>
    <row r="2898">
      <c r="A2898" t="n">
        <v>2021</v>
      </c>
      <c r="B2898" t="s">
        <v>3198</v>
      </c>
      <c r="C2898" t="n">
        <v>1.30002517746627</v>
      </c>
      <c r="D2898" t="s">
        <v>3196</v>
      </c>
      <c r="E2898" t="n">
        <v>1471490.69822301</v>
      </c>
      <c r="F2898" t="n">
        <v>1703</v>
      </c>
      <c r="G2898" t="n">
        <v>9999</v>
      </c>
      <c r="H2898" t="n">
        <v>2</v>
      </c>
      <c r="I2898" t="s">
        <v>3196</v>
      </c>
      <c r="J2898" t="n">
        <v>1</v>
      </c>
      <c r="K2898" t="s">
        <v>3231</v>
      </c>
      <c r="L2898" t="n">
        <v>0.22992516575663</v>
      </c>
      <c r="M2898" t="n">
        <v>0.231323010051616</v>
      </c>
      <c r="N2898" t="n">
        <v>0.206857681927992</v>
      </c>
    </row>
    <row r="2899">
      <c r="A2899" t="n">
        <v>2021</v>
      </c>
      <c r="B2899" t="s">
        <v>3189</v>
      </c>
      <c r="C2899" t="n">
        <v>1.30500213117037</v>
      </c>
      <c r="D2899" t="s">
        <v>3192</v>
      </c>
      <c r="E2899" t="n">
        <v>709675.818956022</v>
      </c>
      <c r="F2899" t="n">
        <v>491</v>
      </c>
      <c r="G2899" t="n">
        <v>9999</v>
      </c>
      <c r="H2899" t="n">
        <v>3</v>
      </c>
      <c r="I2899" t="s">
        <v>3196</v>
      </c>
      <c r="J2899" t="n">
        <v>1</v>
      </c>
      <c r="K2899" t="s">
        <v>3231</v>
      </c>
      <c r="L2899" t="n">
        <v>0.741143745732521</v>
      </c>
      <c r="M2899" t="n">
        <v>0.727407407407407</v>
      </c>
      <c r="N2899" t="n">
        <v>0.187687126458918</v>
      </c>
    </row>
    <row r="2900">
      <c r="A2900" t="n">
        <v>2021</v>
      </c>
      <c r="B2900" t="s">
        <v>3189</v>
      </c>
      <c r="C2900" t="n">
        <v>1.30500213117037</v>
      </c>
      <c r="D2900" t="s">
        <v>3196</v>
      </c>
      <c r="E2900" t="n">
        <v>247865.579783844</v>
      </c>
      <c r="F2900" t="n">
        <v>184</v>
      </c>
      <c r="G2900" t="n">
        <v>9999</v>
      </c>
      <c r="H2900" t="n">
        <v>3</v>
      </c>
      <c r="I2900" t="s">
        <v>3196</v>
      </c>
      <c r="J2900" t="n">
        <v>1</v>
      </c>
      <c r="K2900" t="s">
        <v>3231</v>
      </c>
      <c r="L2900" t="n">
        <v>0.258856254267479</v>
      </c>
      <c r="M2900" t="n">
        <v>0.272592592592593</v>
      </c>
      <c r="N2900" t="n">
        <v>0.168839515566997</v>
      </c>
    </row>
    <row r="2901">
      <c r="A2901" t="n">
        <v>2021</v>
      </c>
      <c r="B2901" t="s">
        <v>3194</v>
      </c>
      <c r="C2901" t="n">
        <v>1.24482896010018</v>
      </c>
      <c r="D2901" t="s">
        <v>3192</v>
      </c>
      <c r="E2901" t="n">
        <v>13522.5769935682</v>
      </c>
      <c r="F2901" t="n">
        <v>12</v>
      </c>
      <c r="G2901" t="n">
        <v>9999</v>
      </c>
      <c r="H2901" t="n">
        <v>3</v>
      </c>
      <c r="I2901" t="s">
        <v>3196</v>
      </c>
      <c r="J2901" t="n">
        <v>1</v>
      </c>
      <c r="K2901" t="s">
        <v>3231</v>
      </c>
      <c r="L2901" t="n">
        <v>0.692705012115801</v>
      </c>
      <c r="M2901" t="n">
        <v>0.631578947368421</v>
      </c>
      <c r="N2901" t="n">
        <v>0.17406701171343</v>
      </c>
    </row>
    <row r="2902">
      <c r="A2902" t="n">
        <v>2021</v>
      </c>
      <c r="B2902" t="s">
        <v>3194</v>
      </c>
      <c r="C2902" t="n">
        <v>1.24482896010018</v>
      </c>
      <c r="D2902" t="s">
        <v>3196</v>
      </c>
      <c r="E2902" t="n">
        <v>5998.83075872275</v>
      </c>
      <c r="F2902" t="n">
        <v>7</v>
      </c>
      <c r="G2902" t="n">
        <v>9999</v>
      </c>
      <c r="H2902" t="n">
        <v>3</v>
      </c>
      <c r="I2902" t="s">
        <v>3196</v>
      </c>
      <c r="J2902" t="n">
        <v>1</v>
      </c>
      <c r="K2902" t="s">
        <v>3231</v>
      </c>
      <c r="L2902" t="n">
        <v>0.307294987884198</v>
      </c>
      <c r="M2902" t="n">
        <v>0.368421052631579</v>
      </c>
      <c r="N2902" t="n">
        <v>0.191511346023924</v>
      </c>
    </row>
    <row r="2903">
      <c r="A2903" t="n">
        <v>2021</v>
      </c>
      <c r="B2903" t="s">
        <v>3198</v>
      </c>
      <c r="C2903" t="n">
        <v>1.30002517746627</v>
      </c>
      <c r="D2903" t="s">
        <v>3190</v>
      </c>
      <c r="E2903" t="n">
        <v>1833.03550022744</v>
      </c>
      <c r="F2903" t="n">
        <v>1</v>
      </c>
      <c r="G2903" t="n">
        <v>9999</v>
      </c>
      <c r="H2903" t="n">
        <v>3</v>
      </c>
      <c r="I2903" t="s">
        <v>3196</v>
      </c>
      <c r="J2903" t="n">
        <v>1</v>
      </c>
      <c r="K2903" t="s">
        <v>3231</v>
      </c>
      <c r="L2903" t="n">
        <v>0.000486401457134578</v>
      </c>
      <c r="M2903" t="n">
        <v>0.000239463601532567</v>
      </c>
      <c r="N2903" t="n">
        <v>0.650669127826488</v>
      </c>
    </row>
    <row r="2904">
      <c r="A2904" t="n">
        <v>2021</v>
      </c>
      <c r="B2904" t="s">
        <v>3198</v>
      </c>
      <c r="C2904" t="n">
        <v>1.30002517746627</v>
      </c>
      <c r="D2904" t="s">
        <v>3192</v>
      </c>
      <c r="E2904" t="n">
        <v>2972113.66064785</v>
      </c>
      <c r="F2904" t="n">
        <v>3304</v>
      </c>
      <c r="G2904" t="n">
        <v>9999</v>
      </c>
      <c r="H2904" t="n">
        <v>3</v>
      </c>
      <c r="I2904" t="s">
        <v>3196</v>
      </c>
      <c r="J2904" t="n">
        <v>1</v>
      </c>
      <c r="K2904" t="s">
        <v>3231</v>
      </c>
      <c r="L2904" t="n">
        <v>0.788659256806171</v>
      </c>
      <c r="M2904" t="n">
        <v>0.791187739463602</v>
      </c>
      <c r="N2904" t="n">
        <v>0.15082381232854</v>
      </c>
    </row>
    <row r="2905">
      <c r="A2905" t="n">
        <v>2021</v>
      </c>
      <c r="B2905" t="s">
        <v>3198</v>
      </c>
      <c r="C2905" t="n">
        <v>1.30002517746627</v>
      </c>
      <c r="D2905" t="s">
        <v>3194</v>
      </c>
      <c r="E2905" t="n">
        <v>1809.63504703305</v>
      </c>
      <c r="F2905" t="n">
        <v>2</v>
      </c>
      <c r="G2905" t="n">
        <v>9999</v>
      </c>
      <c r="H2905" t="n">
        <v>3</v>
      </c>
      <c r="I2905" t="s">
        <v>3196</v>
      </c>
      <c r="J2905" t="n">
        <v>1</v>
      </c>
      <c r="K2905" t="s">
        <v>3231</v>
      </c>
      <c r="L2905" t="n">
        <v>0.000480192076830732</v>
      </c>
      <c r="M2905" t="n">
        <v>0.000478927203065134</v>
      </c>
      <c r="N2905" t="n">
        <v>0.0802907077349022</v>
      </c>
    </row>
    <row r="2906">
      <c r="A2906" t="n">
        <v>2021</v>
      </c>
      <c r="B2906" t="s">
        <v>3198</v>
      </c>
      <c r="C2906" t="n">
        <v>1.30002517746627</v>
      </c>
      <c r="D2906" t="s">
        <v>3196</v>
      </c>
      <c r="E2906" t="n">
        <v>792808.654251207</v>
      </c>
      <c r="F2906" t="n">
        <v>869</v>
      </c>
      <c r="G2906" t="n">
        <v>9999</v>
      </c>
      <c r="H2906" t="n">
        <v>3</v>
      </c>
      <c r="I2906" t="s">
        <v>3196</v>
      </c>
      <c r="J2906" t="n">
        <v>1</v>
      </c>
      <c r="K2906" t="s">
        <v>3231</v>
      </c>
      <c r="L2906" t="n">
        <v>0.210374149659864</v>
      </c>
      <c r="M2906" t="n">
        <v>0.208093869731801</v>
      </c>
      <c r="N2906" t="n">
        <v>0.111450626652892</v>
      </c>
    </row>
    <row r="2907">
      <c r="A2907" t="n">
        <v>2021</v>
      </c>
      <c r="B2907" t="s">
        <v>3189</v>
      </c>
      <c r="C2907" t="n">
        <v>1.30500213117037</v>
      </c>
      <c r="D2907" t="s">
        <v>3192</v>
      </c>
      <c r="E2907" t="n">
        <v>483714.699943872</v>
      </c>
      <c r="F2907" t="n">
        <v>371</v>
      </c>
      <c r="G2907" t="n">
        <v>9999</v>
      </c>
      <c r="H2907" t="n">
        <v>4</v>
      </c>
      <c r="I2907" t="s">
        <v>3196</v>
      </c>
      <c r="J2907" t="n">
        <v>1</v>
      </c>
      <c r="K2907" t="s">
        <v>3231</v>
      </c>
      <c r="L2907" t="n">
        <v>0.869251785232696</v>
      </c>
      <c r="M2907" t="n">
        <v>0.88755980861244</v>
      </c>
      <c r="N2907" t="n">
        <v>0.127927455936087</v>
      </c>
    </row>
    <row r="2908">
      <c r="A2908" t="n">
        <v>2021</v>
      </c>
      <c r="B2908" t="s">
        <v>3189</v>
      </c>
      <c r="C2908" t="n">
        <v>1.30500213117037</v>
      </c>
      <c r="D2908" t="s">
        <v>3196</v>
      </c>
      <c r="E2908" t="n">
        <v>72757.7838191417</v>
      </c>
      <c r="F2908" t="n">
        <v>47</v>
      </c>
      <c r="G2908" t="n">
        <v>9999</v>
      </c>
      <c r="H2908" t="n">
        <v>4</v>
      </c>
      <c r="I2908" t="s">
        <v>3196</v>
      </c>
      <c r="J2908" t="n">
        <v>1</v>
      </c>
      <c r="K2908" t="s">
        <v>3231</v>
      </c>
      <c r="L2908" t="n">
        <v>0.130748214767304</v>
      </c>
      <c r="M2908" t="n">
        <v>0.11244019138756</v>
      </c>
      <c r="N2908" t="n">
        <v>0.0495606892431979</v>
      </c>
    </row>
    <row r="2909">
      <c r="A2909" t="n">
        <v>2021</v>
      </c>
      <c r="B2909" t="s">
        <v>3190</v>
      </c>
      <c r="C2909" t="n">
        <v>1.37938813689887</v>
      </c>
      <c r="D2909" t="s">
        <v>3192</v>
      </c>
      <c r="E2909" t="n">
        <v>1593.19329811819</v>
      </c>
      <c r="F2909" t="n">
        <v>1</v>
      </c>
      <c r="G2909" t="n">
        <v>9999</v>
      </c>
      <c r="H2909" t="n">
        <v>4</v>
      </c>
      <c r="I2909" t="s">
        <v>3196</v>
      </c>
      <c r="J2909" t="n">
        <v>1</v>
      </c>
      <c r="K2909" t="s">
        <v>3231</v>
      </c>
      <c r="L2909" t="n">
        <v>1</v>
      </c>
      <c r="M2909" t="n">
        <v>1</v>
      </c>
      <c r="N2909" t="n">
        <v>0.443378119001919</v>
      </c>
    </row>
    <row r="2910">
      <c r="A2910" t="n">
        <v>2021</v>
      </c>
      <c r="B2910" t="s">
        <v>3194</v>
      </c>
      <c r="C2910" t="n">
        <v>1.24482896010018</v>
      </c>
      <c r="D2910" t="s">
        <v>3192</v>
      </c>
      <c r="E2910" t="n">
        <v>4099.22176560988</v>
      </c>
      <c r="F2910" t="n">
        <v>3</v>
      </c>
      <c r="G2910" t="n">
        <v>9999</v>
      </c>
      <c r="H2910" t="n">
        <v>4</v>
      </c>
      <c r="I2910" t="s">
        <v>3196</v>
      </c>
      <c r="J2910" t="n">
        <v>1</v>
      </c>
      <c r="K2910" t="s">
        <v>3231</v>
      </c>
      <c r="L2910" t="n">
        <v>1</v>
      </c>
      <c r="M2910" t="n">
        <v>1</v>
      </c>
      <c r="N2910" t="n">
        <v>0.0527665165766661</v>
      </c>
    </row>
    <row r="2911">
      <c r="A2911" t="n">
        <v>2021</v>
      </c>
      <c r="B2911" t="s">
        <v>3198</v>
      </c>
      <c r="C2911" t="n">
        <v>1.30002517746627</v>
      </c>
      <c r="D2911" t="s">
        <v>3190</v>
      </c>
      <c r="E2911" t="n">
        <v>984.119059341966</v>
      </c>
      <c r="F2911" t="n">
        <v>1</v>
      </c>
      <c r="G2911" t="n">
        <v>9999</v>
      </c>
      <c r="H2911" t="n">
        <v>4</v>
      </c>
      <c r="I2911" t="s">
        <v>3196</v>
      </c>
      <c r="J2911" t="n">
        <v>1</v>
      </c>
      <c r="K2911" t="s">
        <v>3231</v>
      </c>
      <c r="L2911" t="n">
        <v>0.000335686092263566</v>
      </c>
      <c r="M2911" t="n">
        <v>0.000288600288600289</v>
      </c>
      <c r="N2911" t="n">
        <v>0.349330872173512</v>
      </c>
    </row>
    <row r="2912">
      <c r="A2912" t="n">
        <v>2021</v>
      </c>
      <c r="B2912" t="s">
        <v>3198</v>
      </c>
      <c r="C2912" t="n">
        <v>1.30002517746627</v>
      </c>
      <c r="D2912" t="s">
        <v>3192</v>
      </c>
      <c r="E2912" t="n">
        <v>2587532.41249872</v>
      </c>
      <c r="F2912" t="n">
        <v>3082</v>
      </c>
      <c r="G2912" t="n">
        <v>9999</v>
      </c>
      <c r="H2912" t="n">
        <v>4</v>
      </c>
      <c r="I2912" t="s">
        <v>3196</v>
      </c>
      <c r="J2912" t="n">
        <v>1</v>
      </c>
      <c r="K2912" t="s">
        <v>3231</v>
      </c>
      <c r="L2912" t="n">
        <v>0.882615407060405</v>
      </c>
      <c r="M2912" t="n">
        <v>0.88946608946609</v>
      </c>
      <c r="N2912" t="n">
        <v>0.131307731646997</v>
      </c>
    </row>
    <row r="2913">
      <c r="A2913" t="n">
        <v>2021</v>
      </c>
      <c r="B2913" t="s">
        <v>3198</v>
      </c>
      <c r="C2913" t="n">
        <v>1.30002517746627</v>
      </c>
      <c r="D2913" t="s">
        <v>3194</v>
      </c>
      <c r="E2913" t="n">
        <v>440.708535161065</v>
      </c>
      <c r="F2913" t="n">
        <v>1</v>
      </c>
      <c r="G2913" t="n">
        <v>9999</v>
      </c>
      <c r="H2913" t="n">
        <v>4</v>
      </c>
      <c r="I2913" t="s">
        <v>3196</v>
      </c>
      <c r="J2913" t="n">
        <v>1</v>
      </c>
      <c r="K2913" t="s">
        <v>3231</v>
      </c>
      <c r="L2913" t="n">
        <v>0.000150327061132561</v>
      </c>
      <c r="M2913" t="n">
        <v>0.000288600288600289</v>
      </c>
      <c r="N2913" t="n">
        <v>0.019553555978543</v>
      </c>
    </row>
    <row r="2914">
      <c r="A2914" t="n">
        <v>2021</v>
      </c>
      <c r="B2914" t="s">
        <v>3198</v>
      </c>
      <c r="C2914" t="n">
        <v>1.30002517746627</v>
      </c>
      <c r="D2914" t="s">
        <v>3196</v>
      </c>
      <c r="E2914" t="n">
        <v>342707.437182948</v>
      </c>
      <c r="F2914" t="n">
        <v>381</v>
      </c>
      <c r="G2914" t="n">
        <v>9999</v>
      </c>
      <c r="H2914" t="n">
        <v>4</v>
      </c>
      <c r="I2914" t="s">
        <v>3196</v>
      </c>
      <c r="J2914" t="n">
        <v>1</v>
      </c>
      <c r="K2914" t="s">
        <v>3231</v>
      </c>
      <c r="L2914" t="n">
        <v>0.116898579786199</v>
      </c>
      <c r="M2914" t="n">
        <v>0.10995670995671</v>
      </c>
      <c r="N2914" t="n">
        <v>0.0481767680358139</v>
      </c>
    </row>
    <row r="2915">
      <c r="A2915" t="n">
        <v>2021</v>
      </c>
      <c r="B2915" t="s">
        <v>3189</v>
      </c>
      <c r="C2915" t="n">
        <v>1.30500213117037</v>
      </c>
      <c r="D2915" t="s">
        <v>3192</v>
      </c>
      <c r="E2915" t="n">
        <v>198988.029962989</v>
      </c>
      <c r="F2915" t="n">
        <v>142</v>
      </c>
      <c r="G2915" t="n">
        <v>9999</v>
      </c>
      <c r="H2915" t="n">
        <v>5</v>
      </c>
      <c r="I2915" t="s">
        <v>3196</v>
      </c>
      <c r="J2915" t="n">
        <v>1</v>
      </c>
      <c r="K2915" t="s">
        <v>3231</v>
      </c>
      <c r="L2915" t="n">
        <v>0.66351764741718</v>
      </c>
      <c r="M2915" t="n">
        <v>0.724489795918367</v>
      </c>
      <c r="N2915" t="n">
        <v>0.0526261294888348</v>
      </c>
    </row>
    <row r="2916">
      <c r="A2916" t="n">
        <v>2021</v>
      </c>
      <c r="B2916" t="s">
        <v>3189</v>
      </c>
      <c r="C2916" t="n">
        <v>1.30500213117037</v>
      </c>
      <c r="D2916" t="s">
        <v>3196</v>
      </c>
      <c r="E2916" t="n">
        <v>100910.59479488</v>
      </c>
      <c r="F2916" t="n">
        <v>54</v>
      </c>
      <c r="G2916" t="n">
        <v>9999</v>
      </c>
      <c r="H2916" t="n">
        <v>5</v>
      </c>
      <c r="I2916" t="s">
        <v>3196</v>
      </c>
      <c r="J2916" t="n">
        <v>1</v>
      </c>
      <c r="K2916" t="s">
        <v>3231</v>
      </c>
      <c r="L2916" t="n">
        <v>0.336482352582819</v>
      </c>
      <c r="M2916" t="n">
        <v>0.275510204081633</v>
      </c>
      <c r="N2916" t="n">
        <v>0.0687376438293817</v>
      </c>
    </row>
    <row r="2917">
      <c r="A2917" t="n">
        <v>2021</v>
      </c>
      <c r="B2917" t="s">
        <v>3194</v>
      </c>
      <c r="C2917" t="n">
        <v>1.24482896010018</v>
      </c>
      <c r="D2917" t="s">
        <v>3192</v>
      </c>
      <c r="E2917" t="n">
        <v>5198.40573737834</v>
      </c>
      <c r="F2917" t="n">
        <v>4</v>
      </c>
      <c r="G2917" t="n">
        <v>9999</v>
      </c>
      <c r="H2917" t="n">
        <v>5</v>
      </c>
      <c r="I2917" t="s">
        <v>3196</v>
      </c>
      <c r="J2917" t="n">
        <v>1</v>
      </c>
      <c r="K2917" t="s">
        <v>3231</v>
      </c>
      <c r="L2917" t="n">
        <v>0.600517687661777</v>
      </c>
      <c r="M2917" t="n">
        <v>0.571428571428571</v>
      </c>
      <c r="N2917" t="n">
        <v>0.0669155703687086</v>
      </c>
    </row>
    <row r="2918">
      <c r="A2918" t="n">
        <v>2021</v>
      </c>
      <c r="B2918" t="s">
        <v>3194</v>
      </c>
      <c r="C2918" t="n">
        <v>1.24482896010018</v>
      </c>
      <c r="D2918" t="s">
        <v>3196</v>
      </c>
      <c r="E2918" t="n">
        <v>3458.13485115829</v>
      </c>
      <c r="F2918" t="n">
        <v>3</v>
      </c>
      <c r="G2918" t="n">
        <v>9999</v>
      </c>
      <c r="H2918" t="n">
        <v>5</v>
      </c>
      <c r="I2918" t="s">
        <v>3196</v>
      </c>
      <c r="J2918" t="n">
        <v>1</v>
      </c>
      <c r="K2918" t="s">
        <v>3231</v>
      </c>
      <c r="L2918" t="n">
        <v>0.399482312338223</v>
      </c>
      <c r="M2918" t="n">
        <v>0.428571428571429</v>
      </c>
      <c r="N2918" t="n">
        <v>0.110400190756269</v>
      </c>
    </row>
    <row r="2919">
      <c r="A2919" t="n">
        <v>2021</v>
      </c>
      <c r="B2919" t="s">
        <v>3198</v>
      </c>
      <c r="C2919" t="n">
        <v>1.30002517746627</v>
      </c>
      <c r="D2919" t="s">
        <v>3192</v>
      </c>
      <c r="E2919" t="n">
        <v>1967337.20123595</v>
      </c>
      <c r="F2919" t="n">
        <v>2095</v>
      </c>
      <c r="G2919" t="n">
        <v>9999</v>
      </c>
      <c r="H2919" t="n">
        <v>5</v>
      </c>
      <c r="I2919" t="s">
        <v>3196</v>
      </c>
      <c r="J2919" t="n">
        <v>1</v>
      </c>
      <c r="K2919" t="s">
        <v>3231</v>
      </c>
      <c r="L2919" t="n">
        <v>0.772291239156051</v>
      </c>
      <c r="M2919" t="n">
        <v>0.775064742878283</v>
      </c>
      <c r="N2919" t="n">
        <v>0.0998351108690397</v>
      </c>
    </row>
    <row r="2920">
      <c r="A2920" t="n">
        <v>2021</v>
      </c>
      <c r="B2920" t="s">
        <v>3198</v>
      </c>
      <c r="C2920" t="n">
        <v>1.30002517746627</v>
      </c>
      <c r="D2920" t="s">
        <v>3194</v>
      </c>
      <c r="E2920" t="n">
        <v>1563.93028849192</v>
      </c>
      <c r="F2920" t="n">
        <v>2</v>
      </c>
      <c r="G2920" t="n">
        <v>9999</v>
      </c>
      <c r="H2920" t="n">
        <v>5</v>
      </c>
      <c r="I2920" t="s">
        <v>3196</v>
      </c>
      <c r="J2920" t="n">
        <v>1</v>
      </c>
      <c r="K2920" t="s">
        <v>3231</v>
      </c>
      <c r="L2920" t="n">
        <v>0.000613931185611862</v>
      </c>
      <c r="M2920" t="n">
        <v>0.000739918608953015</v>
      </c>
      <c r="N2920" t="n">
        <v>0.0693891676760685</v>
      </c>
    </row>
    <row r="2921">
      <c r="A2921" t="n">
        <v>2021</v>
      </c>
      <c r="B2921" t="s">
        <v>3198</v>
      </c>
      <c r="C2921" t="n">
        <v>1.30002517746627</v>
      </c>
      <c r="D2921" t="s">
        <v>3196</v>
      </c>
      <c r="E2921" t="n">
        <v>578502.103796248</v>
      </c>
      <c r="F2921" t="n">
        <v>606</v>
      </c>
      <c r="G2921" t="n">
        <v>9999</v>
      </c>
      <c r="H2921" t="n">
        <v>5</v>
      </c>
      <c r="I2921" t="s">
        <v>3196</v>
      </c>
      <c r="J2921" t="n">
        <v>1</v>
      </c>
      <c r="K2921" t="s">
        <v>3231</v>
      </c>
      <c r="L2921" t="n">
        <v>0.227094829658337</v>
      </c>
      <c r="M2921" t="n">
        <v>0.224195338512764</v>
      </c>
      <c r="N2921" t="n">
        <v>0.0813240643153713</v>
      </c>
    </row>
    <row r="2922">
      <c r="A2922" t="n">
        <v>2021</v>
      </c>
      <c r="B2922" t="s">
        <v>3189</v>
      </c>
      <c r="C2922" t="n">
        <v>1.30500213117037</v>
      </c>
      <c r="D2922" t="s">
        <v>3192</v>
      </c>
      <c r="E2922" t="n">
        <v>195326.193982925</v>
      </c>
      <c r="F2922" t="n">
        <v>136</v>
      </c>
      <c r="G2922" t="n">
        <v>9999</v>
      </c>
      <c r="H2922" t="n">
        <v>6</v>
      </c>
      <c r="I2922" t="s">
        <v>3196</v>
      </c>
      <c r="J2922" t="n">
        <v>1</v>
      </c>
      <c r="K2922" t="s">
        <v>3231</v>
      </c>
      <c r="L2922" t="n">
        <v>0.628540593202901</v>
      </c>
      <c r="M2922" t="n">
        <v>0.644549763033175</v>
      </c>
      <c r="N2922" t="n">
        <v>0.0516576880479624</v>
      </c>
    </row>
    <row r="2923">
      <c r="A2923" t="n">
        <v>2021</v>
      </c>
      <c r="B2923" t="s">
        <v>3189</v>
      </c>
      <c r="C2923" t="n">
        <v>1.30500213117037</v>
      </c>
      <c r="D2923" t="s">
        <v>3196</v>
      </c>
      <c r="E2923" t="n">
        <v>115435.268514806</v>
      </c>
      <c r="F2923" t="n">
        <v>75</v>
      </c>
      <c r="G2923" t="n">
        <v>9999</v>
      </c>
      <c r="H2923" t="n">
        <v>6</v>
      </c>
      <c r="I2923" t="s">
        <v>3196</v>
      </c>
      <c r="J2923" t="n">
        <v>1</v>
      </c>
      <c r="K2923" t="s">
        <v>3231</v>
      </c>
      <c r="L2923" t="n">
        <v>0.371459406797099</v>
      </c>
      <c r="M2923" t="n">
        <v>0.355450236966825</v>
      </c>
      <c r="N2923" t="n">
        <v>0.0786314696553784</v>
      </c>
    </row>
    <row r="2924">
      <c r="A2924" t="n">
        <v>2021</v>
      </c>
      <c r="B2924" t="s">
        <v>3194</v>
      </c>
      <c r="C2924" t="n">
        <v>1.24482896010018</v>
      </c>
      <c r="D2924" t="s">
        <v>3192</v>
      </c>
      <c r="E2924" t="n">
        <v>984.65970743924</v>
      </c>
      <c r="F2924" t="n">
        <v>1</v>
      </c>
      <c r="G2924" t="n">
        <v>9999</v>
      </c>
      <c r="H2924" t="n">
        <v>6</v>
      </c>
      <c r="I2924" t="s">
        <v>3196</v>
      </c>
      <c r="J2924" t="n">
        <v>1</v>
      </c>
      <c r="K2924" t="s">
        <v>3231</v>
      </c>
      <c r="L2924" t="n">
        <v>0.205989583333333</v>
      </c>
      <c r="M2924" t="n">
        <v>0.25</v>
      </c>
      <c r="N2924" t="n">
        <v>0.0126748601919656</v>
      </c>
    </row>
    <row r="2925">
      <c r="A2925" t="n">
        <v>2021</v>
      </c>
      <c r="B2925" t="s">
        <v>3194</v>
      </c>
      <c r="C2925" t="n">
        <v>1.24482896010018</v>
      </c>
      <c r="D2925" t="s">
        <v>3196</v>
      </c>
      <c r="E2925" t="n">
        <v>3795.48349934544</v>
      </c>
      <c r="F2925" t="n">
        <v>3</v>
      </c>
      <c r="G2925" t="n">
        <v>9999</v>
      </c>
      <c r="H2925" t="n">
        <v>6</v>
      </c>
      <c r="I2925" t="s">
        <v>3196</v>
      </c>
      <c r="J2925" t="n">
        <v>1</v>
      </c>
      <c r="K2925" t="s">
        <v>3231</v>
      </c>
      <c r="L2925" t="n">
        <v>0.794010416666667</v>
      </c>
      <c r="M2925" t="n">
        <v>0.75</v>
      </c>
      <c r="N2925" t="n">
        <v>0.121169971783969</v>
      </c>
    </row>
    <row r="2926">
      <c r="A2926" t="n">
        <v>2021</v>
      </c>
      <c r="B2926" t="s">
        <v>3198</v>
      </c>
      <c r="C2926" t="n">
        <v>1.30002517746627</v>
      </c>
      <c r="D2926" t="s">
        <v>3192</v>
      </c>
      <c r="E2926" t="n">
        <v>1375749.04400332</v>
      </c>
      <c r="F2926" t="n">
        <v>1449</v>
      </c>
      <c r="G2926" t="n">
        <v>9999</v>
      </c>
      <c r="H2926" t="n">
        <v>6</v>
      </c>
      <c r="I2926" t="s">
        <v>3196</v>
      </c>
      <c r="J2926" t="n">
        <v>1</v>
      </c>
      <c r="K2926" t="s">
        <v>3231</v>
      </c>
      <c r="L2926" t="n">
        <v>0.587438751102577</v>
      </c>
      <c r="M2926" t="n">
        <v>0.612944162436548</v>
      </c>
      <c r="N2926" t="n">
        <v>0.0698141926304045</v>
      </c>
    </row>
    <row r="2927">
      <c r="A2927" t="n">
        <v>2021</v>
      </c>
      <c r="B2927" t="s">
        <v>3198</v>
      </c>
      <c r="C2927" t="n">
        <v>1.30002517746627</v>
      </c>
      <c r="D2927" t="s">
        <v>3194</v>
      </c>
      <c r="E2927" t="n">
        <v>639.612387313405</v>
      </c>
      <c r="F2927" t="n">
        <v>1</v>
      </c>
      <c r="G2927" t="n">
        <v>9999</v>
      </c>
      <c r="H2927" t="n">
        <v>6</v>
      </c>
      <c r="I2927" t="s">
        <v>3196</v>
      </c>
      <c r="J2927" t="n">
        <v>1</v>
      </c>
      <c r="K2927" t="s">
        <v>3231</v>
      </c>
      <c r="L2927" t="n">
        <v>0.000273111657704497</v>
      </c>
      <c r="M2927" t="n">
        <v>0.000423011844331641</v>
      </c>
      <c r="N2927" t="n">
        <v>0.0283786122166465</v>
      </c>
    </row>
    <row r="2928">
      <c r="A2928" t="n">
        <v>2021</v>
      </c>
      <c r="B2928" t="s">
        <v>3198</v>
      </c>
      <c r="C2928" t="n">
        <v>1.30002517746627</v>
      </c>
      <c r="D2928" t="s">
        <v>3196</v>
      </c>
      <c r="E2928" t="n">
        <v>965555.999832925</v>
      </c>
      <c r="F2928" t="n">
        <v>914</v>
      </c>
      <c r="G2928" t="n">
        <v>9999</v>
      </c>
      <c r="H2928" t="n">
        <v>6</v>
      </c>
      <c r="I2928" t="s">
        <v>3196</v>
      </c>
      <c r="J2928" t="n">
        <v>1</v>
      </c>
      <c r="K2928" t="s">
        <v>3231</v>
      </c>
      <c r="L2928" t="n">
        <v>0.412288137239718</v>
      </c>
      <c r="M2928" t="n">
        <v>0.38663282571912</v>
      </c>
      <c r="N2928" t="n">
        <v>0.13573492250974</v>
      </c>
    </row>
    <row r="2929">
      <c r="A2929" t="n">
        <v>2021</v>
      </c>
      <c r="B2929" t="s">
        <v>3189</v>
      </c>
      <c r="C2929" t="n">
        <v>1.30500213117037</v>
      </c>
      <c r="D2929" t="s">
        <v>3192</v>
      </c>
      <c r="E2929" t="n">
        <v>168148.219599171</v>
      </c>
      <c r="F2929" t="n">
        <v>105</v>
      </c>
      <c r="G2929" t="n">
        <v>9999</v>
      </c>
      <c r="H2929" t="n">
        <v>7</v>
      </c>
      <c r="I2929" t="s">
        <v>3196</v>
      </c>
      <c r="J2929" t="n">
        <v>1</v>
      </c>
      <c r="K2929" t="s">
        <v>3231</v>
      </c>
      <c r="L2929" t="n">
        <v>0.658420799820127</v>
      </c>
      <c r="M2929" t="n">
        <v>0.695364238410596</v>
      </c>
      <c r="N2929" t="n">
        <v>0.0444699612312804</v>
      </c>
    </row>
    <row r="2930">
      <c r="A2930" t="n">
        <v>2021</v>
      </c>
      <c r="B2930" t="s">
        <v>3189</v>
      </c>
      <c r="C2930" t="n">
        <v>1.30500213117037</v>
      </c>
      <c r="D2930" t="s">
        <v>3196</v>
      </c>
      <c r="E2930" t="n">
        <v>87232.8674580835</v>
      </c>
      <c r="F2930" t="n">
        <v>46</v>
      </c>
      <c r="G2930" t="n">
        <v>9999</v>
      </c>
      <c r="H2930" t="n">
        <v>7</v>
      </c>
      <c r="I2930" t="s">
        <v>3196</v>
      </c>
      <c r="J2930" t="n">
        <v>1</v>
      </c>
      <c r="K2930" t="s">
        <v>3231</v>
      </c>
      <c r="L2930" t="n">
        <v>0.341579200179873</v>
      </c>
      <c r="M2930" t="n">
        <v>0.304635761589404</v>
      </c>
      <c r="N2930" t="n">
        <v>0.0594207356099504</v>
      </c>
    </row>
    <row r="2931">
      <c r="A2931" t="n">
        <v>2021</v>
      </c>
      <c r="B2931" t="s">
        <v>3194</v>
      </c>
      <c r="C2931" t="n">
        <v>1.24482896010018</v>
      </c>
      <c r="D2931" t="s">
        <v>3192</v>
      </c>
      <c r="E2931" t="n">
        <v>5153.59189481473</v>
      </c>
      <c r="F2931" t="n">
        <v>6</v>
      </c>
      <c r="G2931" t="n">
        <v>9999</v>
      </c>
      <c r="H2931" t="n">
        <v>7</v>
      </c>
      <c r="I2931" t="s">
        <v>3196</v>
      </c>
      <c r="J2931" t="n">
        <v>1</v>
      </c>
      <c r="K2931" t="s">
        <v>3231</v>
      </c>
      <c r="L2931" t="n">
        <v>1</v>
      </c>
      <c r="M2931" t="n">
        <v>1</v>
      </c>
      <c r="N2931" t="n">
        <v>0.0663387120034612</v>
      </c>
    </row>
    <row r="2932">
      <c r="A2932" t="n">
        <v>2021</v>
      </c>
      <c r="B2932" t="s">
        <v>3198</v>
      </c>
      <c r="C2932" t="n">
        <v>1.30002517746627</v>
      </c>
      <c r="D2932" t="s">
        <v>3192</v>
      </c>
      <c r="E2932" t="n">
        <v>1248564.98084144</v>
      </c>
      <c r="F2932" t="n">
        <v>1282</v>
      </c>
      <c r="G2932" t="n">
        <v>9999</v>
      </c>
      <c r="H2932" t="n">
        <v>7</v>
      </c>
      <c r="I2932" t="s">
        <v>3196</v>
      </c>
      <c r="J2932" t="n">
        <v>1</v>
      </c>
      <c r="K2932" t="s">
        <v>3231</v>
      </c>
      <c r="L2932" t="n">
        <v>0.652909388917177</v>
      </c>
      <c r="M2932" t="n">
        <v>0.67509215376514</v>
      </c>
      <c r="N2932" t="n">
        <v>0.0633600702569932</v>
      </c>
    </row>
    <row r="2933">
      <c r="A2933" t="n">
        <v>2021</v>
      </c>
      <c r="B2933" t="s">
        <v>3198</v>
      </c>
      <c r="C2933" t="n">
        <v>1.30002517746627</v>
      </c>
      <c r="D2933" t="s">
        <v>3194</v>
      </c>
      <c r="E2933" t="n">
        <v>2710.55249501717</v>
      </c>
      <c r="F2933" t="n">
        <v>3</v>
      </c>
      <c r="G2933" t="n">
        <v>9999</v>
      </c>
      <c r="H2933" t="n">
        <v>7</v>
      </c>
      <c r="I2933" t="s">
        <v>3196</v>
      </c>
      <c r="J2933" t="n">
        <v>1</v>
      </c>
      <c r="K2933" t="s">
        <v>3231</v>
      </c>
      <c r="L2933" t="n">
        <v>0.00141742336226418</v>
      </c>
      <c r="M2933" t="n">
        <v>0.00157977883096367</v>
      </c>
      <c r="N2933" t="n">
        <v>0.120263021283959</v>
      </c>
    </row>
    <row r="2934">
      <c r="A2934" t="n">
        <v>2021</v>
      </c>
      <c r="B2934" t="s">
        <v>3198</v>
      </c>
      <c r="C2934" t="n">
        <v>1.30002517746627</v>
      </c>
      <c r="D2934" t="s">
        <v>3196</v>
      </c>
      <c r="E2934" t="n">
        <v>661034.202187694</v>
      </c>
      <c r="F2934" t="n">
        <v>614</v>
      </c>
      <c r="G2934" t="n">
        <v>9999</v>
      </c>
      <c r="H2934" t="n">
        <v>7</v>
      </c>
      <c r="I2934" t="s">
        <v>3196</v>
      </c>
      <c r="J2934" t="n">
        <v>1</v>
      </c>
      <c r="K2934" t="s">
        <v>3231</v>
      </c>
      <c r="L2934" t="n">
        <v>0.345673187720559</v>
      </c>
      <c r="M2934" t="n">
        <v>0.323328067403897</v>
      </c>
      <c r="N2934" t="n">
        <v>0.0929261754116387</v>
      </c>
    </row>
    <row r="2935">
      <c r="A2935" t="n">
        <v>2021</v>
      </c>
      <c r="B2935" t="s">
        <v>3189</v>
      </c>
      <c r="C2935" t="n">
        <v>1.30500213117037</v>
      </c>
      <c r="D2935" t="s">
        <v>3192</v>
      </c>
      <c r="E2935" t="n">
        <v>68256.8314687351</v>
      </c>
      <c r="F2935" t="n">
        <v>44</v>
      </c>
      <c r="G2935" t="n">
        <v>9999</v>
      </c>
      <c r="H2935" t="n">
        <v>8</v>
      </c>
      <c r="I2935" t="s">
        <v>3196</v>
      </c>
      <c r="J2935" t="n">
        <v>1</v>
      </c>
      <c r="K2935" t="s">
        <v>3231</v>
      </c>
      <c r="L2935" t="n">
        <v>0.522768160556511</v>
      </c>
      <c r="M2935" t="n">
        <v>0.49438202247191</v>
      </c>
      <c r="N2935" t="n">
        <v>0.0180518036790421</v>
      </c>
    </row>
    <row r="2936">
      <c r="A2936" t="n">
        <v>2021</v>
      </c>
      <c r="B2936" t="s">
        <v>3189</v>
      </c>
      <c r="C2936" t="n">
        <v>1.30500213117037</v>
      </c>
      <c r="D2936" t="s">
        <v>3194</v>
      </c>
      <c r="E2936" t="n">
        <v>2174.13355052984</v>
      </c>
      <c r="F2936" t="n">
        <v>1</v>
      </c>
      <c r="G2936" t="n">
        <v>9999</v>
      </c>
      <c r="H2936" t="n">
        <v>8</v>
      </c>
      <c r="I2936" t="s">
        <v>3196</v>
      </c>
      <c r="J2936" t="n">
        <v>1</v>
      </c>
      <c r="K2936" t="s">
        <v>3231</v>
      </c>
      <c r="L2936" t="n">
        <v>0.0166513413025227</v>
      </c>
      <c r="M2936" t="n">
        <v>0.0112359550561798</v>
      </c>
      <c r="N2936" t="n">
        <v>0.281418918918919</v>
      </c>
    </row>
    <row r="2937">
      <c r="A2937" t="n">
        <v>2021</v>
      </c>
      <c r="B2937" t="s">
        <v>3189</v>
      </c>
      <c r="C2937" t="n">
        <v>1.30500213117037</v>
      </c>
      <c r="D2937" t="s">
        <v>3196</v>
      </c>
      <c r="E2937" t="n">
        <v>60137.108208593</v>
      </c>
      <c r="F2937" t="n">
        <v>44</v>
      </c>
      <c r="G2937" t="n">
        <v>9999</v>
      </c>
      <c r="H2937" t="n">
        <v>8</v>
      </c>
      <c r="I2937" t="s">
        <v>3196</v>
      </c>
      <c r="J2937" t="n">
        <v>1</v>
      </c>
      <c r="K2937" t="s">
        <v>3231</v>
      </c>
      <c r="L2937" t="n">
        <v>0.460580498140967</v>
      </c>
      <c r="M2937" t="n">
        <v>0.49438202247191</v>
      </c>
      <c r="N2937" t="n">
        <v>0.0409638168655506</v>
      </c>
    </row>
    <row r="2938">
      <c r="A2938" t="n">
        <v>2021</v>
      </c>
      <c r="B2938" t="s">
        <v>3194</v>
      </c>
      <c r="C2938" t="n">
        <v>1.24482896010018</v>
      </c>
      <c r="D2938" t="s">
        <v>3192</v>
      </c>
      <c r="E2938" t="n">
        <v>7574.78422220957</v>
      </c>
      <c r="F2938" t="n">
        <v>5</v>
      </c>
      <c r="G2938" t="n">
        <v>9999</v>
      </c>
      <c r="H2938" t="n">
        <v>8</v>
      </c>
      <c r="I2938" t="s">
        <v>3196</v>
      </c>
      <c r="J2938" t="n">
        <v>1</v>
      </c>
      <c r="K2938" t="s">
        <v>3231</v>
      </c>
      <c r="L2938" t="n">
        <v>0.62015898899307</v>
      </c>
      <c r="M2938" t="n">
        <v>0.5</v>
      </c>
      <c r="N2938" t="n">
        <v>0.0975050875703046</v>
      </c>
    </row>
    <row r="2939">
      <c r="A2939" t="n">
        <v>2021</v>
      </c>
      <c r="B2939" t="s">
        <v>3194</v>
      </c>
      <c r="C2939" t="n">
        <v>1.24482896010018</v>
      </c>
      <c r="D2939" t="s">
        <v>3196</v>
      </c>
      <c r="E2939" t="n">
        <v>4639.47753429336</v>
      </c>
      <c r="F2939" t="n">
        <v>5</v>
      </c>
      <c r="G2939" t="n">
        <v>9999</v>
      </c>
      <c r="H2939" t="n">
        <v>8</v>
      </c>
      <c r="I2939" t="s">
        <v>3196</v>
      </c>
      <c r="J2939" t="n">
        <v>1</v>
      </c>
      <c r="K2939" t="s">
        <v>3231</v>
      </c>
      <c r="L2939" t="n">
        <v>0.37984101100693</v>
      </c>
      <c r="M2939" t="n">
        <v>0.5</v>
      </c>
      <c r="N2939" t="n">
        <v>0.148114294797918</v>
      </c>
    </row>
    <row r="2940">
      <c r="A2940" t="n">
        <v>2021</v>
      </c>
      <c r="B2940" t="s">
        <v>3198</v>
      </c>
      <c r="C2940" t="n">
        <v>1.30002517746627</v>
      </c>
      <c r="D2940" t="s">
        <v>3192</v>
      </c>
      <c r="E2940" t="n">
        <v>1042625.39242866</v>
      </c>
      <c r="F2940" t="n">
        <v>1059</v>
      </c>
      <c r="G2940" t="n">
        <v>9999</v>
      </c>
      <c r="H2940" t="n">
        <v>8</v>
      </c>
      <c r="I2940" t="s">
        <v>3196</v>
      </c>
      <c r="J2940" t="n">
        <v>1</v>
      </c>
      <c r="K2940" t="s">
        <v>3231</v>
      </c>
      <c r="L2940" t="n">
        <v>0.63691398448066</v>
      </c>
      <c r="M2940" t="n">
        <v>0.651291512915129</v>
      </c>
      <c r="N2940" t="n">
        <v>0.0529093952895304</v>
      </c>
    </row>
    <row r="2941">
      <c r="A2941" t="n">
        <v>2021</v>
      </c>
      <c r="B2941" t="s">
        <v>3198</v>
      </c>
      <c r="C2941" t="n">
        <v>1.30002517746627</v>
      </c>
      <c r="D2941" t="s">
        <v>3194</v>
      </c>
      <c r="E2941" t="n">
        <v>1925.33728782754</v>
      </c>
      <c r="F2941" t="n">
        <v>3</v>
      </c>
      <c r="G2941" t="n">
        <v>9999</v>
      </c>
      <c r="H2941" t="n">
        <v>8</v>
      </c>
      <c r="I2941" t="s">
        <v>3196</v>
      </c>
      <c r="J2941" t="n">
        <v>1</v>
      </c>
      <c r="K2941" t="s">
        <v>3231</v>
      </c>
      <c r="L2941" t="n">
        <v>0.00117614078111313</v>
      </c>
      <c r="M2941" t="n">
        <v>0.0018450184501845</v>
      </c>
      <c r="N2941" t="n">
        <v>0.0854242371805964</v>
      </c>
    </row>
    <row r="2942">
      <c r="A2942" t="n">
        <v>2021</v>
      </c>
      <c r="B2942" t="s">
        <v>3198</v>
      </c>
      <c r="C2942" t="n">
        <v>1.30002517746627</v>
      </c>
      <c r="D2942" t="s">
        <v>3196</v>
      </c>
      <c r="E2942" t="n">
        <v>592444.873824573</v>
      </c>
      <c r="F2942" t="n">
        <v>564</v>
      </c>
      <c r="G2942" t="n">
        <v>9999</v>
      </c>
      <c r="H2942" t="n">
        <v>8</v>
      </c>
      <c r="I2942" t="s">
        <v>3196</v>
      </c>
      <c r="J2942" t="n">
        <v>1</v>
      </c>
      <c r="K2942" t="s">
        <v>3231</v>
      </c>
      <c r="L2942" t="n">
        <v>0.361909874738227</v>
      </c>
      <c r="M2942" t="n">
        <v>0.346863468634686</v>
      </c>
      <c r="N2942" t="n">
        <v>0.0832840964726914</v>
      </c>
    </row>
    <row r="2943">
      <c r="A2943" t="n">
        <v>2021</v>
      </c>
      <c r="B2943" t="s">
        <v>3189</v>
      </c>
      <c r="C2943" t="n">
        <v>1.30500213117037</v>
      </c>
      <c r="D2943" t="s">
        <v>3192</v>
      </c>
      <c r="E2943" t="n">
        <v>160079.391422145</v>
      </c>
      <c r="F2943" t="n">
        <v>100</v>
      </c>
      <c r="G2943" t="n">
        <v>9999</v>
      </c>
      <c r="H2943" t="n">
        <v>9</v>
      </c>
      <c r="I2943" t="s">
        <v>3196</v>
      </c>
      <c r="J2943" t="n">
        <v>1</v>
      </c>
      <c r="K2943" t="s">
        <v>3231</v>
      </c>
      <c r="L2943" t="n">
        <v>0.558021681079778</v>
      </c>
      <c r="M2943" t="n">
        <v>0.564971751412429</v>
      </c>
      <c r="N2943" t="n">
        <v>0.0423360077640979</v>
      </c>
    </row>
    <row r="2944">
      <c r="A2944" t="n">
        <v>2021</v>
      </c>
      <c r="B2944" t="s">
        <v>3189</v>
      </c>
      <c r="C2944" t="n">
        <v>1.30500213117037</v>
      </c>
      <c r="D2944" t="s">
        <v>3194</v>
      </c>
      <c r="E2944" t="n">
        <v>1465.51739330433</v>
      </c>
      <c r="F2944" t="n">
        <v>1</v>
      </c>
      <c r="G2944" t="n">
        <v>9999</v>
      </c>
      <c r="H2944" t="n">
        <v>9</v>
      </c>
      <c r="I2944" t="s">
        <v>3196</v>
      </c>
      <c r="J2944" t="n">
        <v>1</v>
      </c>
      <c r="K2944" t="s">
        <v>3231</v>
      </c>
      <c r="L2944" t="n">
        <v>0.00510865560018742</v>
      </c>
      <c r="M2944" t="n">
        <v>0.00564971751412429</v>
      </c>
      <c r="N2944" t="n">
        <v>0.189695945945946</v>
      </c>
    </row>
    <row r="2945">
      <c r="A2945" t="n">
        <v>2021</v>
      </c>
      <c r="B2945" t="s">
        <v>3189</v>
      </c>
      <c r="C2945" t="n">
        <v>1.30500213117037</v>
      </c>
      <c r="D2945" t="s">
        <v>3196</v>
      </c>
      <c r="E2945" t="n">
        <v>125324.574664815</v>
      </c>
      <c r="F2945" t="n">
        <v>76</v>
      </c>
      <c r="G2945" t="n">
        <v>9999</v>
      </c>
      <c r="H2945" t="n">
        <v>9</v>
      </c>
      <c r="I2945" t="s">
        <v>3196</v>
      </c>
      <c r="J2945" t="n">
        <v>1</v>
      </c>
      <c r="K2945" t="s">
        <v>3231</v>
      </c>
      <c r="L2945" t="n">
        <v>0.436869663320035</v>
      </c>
      <c r="M2945" t="n">
        <v>0.429378531073446</v>
      </c>
      <c r="N2945" t="n">
        <v>0.085367804975181</v>
      </c>
    </row>
    <row r="2946">
      <c r="A2946" t="n">
        <v>2021</v>
      </c>
      <c r="B2946" t="s">
        <v>3190</v>
      </c>
      <c r="C2946" t="n">
        <v>1.37938813689887</v>
      </c>
      <c r="D2946" t="s">
        <v>3192</v>
      </c>
      <c r="E2946" t="n">
        <v>2000.11279850336</v>
      </c>
      <c r="F2946" t="n">
        <v>1</v>
      </c>
      <c r="G2946" t="n">
        <v>9999</v>
      </c>
      <c r="H2946" t="n">
        <v>9</v>
      </c>
      <c r="I2946" t="s">
        <v>3196</v>
      </c>
      <c r="J2946" t="n">
        <v>1</v>
      </c>
      <c r="K2946" t="s">
        <v>3231</v>
      </c>
      <c r="L2946" t="n">
        <v>1</v>
      </c>
      <c r="M2946" t="n">
        <v>1</v>
      </c>
      <c r="N2946" t="n">
        <v>0.556621880998081</v>
      </c>
    </row>
    <row r="2947">
      <c r="A2947" t="n">
        <v>2021</v>
      </c>
      <c r="B2947" t="s">
        <v>3194</v>
      </c>
      <c r="C2947" t="n">
        <v>1.24482896010018</v>
      </c>
      <c r="D2947" t="s">
        <v>3192</v>
      </c>
      <c r="E2947" t="n">
        <v>8161.09866241676</v>
      </c>
      <c r="F2947" t="n">
        <v>5</v>
      </c>
      <c r="G2947" t="n">
        <v>9999</v>
      </c>
      <c r="H2947" t="n">
        <v>9</v>
      </c>
      <c r="I2947" t="s">
        <v>3196</v>
      </c>
      <c r="J2947" t="n">
        <v>1</v>
      </c>
      <c r="K2947" t="s">
        <v>3231</v>
      </c>
      <c r="L2947" t="n">
        <v>0.920398708409378</v>
      </c>
      <c r="M2947" t="n">
        <v>0.833333333333333</v>
      </c>
      <c r="N2947" t="n">
        <v>0.105052317848959</v>
      </c>
    </row>
    <row r="2948">
      <c r="A2948" t="n">
        <v>2021</v>
      </c>
      <c r="B2948" t="s">
        <v>3194</v>
      </c>
      <c r="C2948" t="n">
        <v>1.24482896010018</v>
      </c>
      <c r="D2948" t="s">
        <v>3196</v>
      </c>
      <c r="E2948" t="n">
        <v>705.8180203768</v>
      </c>
      <c r="F2948" t="n">
        <v>1</v>
      </c>
      <c r="G2948" t="n">
        <v>9999</v>
      </c>
      <c r="H2948" t="n">
        <v>9</v>
      </c>
      <c r="I2948" t="s">
        <v>3196</v>
      </c>
      <c r="J2948" t="n">
        <v>1</v>
      </c>
      <c r="K2948" t="s">
        <v>3231</v>
      </c>
      <c r="L2948" t="n">
        <v>0.0796012915906219</v>
      </c>
      <c r="M2948" t="n">
        <v>0.166666666666667</v>
      </c>
      <c r="N2948" t="n">
        <v>0.0225330842904264</v>
      </c>
    </row>
    <row r="2949">
      <c r="A2949" t="n">
        <v>2021</v>
      </c>
      <c r="B2949" t="s">
        <v>3198</v>
      </c>
      <c r="C2949" t="n">
        <v>1.30002517746627</v>
      </c>
      <c r="D2949" t="s">
        <v>3192</v>
      </c>
      <c r="E2949" t="n">
        <v>1614670.27116843</v>
      </c>
      <c r="F2949" t="n">
        <v>1581</v>
      </c>
      <c r="G2949" t="n">
        <v>9999</v>
      </c>
      <c r="H2949" t="n">
        <v>9</v>
      </c>
      <c r="I2949" t="s">
        <v>3196</v>
      </c>
      <c r="J2949" t="n">
        <v>1</v>
      </c>
      <c r="K2949" t="s">
        <v>3231</v>
      </c>
      <c r="L2949" t="n">
        <v>0.608682782485453</v>
      </c>
      <c r="M2949" t="n">
        <v>0.635705669481303</v>
      </c>
      <c r="N2949" t="n">
        <v>0.0819385641860332</v>
      </c>
    </row>
    <row r="2950">
      <c r="A2950" t="n">
        <v>2021</v>
      </c>
      <c r="B2950" t="s">
        <v>3198</v>
      </c>
      <c r="C2950" t="n">
        <v>1.30002517746627</v>
      </c>
      <c r="D2950" t="s">
        <v>3194</v>
      </c>
      <c r="E2950" t="n">
        <v>6471.52533342709</v>
      </c>
      <c r="F2950" t="n">
        <v>5</v>
      </c>
      <c r="G2950" t="n">
        <v>9999</v>
      </c>
      <c r="H2950" t="n">
        <v>9</v>
      </c>
      <c r="I2950" t="s">
        <v>3196</v>
      </c>
      <c r="J2950" t="n">
        <v>1</v>
      </c>
      <c r="K2950" t="s">
        <v>3231</v>
      </c>
      <c r="L2950" t="n">
        <v>0.00243957303061326</v>
      </c>
      <c r="M2950" t="n">
        <v>0.00201045436268597</v>
      </c>
      <c r="N2950" t="n">
        <v>0.287131568322086</v>
      </c>
    </row>
    <row r="2951">
      <c r="A2951" t="n">
        <v>2021</v>
      </c>
      <c r="B2951" t="s">
        <v>3198</v>
      </c>
      <c r="C2951" t="n">
        <v>1.30002517746627</v>
      </c>
      <c r="D2951" t="s">
        <v>3196</v>
      </c>
      <c r="E2951" t="n">
        <v>1031586.87864679</v>
      </c>
      <c r="F2951" t="n">
        <v>901</v>
      </c>
      <c r="G2951" t="n">
        <v>9999</v>
      </c>
      <c r="H2951" t="n">
        <v>9</v>
      </c>
      <c r="I2951" t="s">
        <v>3196</v>
      </c>
      <c r="J2951" t="n">
        <v>1</v>
      </c>
      <c r="K2951" t="s">
        <v>3231</v>
      </c>
      <c r="L2951" t="n">
        <v>0.388877644483933</v>
      </c>
      <c r="M2951" t="n">
        <v>0.362283876156011</v>
      </c>
      <c r="N2951" t="n">
        <v>0.145017342401079</v>
      </c>
    </row>
    <row r="2952">
      <c r="A2952" t="n">
        <v>2022</v>
      </c>
      <c r="B2952" t="s">
        <v>3190</v>
      </c>
      <c r="C2952" t="n">
        <v>1.86372260385999</v>
      </c>
      <c r="D2952" t="s">
        <v>3190</v>
      </c>
      <c r="E2952" t="n">
        <v>1069.77677461564</v>
      </c>
      <c r="F2952" t="n">
        <v>1</v>
      </c>
      <c r="G2952" t="n">
        <v>9999</v>
      </c>
      <c r="H2952" t="n">
        <v>9999</v>
      </c>
      <c r="I2952" t="s">
        <v>3190</v>
      </c>
      <c r="J2952" t="n">
        <v>1</v>
      </c>
      <c r="K2952" t="s">
        <v>3231</v>
      </c>
      <c r="L2952" t="n">
        <v>1</v>
      </c>
      <c r="M2952" t="n">
        <v>1</v>
      </c>
      <c r="N2952" t="n">
        <v>1</v>
      </c>
    </row>
    <row r="2953">
      <c r="A2953" t="n">
        <v>2022</v>
      </c>
      <c r="B2953" t="s">
        <v>3198</v>
      </c>
      <c r="C2953" t="n">
        <v>1.40909180148698</v>
      </c>
      <c r="D2953" t="s">
        <v>3190</v>
      </c>
      <c r="E2953" t="n">
        <v>927.182405378436</v>
      </c>
      <c r="F2953" t="n">
        <v>1</v>
      </c>
      <c r="G2953" t="n">
        <v>9999</v>
      </c>
      <c r="H2953" t="n">
        <v>9999</v>
      </c>
      <c r="I2953" t="s">
        <v>3190</v>
      </c>
      <c r="J2953" t="n">
        <v>1</v>
      </c>
      <c r="K2953" t="s">
        <v>3231</v>
      </c>
      <c r="L2953" t="n">
        <v>1</v>
      </c>
      <c r="M2953" t="n">
        <v>1</v>
      </c>
      <c r="N2953" t="n">
        <v>1</v>
      </c>
    </row>
    <row r="2954">
      <c r="A2954" t="n">
        <v>2022</v>
      </c>
      <c r="B2954" t="s">
        <v>3190</v>
      </c>
      <c r="C2954"/>
      <c r="D2954" t="s">
        <v>3190</v>
      </c>
      <c r="E2954"/>
      <c r="F2954" t="n">
        <v>10292</v>
      </c>
      <c r="G2954" t="n">
        <v>9999</v>
      </c>
      <c r="H2954" t="n">
        <v>9999</v>
      </c>
      <c r="I2954" t="s">
        <v>3190</v>
      </c>
      <c r="J2954" t="n">
        <v>3</v>
      </c>
      <c r="K2954" t="s">
        <v>3231</v>
      </c>
      <c r="L2954"/>
      <c r="M2954" t="n">
        <v>1</v>
      </c>
      <c r="N2954"/>
    </row>
    <row r="2955">
      <c r="A2955" t="n">
        <v>2022</v>
      </c>
      <c r="B2955" t="s">
        <v>3190</v>
      </c>
      <c r="C2955"/>
      <c r="D2955" t="s">
        <v>3190</v>
      </c>
      <c r="E2955"/>
      <c r="F2955" t="n">
        <v>9369</v>
      </c>
      <c r="G2955" t="n">
        <v>9999</v>
      </c>
      <c r="H2955" t="n">
        <v>9999</v>
      </c>
      <c r="I2955" t="s">
        <v>3190</v>
      </c>
      <c r="J2955" t="n">
        <v>4</v>
      </c>
      <c r="K2955" t="s">
        <v>3231</v>
      </c>
      <c r="L2955"/>
      <c r="M2955" t="n">
        <v>1</v>
      </c>
      <c r="N2955"/>
    </row>
    <row r="2956">
      <c r="A2956" t="n">
        <v>2022</v>
      </c>
      <c r="B2956" t="s">
        <v>3189</v>
      </c>
      <c r="C2956" t="n">
        <v>1.41233624843639</v>
      </c>
      <c r="D2956" t="s">
        <v>3190</v>
      </c>
      <c r="E2956" t="n">
        <v>2138298.26517642</v>
      </c>
      <c r="F2956" t="n">
        <v>1085</v>
      </c>
      <c r="G2956" t="n">
        <v>9999</v>
      </c>
      <c r="H2956" t="n">
        <v>9999</v>
      </c>
      <c r="I2956" t="s">
        <v>3192</v>
      </c>
      <c r="J2956" t="n">
        <v>1</v>
      </c>
      <c r="K2956" t="s">
        <v>3231</v>
      </c>
      <c r="L2956" t="n">
        <v>1</v>
      </c>
      <c r="M2956" t="n">
        <v>1</v>
      </c>
      <c r="N2956" t="n">
        <v>1</v>
      </c>
    </row>
    <row r="2957">
      <c r="A2957" t="n">
        <v>2022</v>
      </c>
      <c r="B2957" t="s">
        <v>3190</v>
      </c>
      <c r="C2957" t="n">
        <v>1.86372260385999</v>
      </c>
      <c r="D2957" t="s">
        <v>3190</v>
      </c>
      <c r="E2957" t="n">
        <v>49209.7316323193</v>
      </c>
      <c r="F2957" t="n">
        <v>16</v>
      </c>
      <c r="G2957" t="n">
        <v>9999</v>
      </c>
      <c r="H2957" t="n">
        <v>9999</v>
      </c>
      <c r="I2957" t="s">
        <v>3192</v>
      </c>
      <c r="J2957" t="n">
        <v>1</v>
      </c>
      <c r="K2957" t="s">
        <v>3231</v>
      </c>
      <c r="L2957" t="n">
        <v>1</v>
      </c>
      <c r="M2957" t="n">
        <v>1</v>
      </c>
      <c r="N2957" t="n">
        <v>1</v>
      </c>
    </row>
    <row r="2958">
      <c r="A2958" t="n">
        <v>2022</v>
      </c>
      <c r="B2958" t="s">
        <v>3194</v>
      </c>
      <c r="C2958" t="n">
        <v>1.53914104911503</v>
      </c>
      <c r="D2958" t="s">
        <v>3190</v>
      </c>
      <c r="E2958" t="n">
        <v>77498.83010504</v>
      </c>
      <c r="F2958" t="n">
        <v>42</v>
      </c>
      <c r="G2958" t="n">
        <v>9999</v>
      </c>
      <c r="H2958" t="n">
        <v>9999</v>
      </c>
      <c r="I2958" t="s">
        <v>3192</v>
      </c>
      <c r="J2958" t="n">
        <v>1</v>
      </c>
      <c r="K2958" t="s">
        <v>3231</v>
      </c>
      <c r="L2958" t="n">
        <v>1</v>
      </c>
      <c r="M2958" t="n">
        <v>1</v>
      </c>
      <c r="N2958" t="n">
        <v>1</v>
      </c>
    </row>
    <row r="2959">
      <c r="A2959" t="n">
        <v>2022</v>
      </c>
      <c r="B2959" t="s">
        <v>3198</v>
      </c>
      <c r="C2959" t="n">
        <v>1.40909180148698</v>
      </c>
      <c r="D2959" t="s">
        <v>3190</v>
      </c>
      <c r="E2959" t="n">
        <v>11104443.7598607</v>
      </c>
      <c r="F2959" t="n">
        <v>8449</v>
      </c>
      <c r="G2959" t="n">
        <v>9999</v>
      </c>
      <c r="H2959" t="n">
        <v>9999</v>
      </c>
      <c r="I2959" t="s">
        <v>3192</v>
      </c>
      <c r="J2959" t="n">
        <v>1</v>
      </c>
      <c r="K2959" t="s">
        <v>3231</v>
      </c>
      <c r="L2959" t="n">
        <v>0.992640754312291</v>
      </c>
      <c r="M2959" t="n">
        <v>0.975747776879547</v>
      </c>
      <c r="N2959" t="n">
        <v>1</v>
      </c>
    </row>
    <row r="2960">
      <c r="A2960" t="n">
        <v>2022</v>
      </c>
      <c r="B2960" t="s">
        <v>3198</v>
      </c>
      <c r="C2960" t="n">
        <v>1.40909180148698</v>
      </c>
      <c r="D2960" t="s">
        <v>3192</v>
      </c>
      <c r="E2960" t="n">
        <v>75995.1390377961</v>
      </c>
      <c r="F2960" t="n">
        <v>194</v>
      </c>
      <c r="G2960" t="n">
        <v>9999</v>
      </c>
      <c r="H2960" t="n">
        <v>9999</v>
      </c>
      <c r="I2960" t="s">
        <v>3192</v>
      </c>
      <c r="J2960" t="n">
        <v>1</v>
      </c>
      <c r="K2960" t="s">
        <v>3231</v>
      </c>
      <c r="L2960" t="n">
        <v>0.00679330489395821</v>
      </c>
      <c r="M2960" t="n">
        <v>0.0224044346922277</v>
      </c>
      <c r="N2960" t="n">
        <v>1</v>
      </c>
    </row>
    <row r="2961">
      <c r="A2961" t="n">
        <v>2022</v>
      </c>
      <c r="B2961" t="s">
        <v>3198</v>
      </c>
      <c r="C2961" t="n">
        <v>1.40909180148698</v>
      </c>
      <c r="D2961" t="s">
        <v>3196</v>
      </c>
      <c r="E2961" t="n">
        <v>6331.04946408102</v>
      </c>
      <c r="F2961" t="n">
        <v>16</v>
      </c>
      <c r="G2961" t="n">
        <v>9999</v>
      </c>
      <c r="H2961" t="n">
        <v>9999</v>
      </c>
      <c r="I2961" t="s">
        <v>3192</v>
      </c>
      <c r="J2961" t="n">
        <v>1</v>
      </c>
      <c r="K2961" t="s">
        <v>3231</v>
      </c>
      <c r="L2961" t="n">
        <v>0.000565940793750542</v>
      </c>
      <c r="M2961" t="n">
        <v>0.00184778842822497</v>
      </c>
      <c r="N2961" t="n">
        <v>1</v>
      </c>
    </row>
    <row r="2962">
      <c r="A2962" t="n">
        <v>2022</v>
      </c>
      <c r="B2962" t="s">
        <v>3190</v>
      </c>
      <c r="C2962"/>
      <c r="D2962" t="s">
        <v>3190</v>
      </c>
      <c r="E2962"/>
      <c r="F2962" t="n">
        <v>305</v>
      </c>
      <c r="G2962" t="n">
        <v>9999</v>
      </c>
      <c r="H2962" t="n">
        <v>9999</v>
      </c>
      <c r="I2962" t="s">
        <v>3192</v>
      </c>
      <c r="J2962" t="n">
        <v>2</v>
      </c>
      <c r="K2962" t="s">
        <v>3231</v>
      </c>
      <c r="L2962"/>
      <c r="M2962" t="n">
        <v>1</v>
      </c>
      <c r="N2962"/>
    </row>
    <row r="2963">
      <c r="A2963" t="n">
        <v>2022</v>
      </c>
      <c r="B2963" t="s">
        <v>3190</v>
      </c>
      <c r="C2963"/>
      <c r="D2963" t="s">
        <v>3190</v>
      </c>
      <c r="E2963"/>
      <c r="F2963" t="n">
        <v>3027</v>
      </c>
      <c r="G2963" t="n">
        <v>9999</v>
      </c>
      <c r="H2963" t="n">
        <v>9999</v>
      </c>
      <c r="I2963" t="s">
        <v>3192</v>
      </c>
      <c r="J2963" t="n">
        <v>3</v>
      </c>
      <c r="K2963" t="s">
        <v>3231</v>
      </c>
      <c r="L2963"/>
      <c r="M2963" t="n">
        <v>1</v>
      </c>
      <c r="N2963"/>
    </row>
    <row r="2964">
      <c r="A2964" t="n">
        <v>2022</v>
      </c>
      <c r="B2964" t="s">
        <v>3190</v>
      </c>
      <c r="C2964"/>
      <c r="D2964" t="s">
        <v>3190</v>
      </c>
      <c r="E2964"/>
      <c r="F2964" t="n">
        <v>3958</v>
      </c>
      <c r="G2964" t="n">
        <v>9999</v>
      </c>
      <c r="H2964" t="n">
        <v>9999</v>
      </c>
      <c r="I2964" t="s">
        <v>3192</v>
      </c>
      <c r="J2964" t="n">
        <v>4</v>
      </c>
      <c r="K2964" t="s">
        <v>3231</v>
      </c>
      <c r="L2964"/>
      <c r="M2964" t="n">
        <v>1</v>
      </c>
      <c r="N2964"/>
    </row>
    <row r="2965">
      <c r="A2965" t="n">
        <v>2022</v>
      </c>
      <c r="B2965" t="s">
        <v>3189</v>
      </c>
      <c r="C2965" t="n">
        <v>1.41233624843639</v>
      </c>
      <c r="D2965" t="s">
        <v>3192</v>
      </c>
      <c r="E2965" t="n">
        <v>3803188.48155821</v>
      </c>
      <c r="F2965" t="n">
        <v>1965</v>
      </c>
      <c r="G2965" t="n">
        <v>9999</v>
      </c>
      <c r="H2965" t="n">
        <v>9999</v>
      </c>
      <c r="I2965" t="s">
        <v>3196</v>
      </c>
      <c r="J2965" t="n">
        <v>1</v>
      </c>
      <c r="K2965" t="s">
        <v>3231</v>
      </c>
      <c r="L2965" t="n">
        <v>0.733383408723304</v>
      </c>
      <c r="M2965" t="n">
        <v>0.732116244411326</v>
      </c>
      <c r="N2965" t="n">
        <v>1</v>
      </c>
    </row>
    <row r="2966">
      <c r="A2966" t="n">
        <v>2022</v>
      </c>
      <c r="B2966" t="s">
        <v>3189</v>
      </c>
      <c r="C2966" t="n">
        <v>1.41233624843639</v>
      </c>
      <c r="D2966" t="s">
        <v>3194</v>
      </c>
      <c r="E2966" t="n">
        <v>11343.8847474411</v>
      </c>
      <c r="F2966" t="n">
        <v>6</v>
      </c>
      <c r="G2966" t="n">
        <v>9999</v>
      </c>
      <c r="H2966" t="n">
        <v>9999</v>
      </c>
      <c r="I2966" t="s">
        <v>3196</v>
      </c>
      <c r="J2966" t="n">
        <v>1</v>
      </c>
      <c r="K2966" t="s">
        <v>3231</v>
      </c>
      <c r="L2966" t="n">
        <v>0.00218748476563383</v>
      </c>
      <c r="M2966" t="n">
        <v>0.0022354694485842</v>
      </c>
      <c r="N2966" t="n">
        <v>1</v>
      </c>
    </row>
    <row r="2967">
      <c r="A2967" t="n">
        <v>2022</v>
      </c>
      <c r="B2967" t="s">
        <v>3189</v>
      </c>
      <c r="C2967" t="n">
        <v>1.41233624843639</v>
      </c>
      <c r="D2967" t="s">
        <v>3196</v>
      </c>
      <c r="E2967" t="n">
        <v>1371279.63369435</v>
      </c>
      <c r="F2967" t="n">
        <v>713</v>
      </c>
      <c r="G2967" t="n">
        <v>9999</v>
      </c>
      <c r="H2967" t="n">
        <v>9999</v>
      </c>
      <c r="I2967" t="s">
        <v>3196</v>
      </c>
      <c r="J2967" t="n">
        <v>1</v>
      </c>
      <c r="K2967" t="s">
        <v>3231</v>
      </c>
      <c r="L2967" t="n">
        <v>0.264429106511063</v>
      </c>
      <c r="M2967" t="n">
        <v>0.265648286140089</v>
      </c>
      <c r="N2967" t="n">
        <v>1</v>
      </c>
    </row>
    <row r="2968">
      <c r="A2968" t="n">
        <v>2022</v>
      </c>
      <c r="B2968" t="s">
        <v>3190</v>
      </c>
      <c r="C2968" t="n">
        <v>1.86372260385999</v>
      </c>
      <c r="D2968" t="s">
        <v>3190</v>
      </c>
      <c r="E2968" t="n">
        <v>33254.4024206739</v>
      </c>
      <c r="F2968" t="n">
        <v>15</v>
      </c>
      <c r="G2968" t="n">
        <v>9999</v>
      </c>
      <c r="H2968" t="n">
        <v>9999</v>
      </c>
      <c r="I2968" t="s">
        <v>3196</v>
      </c>
      <c r="J2968" t="n">
        <v>1</v>
      </c>
      <c r="K2968" t="s">
        <v>3231</v>
      </c>
      <c r="L2968" t="n">
        <v>0.583676807327445</v>
      </c>
      <c r="M2968" t="n">
        <v>0.576923076923077</v>
      </c>
      <c r="N2968" t="n">
        <v>1</v>
      </c>
    </row>
    <row r="2969">
      <c r="A2969" t="n">
        <v>2022</v>
      </c>
      <c r="B2969" t="s">
        <v>3190</v>
      </c>
      <c r="C2969" t="n">
        <v>1.86372260385999</v>
      </c>
      <c r="D2969" t="s">
        <v>3192</v>
      </c>
      <c r="E2969" t="n">
        <v>23192.1640824338</v>
      </c>
      <c r="F2969" t="n">
        <v>10</v>
      </c>
      <c r="G2969" t="n">
        <v>9999</v>
      </c>
      <c r="H2969" t="n">
        <v>9999</v>
      </c>
      <c r="I2969" t="s">
        <v>3196</v>
      </c>
      <c r="J2969" t="n">
        <v>1</v>
      </c>
      <c r="K2969" t="s">
        <v>3231</v>
      </c>
      <c r="L2969" t="n">
        <v>0.407065750736016</v>
      </c>
      <c r="M2969" t="n">
        <v>0.384615384615385</v>
      </c>
      <c r="N2969" t="n">
        <v>1</v>
      </c>
    </row>
    <row r="2970">
      <c r="A2970" t="n">
        <v>2022</v>
      </c>
      <c r="B2970" t="s">
        <v>3190</v>
      </c>
      <c r="C2970" t="n">
        <v>1.86372260385999</v>
      </c>
      <c r="D2970" t="s">
        <v>3196</v>
      </c>
      <c r="E2970" t="n">
        <v>527.433496892378</v>
      </c>
      <c r="F2970" t="n">
        <v>1</v>
      </c>
      <c r="G2970" t="n">
        <v>9999</v>
      </c>
      <c r="H2970" t="n">
        <v>9999</v>
      </c>
      <c r="I2970" t="s">
        <v>3196</v>
      </c>
      <c r="J2970" t="n">
        <v>1</v>
      </c>
      <c r="K2970" t="s">
        <v>3231</v>
      </c>
      <c r="L2970" t="n">
        <v>0.00925744193653909</v>
      </c>
      <c r="M2970" t="n">
        <v>0.0384615384615385</v>
      </c>
      <c r="N2970" t="n">
        <v>1</v>
      </c>
    </row>
    <row r="2971">
      <c r="A2971" t="n">
        <v>2022</v>
      </c>
      <c r="B2971" t="s">
        <v>3194</v>
      </c>
      <c r="C2971" t="n">
        <v>1.53914104911503</v>
      </c>
      <c r="D2971" t="s">
        <v>3192</v>
      </c>
      <c r="E2971" t="n">
        <v>86230.3772766696</v>
      </c>
      <c r="F2971" t="n">
        <v>55</v>
      </c>
      <c r="G2971" t="n">
        <v>9999</v>
      </c>
      <c r="H2971" t="n">
        <v>9999</v>
      </c>
      <c r="I2971" t="s">
        <v>3196</v>
      </c>
      <c r="J2971" t="n">
        <v>1</v>
      </c>
      <c r="K2971" t="s">
        <v>3231</v>
      </c>
      <c r="L2971" t="n">
        <v>0.599884359641515</v>
      </c>
      <c r="M2971" t="n">
        <v>0.617977528089888</v>
      </c>
      <c r="N2971" t="n">
        <v>1</v>
      </c>
    </row>
    <row r="2972">
      <c r="A2972" t="n">
        <v>2022</v>
      </c>
      <c r="B2972" t="s">
        <v>3194</v>
      </c>
      <c r="C2972" t="n">
        <v>1.53914104911503</v>
      </c>
      <c r="D2972" t="s">
        <v>3194</v>
      </c>
      <c r="E2972" t="n">
        <v>13441.3187819216</v>
      </c>
      <c r="F2972" t="n">
        <v>6</v>
      </c>
      <c r="G2972" t="n">
        <v>9999</v>
      </c>
      <c r="H2972" t="n">
        <v>9999</v>
      </c>
      <c r="I2972" t="s">
        <v>3196</v>
      </c>
      <c r="J2972" t="n">
        <v>1</v>
      </c>
      <c r="K2972" t="s">
        <v>3231</v>
      </c>
      <c r="L2972" t="n">
        <v>0.0935080787639331</v>
      </c>
      <c r="M2972" t="n">
        <v>0.0674157303370786</v>
      </c>
      <c r="N2972" t="n">
        <v>1</v>
      </c>
    </row>
    <row r="2973">
      <c r="A2973" t="n">
        <v>2022</v>
      </c>
      <c r="B2973" t="s">
        <v>3194</v>
      </c>
      <c r="C2973" t="n">
        <v>1.53914104911503</v>
      </c>
      <c r="D2973" t="s">
        <v>3196</v>
      </c>
      <c r="E2973" t="n">
        <v>44073.3039414089</v>
      </c>
      <c r="F2973" t="n">
        <v>28</v>
      </c>
      <c r="G2973" t="n">
        <v>9999</v>
      </c>
      <c r="H2973" t="n">
        <v>9999</v>
      </c>
      <c r="I2973" t="s">
        <v>3196</v>
      </c>
      <c r="J2973" t="n">
        <v>1</v>
      </c>
      <c r="K2973" t="s">
        <v>3231</v>
      </c>
      <c r="L2973" t="n">
        <v>0.306607561594552</v>
      </c>
      <c r="M2973" t="n">
        <v>0.314606741573034</v>
      </c>
      <c r="N2973" t="n">
        <v>1</v>
      </c>
    </row>
    <row r="2974">
      <c r="A2974" t="n">
        <v>2022</v>
      </c>
      <c r="B2974" t="s">
        <v>3198</v>
      </c>
      <c r="C2974" t="n">
        <v>1.40909180148698</v>
      </c>
      <c r="D2974" t="s">
        <v>3190</v>
      </c>
      <c r="E2974" t="n">
        <v>2826.63815378289</v>
      </c>
      <c r="F2974" t="n">
        <v>2</v>
      </c>
      <c r="G2974" t="n">
        <v>9999</v>
      </c>
      <c r="H2974" t="n">
        <v>9999</v>
      </c>
      <c r="I2974" t="s">
        <v>3196</v>
      </c>
      <c r="J2974" t="n">
        <v>1</v>
      </c>
      <c r="K2974" t="s">
        <v>3231</v>
      </c>
      <c r="L2974" t="n">
        <v>0.000103368040982388</v>
      </c>
      <c r="M2974" t="n">
        <v>0.0000837310558486143</v>
      </c>
      <c r="N2974" t="n">
        <v>1</v>
      </c>
    </row>
    <row r="2975">
      <c r="A2975" t="n">
        <v>2022</v>
      </c>
      <c r="B2975" t="s">
        <v>3198</v>
      </c>
      <c r="C2975" t="n">
        <v>1.40909180148698</v>
      </c>
      <c r="D2975" t="s">
        <v>3192</v>
      </c>
      <c r="E2975" t="n">
        <v>19957170.0936796</v>
      </c>
      <c r="F2975" t="n">
        <v>17835</v>
      </c>
      <c r="G2975" t="n">
        <v>9999</v>
      </c>
      <c r="H2975" t="n">
        <v>9999</v>
      </c>
      <c r="I2975" t="s">
        <v>3196</v>
      </c>
      <c r="J2975" t="n">
        <v>1</v>
      </c>
      <c r="K2975" t="s">
        <v>3231</v>
      </c>
      <c r="L2975" t="n">
        <v>0.7298187684105</v>
      </c>
      <c r="M2975" t="n">
        <v>0.746671690530018</v>
      </c>
      <c r="N2975" t="n">
        <v>1</v>
      </c>
    </row>
    <row r="2976">
      <c r="A2976" t="n">
        <v>2022</v>
      </c>
      <c r="B2976" t="s">
        <v>3198</v>
      </c>
      <c r="C2976" t="n">
        <v>1.40909180148698</v>
      </c>
      <c r="D2976" t="s">
        <v>3194</v>
      </c>
      <c r="E2976" t="n">
        <v>44289.1644125374</v>
      </c>
      <c r="F2976" t="n">
        <v>34</v>
      </c>
      <c r="G2976" t="n">
        <v>9999</v>
      </c>
      <c r="H2976" t="n">
        <v>9999</v>
      </c>
      <c r="I2976" t="s">
        <v>3196</v>
      </c>
      <c r="J2976" t="n">
        <v>1</v>
      </c>
      <c r="K2976" t="s">
        <v>3231</v>
      </c>
      <c r="L2976" t="n">
        <v>0.00161962158330879</v>
      </c>
      <c r="M2976" t="n">
        <v>0.00142342794942644</v>
      </c>
      <c r="N2976" t="n">
        <v>1</v>
      </c>
    </row>
    <row r="2977">
      <c r="A2977" t="n">
        <v>2022</v>
      </c>
      <c r="B2977" t="s">
        <v>3198</v>
      </c>
      <c r="C2977" t="n">
        <v>1.40909180148698</v>
      </c>
      <c r="D2977" t="s">
        <v>3196</v>
      </c>
      <c r="E2977" t="n">
        <v>7341092.1037541</v>
      </c>
      <c r="F2977" t="n">
        <v>6015</v>
      </c>
      <c r="G2977" t="n">
        <v>9999</v>
      </c>
      <c r="H2977" t="n">
        <v>9999</v>
      </c>
      <c r="I2977" t="s">
        <v>3196</v>
      </c>
      <c r="J2977" t="n">
        <v>1</v>
      </c>
      <c r="K2977" t="s">
        <v>3231</v>
      </c>
      <c r="L2977" t="n">
        <v>0.268458241965209</v>
      </c>
      <c r="M2977" t="n">
        <v>0.251821150464707</v>
      </c>
      <c r="N2977" t="n">
        <v>1</v>
      </c>
    </row>
    <row r="2978">
      <c r="A2978" t="n">
        <v>2022</v>
      </c>
      <c r="B2978" t="s">
        <v>3190</v>
      </c>
      <c r="C2978"/>
      <c r="D2978" t="s">
        <v>3190</v>
      </c>
      <c r="E2978"/>
      <c r="F2978" t="n">
        <v>798</v>
      </c>
      <c r="G2978" t="n">
        <v>9999</v>
      </c>
      <c r="H2978" t="n">
        <v>9999</v>
      </c>
      <c r="I2978" t="s">
        <v>3196</v>
      </c>
      <c r="J2978" t="n">
        <v>2</v>
      </c>
      <c r="K2978" t="s">
        <v>3231</v>
      </c>
      <c r="L2978"/>
      <c r="M2978" t="n">
        <v>1</v>
      </c>
      <c r="N2978"/>
    </row>
    <row r="2979">
      <c r="A2979" t="n">
        <v>2022</v>
      </c>
      <c r="B2979" t="s">
        <v>3190</v>
      </c>
      <c r="C2979"/>
      <c r="D2979" t="s">
        <v>3190</v>
      </c>
      <c r="E2979"/>
      <c r="F2979" t="n">
        <v>11754</v>
      </c>
      <c r="G2979" t="n">
        <v>9999</v>
      </c>
      <c r="H2979" t="n">
        <v>9999</v>
      </c>
      <c r="I2979" t="s">
        <v>3196</v>
      </c>
      <c r="J2979" t="n">
        <v>3</v>
      </c>
      <c r="K2979" t="s">
        <v>3231</v>
      </c>
      <c r="L2979"/>
      <c r="M2979" t="n">
        <v>1</v>
      </c>
      <c r="N2979"/>
    </row>
    <row r="2980">
      <c r="A2980" t="n">
        <v>2022</v>
      </c>
      <c r="B2980" t="s">
        <v>3190</v>
      </c>
      <c r="C2980" t="n">
        <v>1.86372260385999</v>
      </c>
      <c r="D2980" t="s">
        <v>3190</v>
      </c>
      <c r="E2980" t="n">
        <v>1069.77677461564</v>
      </c>
      <c r="F2980" t="n">
        <v>1</v>
      </c>
      <c r="G2980" t="n">
        <v>-9</v>
      </c>
      <c r="H2980" t="n">
        <v>9999</v>
      </c>
      <c r="I2980" t="s">
        <v>3190</v>
      </c>
      <c r="J2980" t="n">
        <v>1</v>
      </c>
      <c r="K2980" t="s">
        <v>3231</v>
      </c>
      <c r="L2980" t="n">
        <v>1</v>
      </c>
      <c r="M2980" t="n">
        <v>1</v>
      </c>
      <c r="N2980" t="n">
        <v>1</v>
      </c>
    </row>
    <row r="2981">
      <c r="A2981" t="n">
        <v>2022</v>
      </c>
      <c r="B2981" t="s">
        <v>3190</v>
      </c>
      <c r="C2981"/>
      <c r="D2981" t="s">
        <v>3190</v>
      </c>
      <c r="E2981"/>
      <c r="F2981" t="n">
        <v>10292</v>
      </c>
      <c r="G2981" t="n">
        <v>-9</v>
      </c>
      <c r="H2981" t="n">
        <v>9999</v>
      </c>
      <c r="I2981" t="s">
        <v>3190</v>
      </c>
      <c r="J2981" t="n">
        <v>3</v>
      </c>
      <c r="K2981" t="s">
        <v>3231</v>
      </c>
      <c r="L2981"/>
      <c r="M2981" t="n">
        <v>1</v>
      </c>
      <c r="N2981"/>
    </row>
    <row r="2982">
      <c r="A2982" t="n">
        <v>2022</v>
      </c>
      <c r="B2982" t="s">
        <v>3190</v>
      </c>
      <c r="C2982"/>
      <c r="D2982" t="s">
        <v>3190</v>
      </c>
      <c r="E2982"/>
      <c r="F2982" t="n">
        <v>9369</v>
      </c>
      <c r="G2982" t="n">
        <v>-9</v>
      </c>
      <c r="H2982" t="n">
        <v>9999</v>
      </c>
      <c r="I2982" t="s">
        <v>3190</v>
      </c>
      <c r="J2982" t="n">
        <v>4</v>
      </c>
      <c r="K2982" t="s">
        <v>3231</v>
      </c>
      <c r="L2982"/>
      <c r="M2982" t="n">
        <v>1</v>
      </c>
      <c r="N2982"/>
    </row>
    <row r="2983">
      <c r="A2983" t="n">
        <v>2022</v>
      </c>
      <c r="B2983" t="s">
        <v>3198</v>
      </c>
      <c r="C2983" t="n">
        <v>1.40909180148698</v>
      </c>
      <c r="D2983" t="s">
        <v>3190</v>
      </c>
      <c r="E2983" t="n">
        <v>927.182405378436</v>
      </c>
      <c r="F2983" t="n">
        <v>1</v>
      </c>
      <c r="G2983" t="n">
        <v>18</v>
      </c>
      <c r="H2983" t="n">
        <v>9999</v>
      </c>
      <c r="I2983" t="s">
        <v>3190</v>
      </c>
      <c r="J2983" t="n">
        <v>1</v>
      </c>
      <c r="K2983" t="s">
        <v>3231</v>
      </c>
      <c r="L2983" t="n">
        <v>1</v>
      </c>
      <c r="M2983" t="n">
        <v>1</v>
      </c>
      <c r="N2983" t="n">
        <v>1</v>
      </c>
    </row>
    <row r="2984">
      <c r="A2984" t="n">
        <v>2022</v>
      </c>
      <c r="B2984" t="s">
        <v>3190</v>
      </c>
      <c r="C2984" t="n">
        <v>1.86372260385999</v>
      </c>
      <c r="D2984" t="s">
        <v>3190</v>
      </c>
      <c r="E2984" t="n">
        <v>24612.3207065751</v>
      </c>
      <c r="F2984" t="n">
        <v>9</v>
      </c>
      <c r="G2984" t="n">
        <v>-9</v>
      </c>
      <c r="H2984" t="n">
        <v>9999</v>
      </c>
      <c r="I2984" t="s">
        <v>3192</v>
      </c>
      <c r="J2984" t="n">
        <v>1</v>
      </c>
      <c r="K2984" t="s">
        <v>3231</v>
      </c>
      <c r="L2984" t="n">
        <v>1</v>
      </c>
      <c r="M2984" t="n">
        <v>1</v>
      </c>
      <c r="N2984" t="n">
        <v>0.500151492198152</v>
      </c>
    </row>
    <row r="2985">
      <c r="A2985" t="n">
        <v>2022</v>
      </c>
      <c r="B2985" t="s">
        <v>3190</v>
      </c>
      <c r="C2985"/>
      <c r="D2985" t="s">
        <v>3190</v>
      </c>
      <c r="E2985"/>
      <c r="F2985" t="n">
        <v>305</v>
      </c>
      <c r="G2985" t="n">
        <v>-9</v>
      </c>
      <c r="H2985" t="n">
        <v>9999</v>
      </c>
      <c r="I2985" t="s">
        <v>3192</v>
      </c>
      <c r="J2985" t="n">
        <v>2</v>
      </c>
      <c r="K2985" t="s">
        <v>3231</v>
      </c>
      <c r="L2985"/>
      <c r="M2985" t="n">
        <v>1</v>
      </c>
      <c r="N2985"/>
    </row>
    <row r="2986">
      <c r="A2986" t="n">
        <v>2022</v>
      </c>
      <c r="B2986" t="s">
        <v>3190</v>
      </c>
      <c r="C2986"/>
      <c r="D2986" t="s">
        <v>3190</v>
      </c>
      <c r="E2986"/>
      <c r="F2986" t="n">
        <v>3018</v>
      </c>
      <c r="G2986" t="n">
        <v>-9</v>
      </c>
      <c r="H2986" t="n">
        <v>9999</v>
      </c>
      <c r="I2986" t="s">
        <v>3192</v>
      </c>
      <c r="J2986" t="n">
        <v>3</v>
      </c>
      <c r="K2986" t="s">
        <v>3231</v>
      </c>
      <c r="L2986"/>
      <c r="M2986" t="n">
        <v>1</v>
      </c>
      <c r="N2986"/>
    </row>
    <row r="2987">
      <c r="A2987" t="n">
        <v>2022</v>
      </c>
      <c r="B2987" t="s">
        <v>3190</v>
      </c>
      <c r="C2987"/>
      <c r="D2987" t="s">
        <v>3190</v>
      </c>
      <c r="E2987"/>
      <c r="F2987" t="n">
        <v>3958</v>
      </c>
      <c r="G2987" t="n">
        <v>-9</v>
      </c>
      <c r="H2987" t="n">
        <v>9999</v>
      </c>
      <c r="I2987" t="s">
        <v>3192</v>
      </c>
      <c r="J2987" t="n">
        <v>4</v>
      </c>
      <c r="K2987" t="s">
        <v>3231</v>
      </c>
      <c r="L2987"/>
      <c r="M2987" t="n">
        <v>1</v>
      </c>
      <c r="N2987"/>
    </row>
    <row r="2988">
      <c r="A2988" t="n">
        <v>2022</v>
      </c>
      <c r="B2988" t="s">
        <v>3189</v>
      </c>
      <c r="C2988" t="n">
        <v>1.41233624843639</v>
      </c>
      <c r="D2988" t="s">
        <v>3190</v>
      </c>
      <c r="E2988" t="n">
        <v>3369.83428876923</v>
      </c>
      <c r="F2988" t="n">
        <v>2</v>
      </c>
      <c r="G2988" t="n">
        <v>-8</v>
      </c>
      <c r="H2988" t="n">
        <v>9999</v>
      </c>
      <c r="I2988" t="s">
        <v>3192</v>
      </c>
      <c r="J2988" t="n">
        <v>1</v>
      </c>
      <c r="K2988" t="s">
        <v>3231</v>
      </c>
      <c r="L2988" t="n">
        <v>1</v>
      </c>
      <c r="M2988" t="n">
        <v>1</v>
      </c>
      <c r="N2988" t="n">
        <v>0.00157594211417985</v>
      </c>
    </row>
    <row r="2989">
      <c r="A2989" t="n">
        <v>2022</v>
      </c>
      <c r="B2989" t="s">
        <v>3194</v>
      </c>
      <c r="C2989" t="n">
        <v>1.53914104911503</v>
      </c>
      <c r="D2989" t="s">
        <v>3190</v>
      </c>
      <c r="E2989" t="n">
        <v>6521.34062510038</v>
      </c>
      <c r="F2989" t="n">
        <v>3</v>
      </c>
      <c r="G2989" t="n">
        <v>-8</v>
      </c>
      <c r="H2989" t="n">
        <v>9999</v>
      </c>
      <c r="I2989" t="s">
        <v>3192</v>
      </c>
      <c r="J2989" t="n">
        <v>1</v>
      </c>
      <c r="K2989" t="s">
        <v>3231</v>
      </c>
      <c r="L2989" t="n">
        <v>1</v>
      </c>
      <c r="M2989" t="n">
        <v>1</v>
      </c>
      <c r="N2989" t="n">
        <v>0.0841476008897362</v>
      </c>
    </row>
    <row r="2990">
      <c r="A2990" t="n">
        <v>2022</v>
      </c>
      <c r="B2990" t="s">
        <v>3198</v>
      </c>
      <c r="C2990" t="n">
        <v>1.40909180148698</v>
      </c>
      <c r="D2990" t="s">
        <v>3190</v>
      </c>
      <c r="E2990" t="n">
        <v>38218.7969317315</v>
      </c>
      <c r="F2990" t="n">
        <v>26</v>
      </c>
      <c r="G2990" t="n">
        <v>-8</v>
      </c>
      <c r="H2990" t="n">
        <v>9999</v>
      </c>
      <c r="I2990" t="s">
        <v>3192</v>
      </c>
      <c r="J2990" t="n">
        <v>1</v>
      </c>
      <c r="K2990" t="s">
        <v>3231</v>
      </c>
      <c r="L2990" t="n">
        <v>0.982646185059054</v>
      </c>
      <c r="M2990" t="n">
        <v>0.962962962962963</v>
      </c>
      <c r="N2990" t="n">
        <v>0.00344175699010528</v>
      </c>
    </row>
    <row r="2991">
      <c r="A2991" t="n">
        <v>2022</v>
      </c>
      <c r="B2991" t="s">
        <v>3198</v>
      </c>
      <c r="C2991" t="n">
        <v>1.40909180148698</v>
      </c>
      <c r="D2991" t="s">
        <v>3196</v>
      </c>
      <c r="E2991" t="n">
        <v>674.954972912266</v>
      </c>
      <c r="F2991" t="n">
        <v>1</v>
      </c>
      <c r="G2991" t="n">
        <v>-8</v>
      </c>
      <c r="H2991" t="n">
        <v>9999</v>
      </c>
      <c r="I2991" t="s">
        <v>3192</v>
      </c>
      <c r="J2991" t="n">
        <v>1</v>
      </c>
      <c r="K2991" t="s">
        <v>3231</v>
      </c>
      <c r="L2991" t="n">
        <v>0.0173538149409463</v>
      </c>
      <c r="M2991" t="n">
        <v>0.037037037037037</v>
      </c>
      <c r="N2991" t="n">
        <v>0.106610282661919</v>
      </c>
    </row>
    <row r="2992">
      <c r="A2992" t="n">
        <v>2022</v>
      </c>
      <c r="B2992" t="s">
        <v>3189</v>
      </c>
      <c r="C2992" t="n">
        <v>1.41233624843639</v>
      </c>
      <c r="D2992" t="s">
        <v>3190</v>
      </c>
      <c r="E2992" t="n">
        <v>2787.95175441344</v>
      </c>
      <c r="F2992" t="n">
        <v>1</v>
      </c>
      <c r="G2992" t="n">
        <v>1</v>
      </c>
      <c r="H2992" t="n">
        <v>9999</v>
      </c>
      <c r="I2992" t="s">
        <v>3192</v>
      </c>
      <c r="J2992" t="n">
        <v>1</v>
      </c>
      <c r="K2992" t="s">
        <v>3231</v>
      </c>
      <c r="L2992" t="n">
        <v>1</v>
      </c>
      <c r="M2992" t="n">
        <v>1</v>
      </c>
      <c r="N2992" t="n">
        <v>0.00130381799387721</v>
      </c>
    </row>
    <row r="2993">
      <c r="A2993" t="n">
        <v>2022</v>
      </c>
      <c r="B2993" t="s">
        <v>3194</v>
      </c>
      <c r="C2993" t="n">
        <v>1.53914104911503</v>
      </c>
      <c r="D2993" t="s">
        <v>3190</v>
      </c>
      <c r="E2993" t="n">
        <v>2088.6144036491</v>
      </c>
      <c r="F2993" t="n">
        <v>1</v>
      </c>
      <c r="G2993" t="n">
        <v>1</v>
      </c>
      <c r="H2993" t="n">
        <v>9999</v>
      </c>
      <c r="I2993" t="s">
        <v>3192</v>
      </c>
      <c r="J2993" t="n">
        <v>1</v>
      </c>
      <c r="K2993" t="s">
        <v>3231</v>
      </c>
      <c r="L2993" t="n">
        <v>1</v>
      </c>
      <c r="M2993" t="n">
        <v>1</v>
      </c>
      <c r="N2993" t="n">
        <v>0.0269502700985065</v>
      </c>
    </row>
    <row r="2994">
      <c r="A2994" t="n">
        <v>2022</v>
      </c>
      <c r="B2994" t="s">
        <v>3198</v>
      </c>
      <c r="C2994" t="n">
        <v>1.40909180148698</v>
      </c>
      <c r="D2994" t="s">
        <v>3190</v>
      </c>
      <c r="E2994" t="n">
        <v>80904.4148741767</v>
      </c>
      <c r="F2994" t="n">
        <v>76</v>
      </c>
      <c r="G2994" t="n">
        <v>1</v>
      </c>
      <c r="H2994" t="n">
        <v>9999</v>
      </c>
      <c r="I2994" t="s">
        <v>3192</v>
      </c>
      <c r="J2994" t="n">
        <v>1</v>
      </c>
      <c r="K2994" t="s">
        <v>3231</v>
      </c>
      <c r="L2994" t="n">
        <v>0.975467210329596</v>
      </c>
      <c r="M2994" t="n">
        <v>0.91566265060241</v>
      </c>
      <c r="N2994" t="n">
        <v>0.00728576924912011</v>
      </c>
    </row>
    <row r="2995">
      <c r="A2995" t="n">
        <v>2022</v>
      </c>
      <c r="B2995" t="s">
        <v>3198</v>
      </c>
      <c r="C2995" t="n">
        <v>1.40909180148698</v>
      </c>
      <c r="D2995" t="s">
        <v>3192</v>
      </c>
      <c r="E2995" t="n">
        <v>2034.72856134721</v>
      </c>
      <c r="F2995" t="n">
        <v>7</v>
      </c>
      <c r="G2995" t="n">
        <v>1</v>
      </c>
      <c r="H2995" t="n">
        <v>9999</v>
      </c>
      <c r="I2995" t="s">
        <v>3192</v>
      </c>
      <c r="J2995" t="n">
        <v>1</v>
      </c>
      <c r="K2995" t="s">
        <v>3231</v>
      </c>
      <c r="L2995" t="n">
        <v>0.0245327896704043</v>
      </c>
      <c r="M2995" t="n">
        <v>0.0843373493975904</v>
      </c>
      <c r="N2995" t="n">
        <v>0.0267744567232812</v>
      </c>
    </row>
    <row r="2996">
      <c r="A2996" t="n">
        <v>2022</v>
      </c>
      <c r="B2996" t="s">
        <v>3189</v>
      </c>
      <c r="C2996" t="n">
        <v>1.41233624843639</v>
      </c>
      <c r="D2996" t="s">
        <v>3190</v>
      </c>
      <c r="E2996" t="n">
        <v>3446.1004461848</v>
      </c>
      <c r="F2996" t="n">
        <v>2</v>
      </c>
      <c r="G2996" t="n">
        <v>2</v>
      </c>
      <c r="H2996" t="n">
        <v>9999</v>
      </c>
      <c r="I2996" t="s">
        <v>3192</v>
      </c>
      <c r="J2996" t="n">
        <v>1</v>
      </c>
      <c r="K2996" t="s">
        <v>3231</v>
      </c>
      <c r="L2996" t="n">
        <v>1</v>
      </c>
      <c r="M2996" t="n">
        <v>1</v>
      </c>
      <c r="N2996" t="n">
        <v>0.00161160886781175</v>
      </c>
    </row>
    <row r="2997">
      <c r="A2997" t="n">
        <v>2022</v>
      </c>
      <c r="B2997" t="s">
        <v>3198</v>
      </c>
      <c r="C2997" t="n">
        <v>1.40909180148698</v>
      </c>
      <c r="D2997" t="s">
        <v>3190</v>
      </c>
      <c r="E2997" t="n">
        <v>49157.576586675</v>
      </c>
      <c r="F2997" t="n">
        <v>40</v>
      </c>
      <c r="G2997" t="n">
        <v>2</v>
      </c>
      <c r="H2997" t="n">
        <v>9999</v>
      </c>
      <c r="I2997" t="s">
        <v>3192</v>
      </c>
      <c r="J2997" t="n">
        <v>1</v>
      </c>
      <c r="K2997" t="s">
        <v>3231</v>
      </c>
      <c r="L2997" t="n">
        <v>1</v>
      </c>
      <c r="M2997" t="n">
        <v>1</v>
      </c>
      <c r="N2997" t="n">
        <v>0.00442683826851059</v>
      </c>
    </row>
    <row r="2998">
      <c r="A2998" t="n">
        <v>2022</v>
      </c>
      <c r="B2998" t="s">
        <v>3189</v>
      </c>
      <c r="C2998" t="n">
        <v>1.41233624843639</v>
      </c>
      <c r="D2998" t="s">
        <v>3190</v>
      </c>
      <c r="E2998" t="n">
        <v>65881.2489808124</v>
      </c>
      <c r="F2998" t="n">
        <v>37</v>
      </c>
      <c r="G2998" t="n">
        <v>3</v>
      </c>
      <c r="H2998" t="n">
        <v>9999</v>
      </c>
      <c r="I2998" t="s">
        <v>3192</v>
      </c>
      <c r="J2998" t="n">
        <v>1</v>
      </c>
      <c r="K2998" t="s">
        <v>3231</v>
      </c>
      <c r="L2998" t="n">
        <v>1</v>
      </c>
      <c r="M2998" t="n">
        <v>1</v>
      </c>
      <c r="N2998" t="n">
        <v>0.0308101306790223</v>
      </c>
    </row>
    <row r="2999">
      <c r="A2999" t="n">
        <v>2022</v>
      </c>
      <c r="B2999" t="s">
        <v>3194</v>
      </c>
      <c r="C2999" t="n">
        <v>1.53914104911503</v>
      </c>
      <c r="D2999" t="s">
        <v>3190</v>
      </c>
      <c r="E2999" t="n">
        <v>5916.45819279818</v>
      </c>
      <c r="F2999" t="n">
        <v>3</v>
      </c>
      <c r="G2999" t="n">
        <v>3</v>
      </c>
      <c r="H2999" t="n">
        <v>9999</v>
      </c>
      <c r="I2999" t="s">
        <v>3192</v>
      </c>
      <c r="J2999" t="n">
        <v>1</v>
      </c>
      <c r="K2999" t="s">
        <v>3231</v>
      </c>
      <c r="L2999" t="n">
        <v>1</v>
      </c>
      <c r="M2999" t="n">
        <v>1</v>
      </c>
      <c r="N2999" t="n">
        <v>0.0763425484588497</v>
      </c>
    </row>
    <row r="3000">
      <c r="A3000" t="n">
        <v>2022</v>
      </c>
      <c r="B3000" t="s">
        <v>3198</v>
      </c>
      <c r="C3000" t="n">
        <v>1.40909180148698</v>
      </c>
      <c r="D3000" t="s">
        <v>3190</v>
      </c>
      <c r="E3000" t="n">
        <v>1056965.39666259</v>
      </c>
      <c r="F3000" t="n">
        <v>801</v>
      </c>
      <c r="G3000" t="n">
        <v>3</v>
      </c>
      <c r="H3000" t="n">
        <v>9999</v>
      </c>
      <c r="I3000" t="s">
        <v>3192</v>
      </c>
      <c r="J3000" t="n">
        <v>1</v>
      </c>
      <c r="K3000" t="s">
        <v>3231</v>
      </c>
      <c r="L3000" t="n">
        <v>0.994314634414688</v>
      </c>
      <c r="M3000" t="n">
        <v>0.97921760391198</v>
      </c>
      <c r="N3000" t="n">
        <v>0.0951840019653406</v>
      </c>
    </row>
    <row r="3001">
      <c r="A3001" t="n">
        <v>2022</v>
      </c>
      <c r="B3001" t="s">
        <v>3198</v>
      </c>
      <c r="C3001" t="n">
        <v>1.40909180148698</v>
      </c>
      <c r="D3001" t="s">
        <v>3192</v>
      </c>
      <c r="E3001" t="n">
        <v>6043.59473657768</v>
      </c>
      <c r="F3001" t="n">
        <v>17</v>
      </c>
      <c r="G3001" t="n">
        <v>3</v>
      </c>
      <c r="H3001" t="n">
        <v>9999</v>
      </c>
      <c r="I3001" t="s">
        <v>3192</v>
      </c>
      <c r="J3001" t="n">
        <v>1</v>
      </c>
      <c r="K3001" t="s">
        <v>3231</v>
      </c>
      <c r="L3001" t="n">
        <v>0.00568536558531163</v>
      </c>
      <c r="M3001" t="n">
        <v>0.0207823960880196</v>
      </c>
      <c r="N3001" t="n">
        <v>0.0795260698657569</v>
      </c>
    </row>
    <row r="3002">
      <c r="A3002" t="n">
        <v>2022</v>
      </c>
      <c r="B3002" t="s">
        <v>3190</v>
      </c>
      <c r="C3002"/>
      <c r="D3002" t="s">
        <v>3190</v>
      </c>
      <c r="E3002"/>
      <c r="F3002" t="n">
        <v>3</v>
      </c>
      <c r="G3002" t="n">
        <v>3</v>
      </c>
      <c r="H3002" t="n">
        <v>9999</v>
      </c>
      <c r="I3002" t="s">
        <v>3192</v>
      </c>
      <c r="J3002" t="n">
        <v>3</v>
      </c>
      <c r="K3002" t="s">
        <v>3231</v>
      </c>
      <c r="L3002"/>
      <c r="M3002" t="n">
        <v>1</v>
      </c>
      <c r="N3002"/>
    </row>
    <row r="3003">
      <c r="A3003" t="n">
        <v>2022</v>
      </c>
      <c r="B3003" t="s">
        <v>3189</v>
      </c>
      <c r="C3003" t="n">
        <v>1.41233624843639</v>
      </c>
      <c r="D3003" t="s">
        <v>3190</v>
      </c>
      <c r="E3003" t="n">
        <v>3033.69826164137</v>
      </c>
      <c r="F3003" t="n">
        <v>2</v>
      </c>
      <c r="G3003" t="n">
        <v>4</v>
      </c>
      <c r="H3003" t="n">
        <v>9999</v>
      </c>
      <c r="I3003" t="s">
        <v>3192</v>
      </c>
      <c r="J3003" t="n">
        <v>1</v>
      </c>
      <c r="K3003" t="s">
        <v>3231</v>
      </c>
      <c r="L3003" t="n">
        <v>1</v>
      </c>
      <c r="M3003" t="n">
        <v>1</v>
      </c>
      <c r="N3003" t="n">
        <v>0.00141874420002444</v>
      </c>
    </row>
    <row r="3004">
      <c r="A3004" t="n">
        <v>2022</v>
      </c>
      <c r="B3004" t="s">
        <v>3198</v>
      </c>
      <c r="C3004" t="n">
        <v>1.40909180148698</v>
      </c>
      <c r="D3004" t="s">
        <v>3190</v>
      </c>
      <c r="E3004" t="n">
        <v>67720.9519794645</v>
      </c>
      <c r="F3004" t="n">
        <v>53</v>
      </c>
      <c r="G3004" t="n">
        <v>4</v>
      </c>
      <c r="H3004" t="n">
        <v>9999</v>
      </c>
      <c r="I3004" t="s">
        <v>3192</v>
      </c>
      <c r="J3004" t="n">
        <v>1</v>
      </c>
      <c r="K3004" t="s">
        <v>3231</v>
      </c>
      <c r="L3004" t="n">
        <v>0.980136232002284</v>
      </c>
      <c r="M3004" t="n">
        <v>0.963636363636364</v>
      </c>
      <c r="N3004" t="n">
        <v>0.00609854518100726</v>
      </c>
    </row>
    <row r="3005">
      <c r="A3005" t="n">
        <v>2022</v>
      </c>
      <c r="B3005" t="s">
        <v>3198</v>
      </c>
      <c r="C3005" t="n">
        <v>1.40909180148698</v>
      </c>
      <c r="D3005" t="s">
        <v>3192</v>
      </c>
      <c r="E3005" t="n">
        <v>1372.45541464832</v>
      </c>
      <c r="F3005" t="n">
        <v>2</v>
      </c>
      <c r="G3005" t="n">
        <v>4</v>
      </c>
      <c r="H3005" t="n">
        <v>9999</v>
      </c>
      <c r="I3005" t="s">
        <v>3192</v>
      </c>
      <c r="J3005" t="n">
        <v>1</v>
      </c>
      <c r="K3005" t="s">
        <v>3231</v>
      </c>
      <c r="L3005" t="n">
        <v>0.0198637679977159</v>
      </c>
      <c r="M3005" t="n">
        <v>0.0363636363636364</v>
      </c>
      <c r="N3005" t="n">
        <v>0.018059778980939</v>
      </c>
    </row>
    <row r="3006">
      <c r="A3006" t="n">
        <v>2022</v>
      </c>
      <c r="B3006" t="s">
        <v>3189</v>
      </c>
      <c r="C3006" t="n">
        <v>1.41233624843639</v>
      </c>
      <c r="D3006" t="s">
        <v>3190</v>
      </c>
      <c r="E3006" t="n">
        <v>4301.97621273725</v>
      </c>
      <c r="F3006" t="n">
        <v>2</v>
      </c>
      <c r="G3006" t="n">
        <v>5</v>
      </c>
      <c r="H3006" t="n">
        <v>9999</v>
      </c>
      <c r="I3006" t="s">
        <v>3192</v>
      </c>
      <c r="J3006" t="n">
        <v>1</v>
      </c>
      <c r="K3006" t="s">
        <v>3231</v>
      </c>
      <c r="L3006" t="n">
        <v>1</v>
      </c>
      <c r="M3006" t="n">
        <v>1</v>
      </c>
      <c r="N3006" t="n">
        <v>0.00201186910301417</v>
      </c>
    </row>
    <row r="3007">
      <c r="A3007" t="n">
        <v>2022</v>
      </c>
      <c r="B3007" t="s">
        <v>3198</v>
      </c>
      <c r="C3007" t="n">
        <v>1.40909180148698</v>
      </c>
      <c r="D3007" t="s">
        <v>3190</v>
      </c>
      <c r="E3007" t="n">
        <v>90907.5575729328</v>
      </c>
      <c r="F3007" t="n">
        <v>74</v>
      </c>
      <c r="G3007" t="n">
        <v>5</v>
      </c>
      <c r="H3007" t="n">
        <v>9999</v>
      </c>
      <c r="I3007" t="s">
        <v>3192</v>
      </c>
      <c r="J3007" t="n">
        <v>1</v>
      </c>
      <c r="K3007" t="s">
        <v>3231</v>
      </c>
      <c r="L3007" t="n">
        <v>1</v>
      </c>
      <c r="M3007" t="n">
        <v>1</v>
      </c>
      <c r="N3007" t="n">
        <v>0.00818659264154564</v>
      </c>
    </row>
    <row r="3008">
      <c r="A3008" t="n">
        <v>2022</v>
      </c>
      <c r="B3008" t="s">
        <v>3189</v>
      </c>
      <c r="C3008" t="n">
        <v>1.41233624843639</v>
      </c>
      <c r="D3008" t="s">
        <v>3190</v>
      </c>
      <c r="E3008" t="n">
        <v>113037.743979855</v>
      </c>
      <c r="F3008" t="n">
        <v>64</v>
      </c>
      <c r="G3008" t="n">
        <v>6</v>
      </c>
      <c r="H3008" t="n">
        <v>9999</v>
      </c>
      <c r="I3008" t="s">
        <v>3192</v>
      </c>
      <c r="J3008" t="n">
        <v>1</v>
      </c>
      <c r="K3008" t="s">
        <v>3231</v>
      </c>
      <c r="L3008" t="n">
        <v>1</v>
      </c>
      <c r="M3008" t="n">
        <v>1</v>
      </c>
      <c r="N3008" t="n">
        <v>0.0528634128459758</v>
      </c>
    </row>
    <row r="3009">
      <c r="A3009" t="n">
        <v>2022</v>
      </c>
      <c r="B3009" t="s">
        <v>3190</v>
      </c>
      <c r="C3009" t="n">
        <v>1.86372260385999</v>
      </c>
      <c r="D3009" t="s">
        <v>3190</v>
      </c>
      <c r="E3009" t="n">
        <v>1319.51560353288</v>
      </c>
      <c r="F3009" t="n">
        <v>1</v>
      </c>
      <c r="G3009" t="n">
        <v>6</v>
      </c>
      <c r="H3009" t="n">
        <v>9999</v>
      </c>
      <c r="I3009" t="s">
        <v>3192</v>
      </c>
      <c r="J3009" t="n">
        <v>1</v>
      </c>
      <c r="K3009" t="s">
        <v>3231</v>
      </c>
      <c r="L3009" t="n">
        <v>1</v>
      </c>
      <c r="M3009" t="n">
        <v>1</v>
      </c>
      <c r="N3009" t="n">
        <v>0.0268141190728677</v>
      </c>
    </row>
    <row r="3010">
      <c r="A3010" t="n">
        <v>2022</v>
      </c>
      <c r="B3010" t="s">
        <v>3194</v>
      </c>
      <c r="C3010" t="n">
        <v>1.53914104911503</v>
      </c>
      <c r="D3010" t="s">
        <v>3190</v>
      </c>
      <c r="E3010" t="n">
        <v>10780.1439080017</v>
      </c>
      <c r="F3010" t="n">
        <v>6</v>
      </c>
      <c r="G3010" t="n">
        <v>6</v>
      </c>
      <c r="H3010" t="n">
        <v>9999</v>
      </c>
      <c r="I3010" t="s">
        <v>3192</v>
      </c>
      <c r="J3010" t="n">
        <v>1</v>
      </c>
      <c r="K3010" t="s">
        <v>3231</v>
      </c>
      <c r="L3010" t="n">
        <v>1</v>
      </c>
      <c r="M3010" t="n">
        <v>1</v>
      </c>
      <c r="N3010" t="n">
        <v>0.139100730854782</v>
      </c>
    </row>
    <row r="3011">
      <c r="A3011" t="n">
        <v>2022</v>
      </c>
      <c r="B3011" t="s">
        <v>3198</v>
      </c>
      <c r="C3011" t="n">
        <v>1.40909180148698</v>
      </c>
      <c r="D3011" t="s">
        <v>3190</v>
      </c>
      <c r="E3011" t="n">
        <v>830599.026029114</v>
      </c>
      <c r="F3011" t="n">
        <v>629</v>
      </c>
      <c r="G3011" t="n">
        <v>6</v>
      </c>
      <c r="H3011" t="n">
        <v>9999</v>
      </c>
      <c r="I3011" t="s">
        <v>3192</v>
      </c>
      <c r="J3011" t="n">
        <v>1</v>
      </c>
      <c r="K3011" t="s">
        <v>3231</v>
      </c>
      <c r="L3011" t="n">
        <v>0.991027145532739</v>
      </c>
      <c r="M3011" t="n">
        <v>0.973684210526316</v>
      </c>
      <c r="N3011" t="n">
        <v>0.0747987962289013</v>
      </c>
    </row>
    <row r="3012">
      <c r="A3012" t="n">
        <v>2022</v>
      </c>
      <c r="B3012" t="s">
        <v>3198</v>
      </c>
      <c r="C3012" t="n">
        <v>1.40909180148698</v>
      </c>
      <c r="D3012" t="s">
        <v>3192</v>
      </c>
      <c r="E3012" t="n">
        <v>7520.32294453604</v>
      </c>
      <c r="F3012" t="n">
        <v>17</v>
      </c>
      <c r="G3012" t="n">
        <v>6</v>
      </c>
      <c r="H3012" t="n">
        <v>9999</v>
      </c>
      <c r="I3012" t="s">
        <v>3192</v>
      </c>
      <c r="J3012" t="n">
        <v>1</v>
      </c>
      <c r="K3012" t="s">
        <v>3231</v>
      </c>
      <c r="L3012" t="n">
        <v>0.00897285446726093</v>
      </c>
      <c r="M3012" t="n">
        <v>0.0263157894736842</v>
      </c>
      <c r="N3012" t="n">
        <v>0.0989579470444263</v>
      </c>
    </row>
    <row r="3013">
      <c r="A3013" t="n">
        <v>2022</v>
      </c>
      <c r="B3013" t="s">
        <v>3190</v>
      </c>
      <c r="C3013"/>
      <c r="D3013" t="s">
        <v>3190</v>
      </c>
      <c r="E3013"/>
      <c r="F3013" t="n">
        <v>1</v>
      </c>
      <c r="G3013" t="n">
        <v>6</v>
      </c>
      <c r="H3013" t="n">
        <v>9999</v>
      </c>
      <c r="I3013" t="s">
        <v>3192</v>
      </c>
      <c r="J3013" t="n">
        <v>3</v>
      </c>
      <c r="K3013" t="s">
        <v>3231</v>
      </c>
      <c r="L3013"/>
      <c r="M3013" t="n">
        <v>1</v>
      </c>
      <c r="N3013"/>
    </row>
    <row r="3014">
      <c r="A3014" t="n">
        <v>2022</v>
      </c>
      <c r="B3014" t="s">
        <v>3189</v>
      </c>
      <c r="C3014" t="n">
        <v>1.41233624843639</v>
      </c>
      <c r="D3014" t="s">
        <v>3190</v>
      </c>
      <c r="E3014" t="n">
        <v>220683.18816318</v>
      </c>
      <c r="F3014" t="n">
        <v>101</v>
      </c>
      <c r="G3014" t="n">
        <v>7</v>
      </c>
      <c r="H3014" t="n">
        <v>9999</v>
      </c>
      <c r="I3014" t="s">
        <v>3192</v>
      </c>
      <c r="J3014" t="n">
        <v>1</v>
      </c>
      <c r="K3014" t="s">
        <v>3231</v>
      </c>
      <c r="L3014" t="n">
        <v>1</v>
      </c>
      <c r="M3014" t="n">
        <v>1</v>
      </c>
      <c r="N3014" t="n">
        <v>0.103205054111089</v>
      </c>
    </row>
    <row r="3015">
      <c r="A3015" t="n">
        <v>2022</v>
      </c>
      <c r="B3015" t="s">
        <v>3194</v>
      </c>
      <c r="C3015" t="n">
        <v>1.53914104911503</v>
      </c>
      <c r="D3015" t="s">
        <v>3190</v>
      </c>
      <c r="E3015" t="n">
        <v>3249.12675468183</v>
      </c>
      <c r="F3015" t="n">
        <v>3</v>
      </c>
      <c r="G3015" t="n">
        <v>7</v>
      </c>
      <c r="H3015" t="n">
        <v>9999</v>
      </c>
      <c r="I3015" t="s">
        <v>3192</v>
      </c>
      <c r="J3015" t="n">
        <v>1</v>
      </c>
      <c r="K3015" t="s">
        <v>3231</v>
      </c>
      <c r="L3015" t="n">
        <v>1</v>
      </c>
      <c r="M3015" t="n">
        <v>1</v>
      </c>
      <c r="N3015" t="n">
        <v>0.0419248490625993</v>
      </c>
    </row>
    <row r="3016">
      <c r="A3016" t="n">
        <v>2022</v>
      </c>
      <c r="B3016" t="s">
        <v>3198</v>
      </c>
      <c r="C3016" t="n">
        <v>1.40909180148698</v>
      </c>
      <c r="D3016" t="s">
        <v>3190</v>
      </c>
      <c r="E3016" t="n">
        <v>1326937.52218489</v>
      </c>
      <c r="F3016" t="n">
        <v>965</v>
      </c>
      <c r="G3016" t="n">
        <v>7</v>
      </c>
      <c r="H3016" t="n">
        <v>9999</v>
      </c>
      <c r="I3016" t="s">
        <v>3192</v>
      </c>
      <c r="J3016" t="n">
        <v>1</v>
      </c>
      <c r="K3016" t="s">
        <v>3231</v>
      </c>
      <c r="L3016" t="n">
        <v>0.993545153853864</v>
      </c>
      <c r="M3016" t="n">
        <v>0.979695431472081</v>
      </c>
      <c r="N3016" t="n">
        <v>0.119496082008302</v>
      </c>
    </row>
    <row r="3017">
      <c r="A3017" t="n">
        <v>2022</v>
      </c>
      <c r="B3017" t="s">
        <v>3198</v>
      </c>
      <c r="C3017" t="n">
        <v>1.40909180148698</v>
      </c>
      <c r="D3017" t="s">
        <v>3192</v>
      </c>
      <c r="E3017" t="n">
        <v>8620.82364149737</v>
      </c>
      <c r="F3017" t="n">
        <v>20</v>
      </c>
      <c r="G3017" t="n">
        <v>7</v>
      </c>
      <c r="H3017" t="n">
        <v>9999</v>
      </c>
      <c r="I3017" t="s">
        <v>3192</v>
      </c>
      <c r="J3017" t="n">
        <v>1</v>
      </c>
      <c r="K3017" t="s">
        <v>3231</v>
      </c>
      <c r="L3017" t="n">
        <v>0.00645484614613611</v>
      </c>
      <c r="M3017" t="n">
        <v>0.0203045685279188</v>
      </c>
      <c r="N3017" t="n">
        <v>0.113439145590744</v>
      </c>
    </row>
    <row r="3018">
      <c r="A3018" t="n">
        <v>2022</v>
      </c>
      <c r="B3018" t="s">
        <v>3190</v>
      </c>
      <c r="C3018"/>
      <c r="D3018" t="s">
        <v>3190</v>
      </c>
      <c r="E3018"/>
      <c r="F3018" t="n">
        <v>2</v>
      </c>
      <c r="G3018" t="n">
        <v>7</v>
      </c>
      <c r="H3018" t="n">
        <v>9999</v>
      </c>
      <c r="I3018" t="s">
        <v>3192</v>
      </c>
      <c r="J3018" t="n">
        <v>3</v>
      </c>
      <c r="K3018" t="s">
        <v>3231</v>
      </c>
      <c r="L3018"/>
      <c r="M3018" t="n">
        <v>1</v>
      </c>
      <c r="N3018"/>
    </row>
    <row r="3019">
      <c r="A3019" t="n">
        <v>2022</v>
      </c>
      <c r="B3019" t="s">
        <v>3189</v>
      </c>
      <c r="C3019" t="n">
        <v>1.41233624843639</v>
      </c>
      <c r="D3019" t="s">
        <v>3190</v>
      </c>
      <c r="E3019" t="n">
        <v>96031.8032124325</v>
      </c>
      <c r="F3019" t="n">
        <v>54</v>
      </c>
      <c r="G3019" t="n">
        <v>8</v>
      </c>
      <c r="H3019" t="n">
        <v>9999</v>
      </c>
      <c r="I3019" t="s">
        <v>3192</v>
      </c>
      <c r="J3019" t="n">
        <v>1</v>
      </c>
      <c r="K3019" t="s">
        <v>3231</v>
      </c>
      <c r="L3019" t="n">
        <v>1</v>
      </c>
      <c r="M3019" t="n">
        <v>1</v>
      </c>
      <c r="N3019" t="n">
        <v>0.0449103872814998</v>
      </c>
    </row>
    <row r="3020">
      <c r="A3020" t="n">
        <v>2022</v>
      </c>
      <c r="B3020" t="s">
        <v>3190</v>
      </c>
      <c r="C3020" t="n">
        <v>1.86372260385999</v>
      </c>
      <c r="D3020" t="s">
        <v>3190</v>
      </c>
      <c r="E3020" t="n">
        <v>4553.07432122996</v>
      </c>
      <c r="F3020" t="n">
        <v>1</v>
      </c>
      <c r="G3020" t="n">
        <v>8</v>
      </c>
      <c r="H3020" t="n">
        <v>9999</v>
      </c>
      <c r="I3020" t="s">
        <v>3192</v>
      </c>
      <c r="J3020" t="n">
        <v>1</v>
      </c>
      <c r="K3020" t="s">
        <v>3231</v>
      </c>
      <c r="L3020" t="n">
        <v>1</v>
      </c>
      <c r="M3020" t="n">
        <v>1</v>
      </c>
      <c r="N3020" t="n">
        <v>0.0925238600212089</v>
      </c>
    </row>
    <row r="3021">
      <c r="A3021" t="n">
        <v>2022</v>
      </c>
      <c r="B3021" t="s">
        <v>3194</v>
      </c>
      <c r="C3021" t="n">
        <v>1.53914104911503</v>
      </c>
      <c r="D3021" t="s">
        <v>3190</v>
      </c>
      <c r="E3021" t="n">
        <v>10541.5770453888</v>
      </c>
      <c r="F3021" t="n">
        <v>4</v>
      </c>
      <c r="G3021" t="n">
        <v>8</v>
      </c>
      <c r="H3021" t="n">
        <v>9999</v>
      </c>
      <c r="I3021" t="s">
        <v>3192</v>
      </c>
      <c r="J3021" t="n">
        <v>1</v>
      </c>
      <c r="K3021" t="s">
        <v>3231</v>
      </c>
      <c r="L3021" t="n">
        <v>1</v>
      </c>
      <c r="M3021" t="n">
        <v>1</v>
      </c>
      <c r="N3021" t="n">
        <v>0.136022402287893</v>
      </c>
    </row>
    <row r="3022">
      <c r="A3022" t="n">
        <v>2022</v>
      </c>
      <c r="B3022" t="s">
        <v>3198</v>
      </c>
      <c r="C3022" t="n">
        <v>1.40909180148698</v>
      </c>
      <c r="D3022" t="s">
        <v>3190</v>
      </c>
      <c r="E3022" t="n">
        <v>547656.21047413</v>
      </c>
      <c r="F3022" t="n">
        <v>388</v>
      </c>
      <c r="G3022" t="n">
        <v>8</v>
      </c>
      <c r="H3022" t="n">
        <v>9999</v>
      </c>
      <c r="I3022" t="s">
        <v>3192</v>
      </c>
      <c r="J3022" t="n">
        <v>1</v>
      </c>
      <c r="K3022" t="s">
        <v>3231</v>
      </c>
      <c r="L3022" t="n">
        <v>0.99624223005447</v>
      </c>
      <c r="M3022" t="n">
        <v>0.987277353689567</v>
      </c>
      <c r="N3022" t="n">
        <v>0.049318653173223</v>
      </c>
    </row>
    <row r="3023">
      <c r="A3023" t="n">
        <v>2022</v>
      </c>
      <c r="B3023" t="s">
        <v>3198</v>
      </c>
      <c r="C3023" t="n">
        <v>1.40909180148698</v>
      </c>
      <c r="D3023" t="s">
        <v>3192</v>
      </c>
      <c r="E3023" t="n">
        <v>1590.86464387881</v>
      </c>
      <c r="F3023" t="n">
        <v>4</v>
      </c>
      <c r="G3023" t="n">
        <v>8</v>
      </c>
      <c r="H3023" t="n">
        <v>9999</v>
      </c>
      <c r="I3023" t="s">
        <v>3192</v>
      </c>
      <c r="J3023" t="n">
        <v>1</v>
      </c>
      <c r="K3023" t="s">
        <v>3231</v>
      </c>
      <c r="L3023" t="n">
        <v>0.00289394424863826</v>
      </c>
      <c r="M3023" t="n">
        <v>0.0101781170483461</v>
      </c>
      <c r="N3023" t="n">
        <v>0.0209337684491582</v>
      </c>
    </row>
    <row r="3024">
      <c r="A3024" t="n">
        <v>2022</v>
      </c>
      <c r="B3024" t="s">
        <v>3198</v>
      </c>
      <c r="C3024" t="n">
        <v>1.40909180148698</v>
      </c>
      <c r="D3024" t="s">
        <v>3196</v>
      </c>
      <c r="E3024" t="n">
        <v>474.863937101114</v>
      </c>
      <c r="F3024" t="n">
        <v>1</v>
      </c>
      <c r="G3024" t="n">
        <v>8</v>
      </c>
      <c r="H3024" t="n">
        <v>9999</v>
      </c>
      <c r="I3024" t="s">
        <v>3192</v>
      </c>
      <c r="J3024" t="n">
        <v>1</v>
      </c>
      <c r="K3024" t="s">
        <v>3231</v>
      </c>
      <c r="L3024" t="n">
        <v>0.000863825696892022</v>
      </c>
      <c r="M3024" t="n">
        <v>0.00254452926208651</v>
      </c>
      <c r="N3024" t="n">
        <v>0.0750055642109949</v>
      </c>
    </row>
    <row r="3025">
      <c r="A3025" t="n">
        <v>2022</v>
      </c>
      <c r="B3025" t="s">
        <v>3189</v>
      </c>
      <c r="C3025" t="n">
        <v>1.41233624843639</v>
      </c>
      <c r="D3025" t="s">
        <v>3190</v>
      </c>
      <c r="E3025" t="n">
        <v>103747.396137641</v>
      </c>
      <c r="F3025" t="n">
        <v>47</v>
      </c>
      <c r="G3025" t="n">
        <v>9</v>
      </c>
      <c r="H3025" t="n">
        <v>9999</v>
      </c>
      <c r="I3025" t="s">
        <v>3192</v>
      </c>
      <c r="J3025" t="n">
        <v>1</v>
      </c>
      <c r="K3025" t="s">
        <v>3231</v>
      </c>
      <c r="L3025" t="n">
        <v>1</v>
      </c>
      <c r="M3025" t="n">
        <v>1</v>
      </c>
      <c r="N3025" t="n">
        <v>0.0485186738572603</v>
      </c>
    </row>
    <row r="3026">
      <c r="A3026" t="n">
        <v>2022</v>
      </c>
      <c r="B3026" t="s">
        <v>3190</v>
      </c>
      <c r="C3026" t="n">
        <v>1.86372260385999</v>
      </c>
      <c r="D3026" t="s">
        <v>3190</v>
      </c>
      <c r="E3026" t="n">
        <v>5652.67065750736</v>
      </c>
      <c r="F3026" t="n">
        <v>1</v>
      </c>
      <c r="G3026" t="n">
        <v>9</v>
      </c>
      <c r="H3026" t="n">
        <v>9999</v>
      </c>
      <c r="I3026" t="s">
        <v>3192</v>
      </c>
      <c r="J3026" t="n">
        <v>1</v>
      </c>
      <c r="K3026" t="s">
        <v>3231</v>
      </c>
      <c r="L3026" t="n">
        <v>1</v>
      </c>
      <c r="M3026" t="n">
        <v>1</v>
      </c>
      <c r="N3026" t="n">
        <v>0.114868959248599</v>
      </c>
    </row>
    <row r="3027">
      <c r="A3027" t="n">
        <v>2022</v>
      </c>
      <c r="B3027" t="s">
        <v>3194</v>
      </c>
      <c r="C3027" t="n">
        <v>1.53914104911503</v>
      </c>
      <c r="D3027" t="s">
        <v>3190</v>
      </c>
      <c r="E3027" t="n">
        <v>7055.4225691433</v>
      </c>
      <c r="F3027" t="n">
        <v>3</v>
      </c>
      <c r="G3027" t="n">
        <v>9</v>
      </c>
      <c r="H3027" t="n">
        <v>9999</v>
      </c>
      <c r="I3027" t="s">
        <v>3192</v>
      </c>
      <c r="J3027" t="n">
        <v>1</v>
      </c>
      <c r="K3027" t="s">
        <v>3231</v>
      </c>
      <c r="L3027" t="n">
        <v>1</v>
      </c>
      <c r="M3027" t="n">
        <v>1</v>
      </c>
      <c r="N3027" t="n">
        <v>0.0910390848427073</v>
      </c>
    </row>
    <row r="3028">
      <c r="A3028" t="n">
        <v>2022</v>
      </c>
      <c r="B3028" t="s">
        <v>3198</v>
      </c>
      <c r="C3028" t="n">
        <v>1.40909180148698</v>
      </c>
      <c r="D3028" t="s">
        <v>3190</v>
      </c>
      <c r="E3028" t="n">
        <v>639406.404944352</v>
      </c>
      <c r="F3028" t="n">
        <v>405</v>
      </c>
      <c r="G3028" t="n">
        <v>9</v>
      </c>
      <c r="H3028" t="n">
        <v>9999</v>
      </c>
      <c r="I3028" t="s">
        <v>3192</v>
      </c>
      <c r="J3028" t="n">
        <v>1</v>
      </c>
      <c r="K3028" t="s">
        <v>3231</v>
      </c>
      <c r="L3028" t="n">
        <v>0.991918578089444</v>
      </c>
      <c r="M3028" t="n">
        <v>0.973557692307692</v>
      </c>
      <c r="N3028" t="n">
        <v>0.0575811286699131</v>
      </c>
    </row>
    <row r="3029">
      <c r="A3029" t="n">
        <v>2022</v>
      </c>
      <c r="B3029" t="s">
        <v>3198</v>
      </c>
      <c r="C3029" t="n">
        <v>1.40909180148698</v>
      </c>
      <c r="D3029" t="s">
        <v>3192</v>
      </c>
      <c r="E3029" t="n">
        <v>3245.13841882453</v>
      </c>
      <c r="F3029" t="n">
        <v>6</v>
      </c>
      <c r="G3029" t="n">
        <v>9</v>
      </c>
      <c r="H3029" t="n">
        <v>9999</v>
      </c>
      <c r="I3029" t="s">
        <v>3192</v>
      </c>
      <c r="J3029" t="n">
        <v>1</v>
      </c>
      <c r="K3029" t="s">
        <v>3231</v>
      </c>
      <c r="L3029" t="n">
        <v>0.00503422089802806</v>
      </c>
      <c r="M3029" t="n">
        <v>0.0144230769230769</v>
      </c>
      <c r="N3029" t="n">
        <v>0.0427019209374768</v>
      </c>
    </row>
    <row r="3030">
      <c r="A3030" t="n">
        <v>2022</v>
      </c>
      <c r="B3030" t="s">
        <v>3198</v>
      </c>
      <c r="C3030" t="n">
        <v>1.40909180148698</v>
      </c>
      <c r="D3030" t="s">
        <v>3196</v>
      </c>
      <c r="E3030" t="n">
        <v>1964.27397127286</v>
      </c>
      <c r="F3030" t="n">
        <v>5</v>
      </c>
      <c r="G3030" t="n">
        <v>9</v>
      </c>
      <c r="H3030" t="n">
        <v>9999</v>
      </c>
      <c r="I3030" t="s">
        <v>3192</v>
      </c>
      <c r="J3030" t="n">
        <v>1</v>
      </c>
      <c r="K3030" t="s">
        <v>3231</v>
      </c>
      <c r="L3030" t="n">
        <v>0.00304720101252762</v>
      </c>
      <c r="M3030" t="n">
        <v>0.0120192307692308</v>
      </c>
      <c r="N3030" t="n">
        <v>0.31026040507456</v>
      </c>
    </row>
    <row r="3031">
      <c r="A3031" t="n">
        <v>2022</v>
      </c>
      <c r="B3031" t="s">
        <v>3189</v>
      </c>
      <c r="C3031" t="n">
        <v>1.41233624843639</v>
      </c>
      <c r="D3031" t="s">
        <v>3190</v>
      </c>
      <c r="E3031" t="n">
        <v>175906.479742753</v>
      </c>
      <c r="F3031" t="n">
        <v>79</v>
      </c>
      <c r="G3031" t="n">
        <v>10</v>
      </c>
      <c r="H3031" t="n">
        <v>9999</v>
      </c>
      <c r="I3031" t="s">
        <v>3192</v>
      </c>
      <c r="J3031" t="n">
        <v>1</v>
      </c>
      <c r="K3031" t="s">
        <v>3231</v>
      </c>
      <c r="L3031" t="n">
        <v>1</v>
      </c>
      <c r="M3031" t="n">
        <v>1</v>
      </c>
      <c r="N3031" t="n">
        <v>0.0822647067565381</v>
      </c>
    </row>
    <row r="3032">
      <c r="A3032" t="n">
        <v>2022</v>
      </c>
      <c r="B3032" t="s">
        <v>3194</v>
      </c>
      <c r="C3032" t="n">
        <v>1.53914104911503</v>
      </c>
      <c r="D3032" t="s">
        <v>3190</v>
      </c>
      <c r="E3032" t="n">
        <v>1653.03748674954</v>
      </c>
      <c r="F3032" t="n">
        <v>1</v>
      </c>
      <c r="G3032" t="n">
        <v>10</v>
      </c>
      <c r="H3032" t="n">
        <v>9999</v>
      </c>
      <c r="I3032" t="s">
        <v>3192</v>
      </c>
      <c r="J3032" t="n">
        <v>1</v>
      </c>
      <c r="K3032" t="s">
        <v>3231</v>
      </c>
      <c r="L3032" t="n">
        <v>1</v>
      </c>
      <c r="M3032" t="n">
        <v>1</v>
      </c>
      <c r="N3032" t="n">
        <v>0.0213298379408961</v>
      </c>
    </row>
    <row r="3033">
      <c r="A3033" t="n">
        <v>2022</v>
      </c>
      <c r="B3033" t="s">
        <v>3198</v>
      </c>
      <c r="C3033" t="n">
        <v>1.40909180148698</v>
      </c>
      <c r="D3033" t="s">
        <v>3190</v>
      </c>
      <c r="E3033" t="n">
        <v>416224.581782233</v>
      </c>
      <c r="F3033" t="n">
        <v>313</v>
      </c>
      <c r="G3033" t="n">
        <v>10</v>
      </c>
      <c r="H3033" t="n">
        <v>9999</v>
      </c>
      <c r="I3033" t="s">
        <v>3192</v>
      </c>
      <c r="J3033" t="n">
        <v>1</v>
      </c>
      <c r="K3033" t="s">
        <v>3231</v>
      </c>
      <c r="L3033" t="n">
        <v>0.993348197321119</v>
      </c>
      <c r="M3033" t="n">
        <v>0.978125</v>
      </c>
      <c r="N3033" t="n">
        <v>0.037482704292381</v>
      </c>
    </row>
    <row r="3034">
      <c r="A3034" t="n">
        <v>2022</v>
      </c>
      <c r="B3034" t="s">
        <v>3198</v>
      </c>
      <c r="C3034" t="n">
        <v>1.40909180148698</v>
      </c>
      <c r="D3034" t="s">
        <v>3192</v>
      </c>
      <c r="E3034" t="n">
        <v>2370.09241010111</v>
      </c>
      <c r="F3034" t="n">
        <v>6</v>
      </c>
      <c r="G3034" t="n">
        <v>10</v>
      </c>
      <c r="H3034" t="n">
        <v>9999</v>
      </c>
      <c r="I3034" t="s">
        <v>3192</v>
      </c>
      <c r="J3034" t="n">
        <v>1</v>
      </c>
      <c r="K3034" t="s">
        <v>3231</v>
      </c>
      <c r="L3034" t="n">
        <v>0.00565638630226356</v>
      </c>
      <c r="M3034" t="n">
        <v>0.01875</v>
      </c>
      <c r="N3034" t="n">
        <v>0.031187421197063</v>
      </c>
    </row>
    <row r="3035">
      <c r="A3035" t="n">
        <v>2022</v>
      </c>
      <c r="B3035" t="s">
        <v>3198</v>
      </c>
      <c r="C3035" t="n">
        <v>1.40909180148698</v>
      </c>
      <c r="D3035" t="s">
        <v>3196</v>
      </c>
      <c r="E3035" t="n">
        <v>417.091173240147</v>
      </c>
      <c r="F3035" t="n">
        <v>1</v>
      </c>
      <c r="G3035" t="n">
        <v>10</v>
      </c>
      <c r="H3035" t="n">
        <v>9999</v>
      </c>
      <c r="I3035" t="s">
        <v>3192</v>
      </c>
      <c r="J3035" t="n">
        <v>1</v>
      </c>
      <c r="K3035" t="s">
        <v>3231</v>
      </c>
      <c r="L3035" t="n">
        <v>0.000995416376617131</v>
      </c>
      <c r="M3035" t="n">
        <v>0.003125</v>
      </c>
      <c r="N3035" t="n">
        <v>0.0658802581793902</v>
      </c>
    </row>
    <row r="3036">
      <c r="A3036" t="n">
        <v>2022</v>
      </c>
      <c r="B3036" t="s">
        <v>3190</v>
      </c>
      <c r="C3036"/>
      <c r="D3036" t="s">
        <v>3190</v>
      </c>
      <c r="E3036"/>
      <c r="F3036" t="n">
        <v>1</v>
      </c>
      <c r="G3036" t="n">
        <v>10</v>
      </c>
      <c r="H3036" t="n">
        <v>9999</v>
      </c>
      <c r="I3036" t="s">
        <v>3192</v>
      </c>
      <c r="J3036" t="n">
        <v>3</v>
      </c>
      <c r="K3036" t="s">
        <v>3231</v>
      </c>
      <c r="L3036"/>
      <c r="M3036" t="n">
        <v>1</v>
      </c>
      <c r="N3036"/>
    </row>
    <row r="3037">
      <c r="A3037" t="n">
        <v>2022</v>
      </c>
      <c r="B3037" t="s">
        <v>3189</v>
      </c>
      <c r="C3037" t="n">
        <v>1.41233624843639</v>
      </c>
      <c r="D3037" t="s">
        <v>3190</v>
      </c>
      <c r="E3037" t="n">
        <v>184821.146142883</v>
      </c>
      <c r="F3037" t="n">
        <v>94</v>
      </c>
      <c r="G3037" t="n">
        <v>11</v>
      </c>
      <c r="H3037" t="n">
        <v>9999</v>
      </c>
      <c r="I3037" t="s">
        <v>3192</v>
      </c>
      <c r="J3037" t="n">
        <v>1</v>
      </c>
      <c r="K3037" t="s">
        <v>3231</v>
      </c>
      <c r="L3037" t="n">
        <v>1</v>
      </c>
      <c r="M3037" t="n">
        <v>1</v>
      </c>
      <c r="N3037" t="n">
        <v>0.0864337539588445</v>
      </c>
    </row>
    <row r="3038">
      <c r="A3038" t="n">
        <v>2022</v>
      </c>
      <c r="B3038" t="s">
        <v>3194</v>
      </c>
      <c r="C3038" t="n">
        <v>1.53914104911503</v>
      </c>
      <c r="D3038" t="s">
        <v>3190</v>
      </c>
      <c r="E3038" t="n">
        <v>2641.16604028139</v>
      </c>
      <c r="F3038" t="n">
        <v>2</v>
      </c>
      <c r="G3038" t="n">
        <v>11</v>
      </c>
      <c r="H3038" t="n">
        <v>9999</v>
      </c>
      <c r="I3038" t="s">
        <v>3192</v>
      </c>
      <c r="J3038" t="n">
        <v>1</v>
      </c>
      <c r="K3038" t="s">
        <v>3231</v>
      </c>
      <c r="L3038" t="n">
        <v>1</v>
      </c>
      <c r="M3038" t="n">
        <v>1</v>
      </c>
      <c r="N3038" t="n">
        <v>0.0340800762631077</v>
      </c>
    </row>
    <row r="3039">
      <c r="A3039" t="n">
        <v>2022</v>
      </c>
      <c r="B3039" t="s">
        <v>3198</v>
      </c>
      <c r="C3039" t="n">
        <v>1.40909180148698</v>
      </c>
      <c r="D3039" t="s">
        <v>3190</v>
      </c>
      <c r="E3039" t="n">
        <v>408099.758454859</v>
      </c>
      <c r="F3039" t="n">
        <v>313</v>
      </c>
      <c r="G3039" t="n">
        <v>11</v>
      </c>
      <c r="H3039" t="n">
        <v>9999</v>
      </c>
      <c r="I3039" t="s">
        <v>3192</v>
      </c>
      <c r="J3039" t="n">
        <v>1</v>
      </c>
      <c r="K3039" t="s">
        <v>3231</v>
      </c>
      <c r="L3039" t="n">
        <v>0.993094060000069</v>
      </c>
      <c r="M3039" t="n">
        <v>0.975077881619938</v>
      </c>
      <c r="N3039" t="n">
        <v>0.036751031143948</v>
      </c>
    </row>
    <row r="3040">
      <c r="A3040" t="n">
        <v>2022</v>
      </c>
      <c r="B3040" t="s">
        <v>3198</v>
      </c>
      <c r="C3040" t="n">
        <v>1.40909180148698</v>
      </c>
      <c r="D3040" t="s">
        <v>3192</v>
      </c>
      <c r="E3040" t="n">
        <v>2837.91088819479</v>
      </c>
      <c r="F3040" t="n">
        <v>8</v>
      </c>
      <c r="G3040" t="n">
        <v>11</v>
      </c>
      <c r="H3040" t="n">
        <v>9999</v>
      </c>
      <c r="I3040" t="s">
        <v>3192</v>
      </c>
      <c r="J3040" t="n">
        <v>1</v>
      </c>
      <c r="K3040" t="s">
        <v>3231</v>
      </c>
      <c r="L3040" t="n">
        <v>0.00690593999993142</v>
      </c>
      <c r="M3040" t="n">
        <v>0.0249221183800623</v>
      </c>
      <c r="N3040" t="n">
        <v>0.0373433212193132</v>
      </c>
    </row>
    <row r="3041">
      <c r="A3041" t="n">
        <v>2022</v>
      </c>
      <c r="B3041" t="s">
        <v>3189</v>
      </c>
      <c r="C3041" t="n">
        <v>1.41233624843639</v>
      </c>
      <c r="D3041" t="s">
        <v>3190</v>
      </c>
      <c r="E3041" t="n">
        <v>23759.7327074454</v>
      </c>
      <c r="F3041" t="n">
        <v>13</v>
      </c>
      <c r="G3041" t="n">
        <v>12</v>
      </c>
      <c r="H3041" t="n">
        <v>9999</v>
      </c>
      <c r="I3041" t="s">
        <v>3192</v>
      </c>
      <c r="J3041" t="n">
        <v>1</v>
      </c>
      <c r="K3041" t="s">
        <v>3231</v>
      </c>
      <c r="L3041" t="n">
        <v>1</v>
      </c>
      <c r="M3041" t="n">
        <v>1</v>
      </c>
      <c r="N3041" t="n">
        <v>0.0111115147472119</v>
      </c>
    </row>
    <row r="3042">
      <c r="A3042" t="n">
        <v>2022</v>
      </c>
      <c r="B3042" t="s">
        <v>3198</v>
      </c>
      <c r="C3042" t="n">
        <v>1.40909180148698</v>
      </c>
      <c r="D3042" t="s">
        <v>3190</v>
      </c>
      <c r="E3042" t="n">
        <v>130349.446188355</v>
      </c>
      <c r="F3042" t="n">
        <v>109</v>
      </c>
      <c r="G3042" t="n">
        <v>12</v>
      </c>
      <c r="H3042" t="n">
        <v>9999</v>
      </c>
      <c r="I3042" t="s">
        <v>3192</v>
      </c>
      <c r="J3042" t="n">
        <v>1</v>
      </c>
      <c r="K3042" t="s">
        <v>3231</v>
      </c>
      <c r="L3042" t="n">
        <v>0.997068270495161</v>
      </c>
      <c r="M3042" t="n">
        <v>0.990909090909091</v>
      </c>
      <c r="N3042" t="n">
        <v>0.0117384939765763</v>
      </c>
    </row>
    <row r="3043">
      <c r="A3043" t="n">
        <v>2022</v>
      </c>
      <c r="B3043" t="s">
        <v>3198</v>
      </c>
      <c r="C3043" t="n">
        <v>1.40909180148698</v>
      </c>
      <c r="D3043" t="s">
        <v>3192</v>
      </c>
      <c r="E3043" t="n">
        <v>383.27297000446</v>
      </c>
      <c r="F3043" t="n">
        <v>1</v>
      </c>
      <c r="G3043" t="n">
        <v>12</v>
      </c>
      <c r="H3043" t="n">
        <v>9999</v>
      </c>
      <c r="I3043" t="s">
        <v>3192</v>
      </c>
      <c r="J3043" t="n">
        <v>1</v>
      </c>
      <c r="K3043" t="s">
        <v>3231</v>
      </c>
      <c r="L3043" t="n">
        <v>0.00293172950483951</v>
      </c>
      <c r="M3043" t="n">
        <v>0.00909090909090909</v>
      </c>
      <c r="N3043" t="n">
        <v>0.00504338797003634</v>
      </c>
    </row>
    <row r="3044">
      <c r="A3044" t="n">
        <v>2022</v>
      </c>
      <c r="B3044" t="s">
        <v>3189</v>
      </c>
      <c r="C3044" t="n">
        <v>1.41233624843639</v>
      </c>
      <c r="D3044" t="s">
        <v>3190</v>
      </c>
      <c r="E3044" t="n">
        <v>282478.548377266</v>
      </c>
      <c r="F3044" t="n">
        <v>142</v>
      </c>
      <c r="G3044" t="n">
        <v>13</v>
      </c>
      <c r="H3044" t="n">
        <v>9999</v>
      </c>
      <c r="I3044" t="s">
        <v>3192</v>
      </c>
      <c r="J3044" t="n">
        <v>1</v>
      </c>
      <c r="K3044" t="s">
        <v>3231</v>
      </c>
      <c r="L3044" t="n">
        <v>1</v>
      </c>
      <c r="M3044" t="n">
        <v>1</v>
      </c>
      <c r="N3044" t="n">
        <v>0.132104371489054</v>
      </c>
    </row>
    <row r="3045">
      <c r="A3045" t="n">
        <v>2022</v>
      </c>
      <c r="B3045" t="s">
        <v>3194</v>
      </c>
      <c r="C3045" t="n">
        <v>1.53914104911503</v>
      </c>
      <c r="D3045" t="s">
        <v>3190</v>
      </c>
      <c r="E3045" t="n">
        <v>5397.76765924641</v>
      </c>
      <c r="F3045" t="n">
        <v>4</v>
      </c>
      <c r="G3045" t="n">
        <v>13</v>
      </c>
      <c r="H3045" t="n">
        <v>9999</v>
      </c>
      <c r="I3045" t="s">
        <v>3192</v>
      </c>
      <c r="J3045" t="n">
        <v>1</v>
      </c>
      <c r="K3045" t="s">
        <v>3231</v>
      </c>
      <c r="L3045" t="n">
        <v>1</v>
      </c>
      <c r="M3045" t="n">
        <v>1</v>
      </c>
      <c r="N3045" t="n">
        <v>0.0696496663489037</v>
      </c>
    </row>
    <row r="3046">
      <c r="A3046" t="n">
        <v>2022</v>
      </c>
      <c r="B3046" t="s">
        <v>3198</v>
      </c>
      <c r="C3046" t="n">
        <v>1.40909180148698</v>
      </c>
      <c r="D3046" t="s">
        <v>3190</v>
      </c>
      <c r="E3046" t="n">
        <v>776728.037366465</v>
      </c>
      <c r="F3046" t="n">
        <v>600</v>
      </c>
      <c r="G3046" t="n">
        <v>13</v>
      </c>
      <c r="H3046" t="n">
        <v>9999</v>
      </c>
      <c r="I3046" t="s">
        <v>3192</v>
      </c>
      <c r="J3046" t="n">
        <v>1</v>
      </c>
      <c r="K3046" t="s">
        <v>3231</v>
      </c>
      <c r="L3046" t="n">
        <v>0.992511501030817</v>
      </c>
      <c r="M3046" t="n">
        <v>0.974025974025974</v>
      </c>
      <c r="N3046" t="n">
        <v>0.0699474961703268</v>
      </c>
    </row>
    <row r="3047">
      <c r="A3047" t="n">
        <v>2022</v>
      </c>
      <c r="B3047" t="s">
        <v>3198</v>
      </c>
      <c r="C3047" t="n">
        <v>1.40909180148698</v>
      </c>
      <c r="D3047" t="s">
        <v>3192</v>
      </c>
      <c r="E3047" t="n">
        <v>5186.86692127359</v>
      </c>
      <c r="F3047" t="n">
        <v>14</v>
      </c>
      <c r="G3047" t="n">
        <v>13</v>
      </c>
      <c r="H3047" t="n">
        <v>9999</v>
      </c>
      <c r="I3047" t="s">
        <v>3192</v>
      </c>
      <c r="J3047" t="n">
        <v>1</v>
      </c>
      <c r="K3047" t="s">
        <v>3231</v>
      </c>
      <c r="L3047" t="n">
        <v>0.0066278347452668</v>
      </c>
      <c r="M3047" t="n">
        <v>0.0227272727272727</v>
      </c>
      <c r="N3047" t="n">
        <v>0.0682526144033227</v>
      </c>
    </row>
    <row r="3048">
      <c r="A3048" t="n">
        <v>2022</v>
      </c>
      <c r="B3048" t="s">
        <v>3198</v>
      </c>
      <c r="C3048" t="n">
        <v>1.40909180148698</v>
      </c>
      <c r="D3048" t="s">
        <v>3196</v>
      </c>
      <c r="E3048" t="n">
        <v>673.545881110779</v>
      </c>
      <c r="F3048" t="n">
        <v>2</v>
      </c>
      <c r="G3048" t="n">
        <v>13</v>
      </c>
      <c r="H3048" t="n">
        <v>9999</v>
      </c>
      <c r="I3048" t="s">
        <v>3192</v>
      </c>
      <c r="J3048" t="n">
        <v>1</v>
      </c>
      <c r="K3048" t="s">
        <v>3231</v>
      </c>
      <c r="L3048" t="n">
        <v>0.000860664223916742</v>
      </c>
      <c r="M3048" t="n">
        <v>0.00324675324675325</v>
      </c>
      <c r="N3048" t="n">
        <v>0.106387714222123</v>
      </c>
    </row>
    <row r="3049">
      <c r="A3049" t="n">
        <v>2022</v>
      </c>
      <c r="B3049" t="s">
        <v>3190</v>
      </c>
      <c r="C3049"/>
      <c r="D3049" t="s">
        <v>3190</v>
      </c>
      <c r="E3049"/>
      <c r="F3049" t="n">
        <v>1</v>
      </c>
      <c r="G3049" t="n">
        <v>13</v>
      </c>
      <c r="H3049" t="n">
        <v>9999</v>
      </c>
      <c r="I3049" t="s">
        <v>3192</v>
      </c>
      <c r="J3049" t="n">
        <v>3</v>
      </c>
      <c r="K3049" t="s">
        <v>3231</v>
      </c>
      <c r="L3049"/>
      <c r="M3049" t="n">
        <v>1</v>
      </c>
      <c r="N3049"/>
    </row>
    <row r="3050">
      <c r="A3050" t="n">
        <v>2022</v>
      </c>
      <c r="B3050" t="s">
        <v>3189</v>
      </c>
      <c r="C3050" t="n">
        <v>1.41233624843639</v>
      </c>
      <c r="D3050" t="s">
        <v>3190</v>
      </c>
      <c r="E3050" t="n">
        <v>88166.5026448902</v>
      </c>
      <c r="F3050" t="n">
        <v>45</v>
      </c>
      <c r="G3050" t="n">
        <v>14</v>
      </c>
      <c r="H3050" t="n">
        <v>9999</v>
      </c>
      <c r="I3050" t="s">
        <v>3192</v>
      </c>
      <c r="J3050" t="n">
        <v>1</v>
      </c>
      <c r="K3050" t="s">
        <v>3231</v>
      </c>
      <c r="L3050" t="n">
        <v>1</v>
      </c>
      <c r="M3050" t="n">
        <v>1</v>
      </c>
      <c r="N3050" t="n">
        <v>0.0412320881893508</v>
      </c>
    </row>
    <row r="3051">
      <c r="A3051" t="n">
        <v>2022</v>
      </c>
      <c r="B3051" t="s">
        <v>3194</v>
      </c>
      <c r="C3051" t="n">
        <v>1.53914104911503</v>
      </c>
      <c r="D3051" t="s">
        <v>3190</v>
      </c>
      <c r="E3051" t="n">
        <v>5516.28152002827</v>
      </c>
      <c r="F3051" t="n">
        <v>3</v>
      </c>
      <c r="G3051" t="n">
        <v>14</v>
      </c>
      <c r="H3051" t="n">
        <v>9999</v>
      </c>
      <c r="I3051" t="s">
        <v>3192</v>
      </c>
      <c r="J3051" t="n">
        <v>1</v>
      </c>
      <c r="K3051" t="s">
        <v>3231</v>
      </c>
      <c r="L3051" t="n">
        <v>1</v>
      </c>
      <c r="M3051" t="n">
        <v>1</v>
      </c>
      <c r="N3051" t="n">
        <v>0.071178900540197</v>
      </c>
    </row>
    <row r="3052">
      <c r="A3052" t="n">
        <v>2022</v>
      </c>
      <c r="B3052" t="s">
        <v>3198</v>
      </c>
      <c r="C3052" t="n">
        <v>1.40909180148698</v>
      </c>
      <c r="D3052" t="s">
        <v>3190</v>
      </c>
      <c r="E3052" t="n">
        <v>469853.206655026</v>
      </c>
      <c r="F3052" t="n">
        <v>358</v>
      </c>
      <c r="G3052" t="n">
        <v>14</v>
      </c>
      <c r="H3052" t="n">
        <v>9999</v>
      </c>
      <c r="I3052" t="s">
        <v>3192</v>
      </c>
      <c r="J3052" t="n">
        <v>1</v>
      </c>
      <c r="K3052" t="s">
        <v>3231</v>
      </c>
      <c r="L3052" t="n">
        <v>0.991460412231354</v>
      </c>
      <c r="M3052" t="n">
        <v>0.967567567567568</v>
      </c>
      <c r="N3052" t="n">
        <v>0.0423121785130209</v>
      </c>
    </row>
    <row r="3053">
      <c r="A3053" t="n">
        <v>2022</v>
      </c>
      <c r="B3053" t="s">
        <v>3198</v>
      </c>
      <c r="C3053" t="n">
        <v>1.40909180148698</v>
      </c>
      <c r="D3053" t="s">
        <v>3192</v>
      </c>
      <c r="E3053" t="n">
        <v>4046.91165387062</v>
      </c>
      <c r="F3053" t="n">
        <v>12</v>
      </c>
      <c r="G3053" t="n">
        <v>14</v>
      </c>
      <c r="H3053" t="n">
        <v>9999</v>
      </c>
      <c r="I3053" t="s">
        <v>3192</v>
      </c>
      <c r="J3053" t="n">
        <v>1</v>
      </c>
      <c r="K3053" t="s">
        <v>3231</v>
      </c>
      <c r="L3053" t="n">
        <v>0.00853958776864615</v>
      </c>
      <c r="M3053" t="n">
        <v>0.0324324324324324</v>
      </c>
      <c r="N3053" t="n">
        <v>0.053252243565972</v>
      </c>
    </row>
    <row r="3054">
      <c r="A3054" t="n">
        <v>2022</v>
      </c>
      <c r="B3054" t="s">
        <v>3189</v>
      </c>
      <c r="C3054" t="n">
        <v>1.41233624843639</v>
      </c>
      <c r="D3054" t="s">
        <v>3190</v>
      </c>
      <c r="E3054" t="n">
        <v>162828.246082232</v>
      </c>
      <c r="F3054" t="n">
        <v>88</v>
      </c>
      <c r="G3054" t="n">
        <v>15</v>
      </c>
      <c r="H3054" t="n">
        <v>9999</v>
      </c>
      <c r="I3054" t="s">
        <v>3192</v>
      </c>
      <c r="J3054" t="n">
        <v>1</v>
      </c>
      <c r="K3054" t="s">
        <v>3231</v>
      </c>
      <c r="L3054" t="n">
        <v>1</v>
      </c>
      <c r="M3054" t="n">
        <v>1</v>
      </c>
      <c r="N3054" t="n">
        <v>0.076148519004105</v>
      </c>
    </row>
    <row r="3055">
      <c r="A3055" t="n">
        <v>2022</v>
      </c>
      <c r="B3055" t="s">
        <v>3194</v>
      </c>
      <c r="C3055" t="n">
        <v>1.53914104911503</v>
      </c>
      <c r="D3055" t="s">
        <v>3190</v>
      </c>
      <c r="E3055" t="n">
        <v>6318.1740066172</v>
      </c>
      <c r="F3055" t="n">
        <v>3</v>
      </c>
      <c r="G3055" t="n">
        <v>15</v>
      </c>
      <c r="H3055" t="n">
        <v>9999</v>
      </c>
      <c r="I3055" t="s">
        <v>3192</v>
      </c>
      <c r="J3055" t="n">
        <v>1</v>
      </c>
      <c r="K3055" t="s">
        <v>3231</v>
      </c>
      <c r="L3055" t="n">
        <v>1</v>
      </c>
      <c r="M3055" t="n">
        <v>1</v>
      </c>
      <c r="N3055" t="n">
        <v>0.0815260565618049</v>
      </c>
    </row>
    <row r="3056">
      <c r="A3056" t="n">
        <v>2022</v>
      </c>
      <c r="B3056" t="s">
        <v>3198</v>
      </c>
      <c r="C3056" t="n">
        <v>1.40909180148698</v>
      </c>
      <c r="D3056" t="s">
        <v>3190</v>
      </c>
      <c r="E3056" t="n">
        <v>822371.339000231</v>
      </c>
      <c r="F3056" t="n">
        <v>643</v>
      </c>
      <c r="G3056" t="n">
        <v>15</v>
      </c>
      <c r="H3056" t="n">
        <v>9999</v>
      </c>
      <c r="I3056" t="s">
        <v>3192</v>
      </c>
      <c r="J3056" t="n">
        <v>1</v>
      </c>
      <c r="K3056" t="s">
        <v>3231</v>
      </c>
      <c r="L3056" t="n">
        <v>0.990961743196687</v>
      </c>
      <c r="M3056" t="n">
        <v>0.966917293233083</v>
      </c>
      <c r="N3056" t="n">
        <v>0.0740578597887868</v>
      </c>
    </row>
    <row r="3057">
      <c r="A3057" t="n">
        <v>2022</v>
      </c>
      <c r="B3057" t="s">
        <v>3198</v>
      </c>
      <c r="C3057" t="n">
        <v>1.40909180148698</v>
      </c>
      <c r="D3057" t="s">
        <v>3192</v>
      </c>
      <c r="E3057" t="n">
        <v>6605.82236537098</v>
      </c>
      <c r="F3057" t="n">
        <v>20</v>
      </c>
      <c r="G3057" t="n">
        <v>15</v>
      </c>
      <c r="H3057" t="n">
        <v>9999</v>
      </c>
      <c r="I3057" t="s">
        <v>3192</v>
      </c>
      <c r="J3057" t="n">
        <v>1</v>
      </c>
      <c r="K3057" t="s">
        <v>3231</v>
      </c>
      <c r="L3057" t="n">
        <v>0.00796005032762195</v>
      </c>
      <c r="M3057" t="n">
        <v>0.0300751879699248</v>
      </c>
      <c r="N3057" t="n">
        <v>0.0869242750129793</v>
      </c>
    </row>
    <row r="3058">
      <c r="A3058" t="n">
        <v>2022</v>
      </c>
      <c r="B3058" t="s">
        <v>3198</v>
      </c>
      <c r="C3058" t="n">
        <v>1.40909180148698</v>
      </c>
      <c r="D3058" t="s">
        <v>3196</v>
      </c>
      <c r="E3058" t="n">
        <v>894.773293944235</v>
      </c>
      <c r="F3058" t="n">
        <v>2</v>
      </c>
      <c r="G3058" t="n">
        <v>15</v>
      </c>
      <c r="H3058" t="n">
        <v>9999</v>
      </c>
      <c r="I3058" t="s">
        <v>3192</v>
      </c>
      <c r="J3058" t="n">
        <v>1</v>
      </c>
      <c r="K3058" t="s">
        <v>3231</v>
      </c>
      <c r="L3058" t="n">
        <v>0.00107820647569111</v>
      </c>
      <c r="M3058" t="n">
        <v>0.00300751879699248</v>
      </c>
      <c r="N3058" t="n">
        <v>0.141330959269976</v>
      </c>
    </row>
    <row r="3059">
      <c r="A3059" t="n">
        <v>2022</v>
      </c>
      <c r="B3059" t="s">
        <v>3189</v>
      </c>
      <c r="C3059" t="n">
        <v>1.41233624843639</v>
      </c>
      <c r="D3059" t="s">
        <v>3190</v>
      </c>
      <c r="E3059" t="n">
        <v>207592.243476423</v>
      </c>
      <c r="F3059" t="n">
        <v>112</v>
      </c>
      <c r="G3059" t="n">
        <v>16</v>
      </c>
      <c r="H3059" t="n">
        <v>9999</v>
      </c>
      <c r="I3059" t="s">
        <v>3192</v>
      </c>
      <c r="J3059" t="n">
        <v>1</v>
      </c>
      <c r="K3059" t="s">
        <v>3231</v>
      </c>
      <c r="L3059" t="n">
        <v>1</v>
      </c>
      <c r="M3059" t="n">
        <v>1</v>
      </c>
      <c r="N3059" t="n">
        <v>0.097082921899717</v>
      </c>
    </row>
    <row r="3060">
      <c r="A3060" t="n">
        <v>2022</v>
      </c>
      <c r="B3060" t="s">
        <v>3190</v>
      </c>
      <c r="C3060" t="n">
        <v>1.86372260385999</v>
      </c>
      <c r="D3060" t="s">
        <v>3190</v>
      </c>
      <c r="E3060" t="n">
        <v>1280.37742885182</v>
      </c>
      <c r="F3060" t="n">
        <v>1</v>
      </c>
      <c r="G3060" t="n">
        <v>16</v>
      </c>
      <c r="H3060" t="n">
        <v>9999</v>
      </c>
      <c r="I3060" t="s">
        <v>3192</v>
      </c>
      <c r="J3060" t="n">
        <v>1</v>
      </c>
      <c r="K3060" t="s">
        <v>3231</v>
      </c>
      <c r="L3060" t="n">
        <v>1</v>
      </c>
      <c r="M3060" t="n">
        <v>1</v>
      </c>
      <c r="N3060" t="n">
        <v>0.0260187850325708</v>
      </c>
    </row>
    <row r="3061">
      <c r="A3061" t="n">
        <v>2022</v>
      </c>
      <c r="B3061" t="s">
        <v>3194</v>
      </c>
      <c r="C3061" t="n">
        <v>1.53914104911503</v>
      </c>
      <c r="D3061" t="s">
        <v>3190</v>
      </c>
      <c r="E3061" t="n">
        <v>6265.84321094729</v>
      </c>
      <c r="F3061" t="n">
        <v>3</v>
      </c>
      <c r="G3061" t="n">
        <v>16</v>
      </c>
      <c r="H3061" t="n">
        <v>9999</v>
      </c>
      <c r="I3061" t="s">
        <v>3192</v>
      </c>
      <c r="J3061" t="n">
        <v>1</v>
      </c>
      <c r="K3061" t="s">
        <v>3231</v>
      </c>
      <c r="L3061" t="n">
        <v>1</v>
      </c>
      <c r="M3061" t="n">
        <v>1</v>
      </c>
      <c r="N3061" t="n">
        <v>0.0808508102955195</v>
      </c>
    </row>
    <row r="3062">
      <c r="A3062" t="n">
        <v>2022</v>
      </c>
      <c r="B3062" t="s">
        <v>3198</v>
      </c>
      <c r="C3062" t="n">
        <v>1.40909180148698</v>
      </c>
      <c r="D3062" t="s">
        <v>3190</v>
      </c>
      <c r="E3062" t="n">
        <v>1129068.62414468</v>
      </c>
      <c r="F3062" t="n">
        <v>919</v>
      </c>
      <c r="G3062" t="n">
        <v>16</v>
      </c>
      <c r="H3062" t="n">
        <v>9999</v>
      </c>
      <c r="I3062" t="s">
        <v>3192</v>
      </c>
      <c r="J3062" t="n">
        <v>1</v>
      </c>
      <c r="K3062" t="s">
        <v>3231</v>
      </c>
      <c r="L3062" t="n">
        <v>0.991604563038792</v>
      </c>
      <c r="M3062" t="n">
        <v>0.973516949152542</v>
      </c>
      <c r="N3062" t="n">
        <v>0.101677188750862</v>
      </c>
    </row>
    <row r="3063">
      <c r="A3063" t="n">
        <v>2022</v>
      </c>
      <c r="B3063" t="s">
        <v>3198</v>
      </c>
      <c r="C3063" t="n">
        <v>1.40909180148698</v>
      </c>
      <c r="D3063" t="s">
        <v>3192</v>
      </c>
      <c r="E3063" t="n">
        <v>9285.91497179923</v>
      </c>
      <c r="F3063" t="n">
        <v>24</v>
      </c>
      <c r="G3063" t="n">
        <v>16</v>
      </c>
      <c r="H3063" t="n">
        <v>9999</v>
      </c>
      <c r="I3063" t="s">
        <v>3192</v>
      </c>
      <c r="J3063" t="n">
        <v>1</v>
      </c>
      <c r="K3063" t="s">
        <v>3231</v>
      </c>
      <c r="L3063" t="n">
        <v>0.00815535518490009</v>
      </c>
      <c r="M3063" t="n">
        <v>0.0254237288135593</v>
      </c>
      <c r="N3063" t="n">
        <v>0.12219090706816</v>
      </c>
    </row>
    <row r="3064">
      <c r="A3064" t="n">
        <v>2022</v>
      </c>
      <c r="B3064" t="s">
        <v>3198</v>
      </c>
      <c r="C3064" t="n">
        <v>1.40909180148698</v>
      </c>
      <c r="D3064" t="s">
        <v>3196</v>
      </c>
      <c r="E3064" t="n">
        <v>273.363809488475</v>
      </c>
      <c r="F3064" t="n">
        <v>1</v>
      </c>
      <c r="G3064" t="n">
        <v>16</v>
      </c>
      <c r="H3064" t="n">
        <v>9999</v>
      </c>
      <c r="I3064" t="s">
        <v>3192</v>
      </c>
      <c r="J3064" t="n">
        <v>1</v>
      </c>
      <c r="K3064" t="s">
        <v>3231</v>
      </c>
      <c r="L3064" t="n">
        <v>0.000240081776308136</v>
      </c>
      <c r="M3064" t="n">
        <v>0.00105932203389831</v>
      </c>
      <c r="N3064" t="n">
        <v>0.043178277320276</v>
      </c>
    </row>
    <row r="3065">
      <c r="A3065" t="n">
        <v>2022</v>
      </c>
      <c r="B3065" t="s">
        <v>3189</v>
      </c>
      <c r="C3065" t="n">
        <v>1.41233624843639</v>
      </c>
      <c r="D3065" t="s">
        <v>3190</v>
      </c>
      <c r="E3065" t="n">
        <v>268787.360784924</v>
      </c>
      <c r="F3065" t="n">
        <v>130</v>
      </c>
      <c r="G3065" t="n">
        <v>17</v>
      </c>
      <c r="H3065" t="n">
        <v>9999</v>
      </c>
      <c r="I3065" t="s">
        <v>3192</v>
      </c>
      <c r="J3065" t="n">
        <v>1</v>
      </c>
      <c r="K3065" t="s">
        <v>3231</v>
      </c>
      <c r="L3065" t="n">
        <v>1</v>
      </c>
      <c r="M3065" t="n">
        <v>1</v>
      </c>
      <c r="N3065" t="n">
        <v>0.12570152871669</v>
      </c>
    </row>
    <row r="3066">
      <c r="A3066" t="n">
        <v>2022</v>
      </c>
      <c r="B3066" t="s">
        <v>3190</v>
      </c>
      <c r="C3066" t="n">
        <v>1.86372260385999</v>
      </c>
      <c r="D3066" t="s">
        <v>3190</v>
      </c>
      <c r="E3066" t="n">
        <v>5007.8226365718</v>
      </c>
      <c r="F3066" t="n">
        <v>1</v>
      </c>
      <c r="G3066" t="n">
        <v>17</v>
      </c>
      <c r="H3066" t="n">
        <v>9999</v>
      </c>
      <c r="I3066" t="s">
        <v>3192</v>
      </c>
      <c r="J3066" t="n">
        <v>1</v>
      </c>
      <c r="K3066" t="s">
        <v>3231</v>
      </c>
      <c r="L3066" t="n">
        <v>1</v>
      </c>
      <c r="M3066" t="n">
        <v>1</v>
      </c>
      <c r="N3066" t="n">
        <v>0.101764884108468</v>
      </c>
    </row>
    <row r="3067">
      <c r="A3067" t="n">
        <v>2022</v>
      </c>
      <c r="B3067" t="s">
        <v>3194</v>
      </c>
      <c r="C3067" t="n">
        <v>1.53914104911503</v>
      </c>
      <c r="D3067" t="s">
        <v>3190</v>
      </c>
      <c r="E3067" t="n">
        <v>1923.92631139379</v>
      </c>
      <c r="F3067" t="n">
        <v>2</v>
      </c>
      <c r="G3067" t="n">
        <v>17</v>
      </c>
      <c r="H3067" t="n">
        <v>9999</v>
      </c>
      <c r="I3067" t="s">
        <v>3192</v>
      </c>
      <c r="J3067" t="n">
        <v>1</v>
      </c>
      <c r="K3067" t="s">
        <v>3231</v>
      </c>
      <c r="L3067" t="n">
        <v>1</v>
      </c>
      <c r="M3067" t="n">
        <v>1</v>
      </c>
      <c r="N3067" t="n">
        <v>0.0248252303781379</v>
      </c>
    </row>
    <row r="3068">
      <c r="A3068" t="n">
        <v>2022</v>
      </c>
      <c r="B3068" t="s">
        <v>3198</v>
      </c>
      <c r="C3068" t="n">
        <v>1.40909180148698</v>
      </c>
      <c r="D3068" t="s">
        <v>3190</v>
      </c>
      <c r="E3068" t="n">
        <v>1690500.11607015</v>
      </c>
      <c r="F3068" t="n">
        <v>1317</v>
      </c>
      <c r="G3068" t="n">
        <v>17</v>
      </c>
      <c r="H3068" t="n">
        <v>9999</v>
      </c>
      <c r="I3068" t="s">
        <v>3192</v>
      </c>
      <c r="J3068" t="n">
        <v>1</v>
      </c>
      <c r="K3068" t="s">
        <v>3231</v>
      </c>
      <c r="L3068" t="n">
        <v>0.992791413581371</v>
      </c>
      <c r="M3068" t="n">
        <v>0.978454680534918</v>
      </c>
      <c r="N3068" t="n">
        <v>0.152236361642968</v>
      </c>
    </row>
    <row r="3069">
      <c r="A3069" t="n">
        <v>2022</v>
      </c>
      <c r="B3069" t="s">
        <v>3198</v>
      </c>
      <c r="C3069" t="n">
        <v>1.40909180148698</v>
      </c>
      <c r="D3069" t="s">
        <v>3192</v>
      </c>
      <c r="E3069" t="n">
        <v>11523.5527525606</v>
      </c>
      <c r="F3069" t="n">
        <v>27</v>
      </c>
      <c r="G3069" t="n">
        <v>17</v>
      </c>
      <c r="H3069" t="n">
        <v>9999</v>
      </c>
      <c r="I3069" t="s">
        <v>3192</v>
      </c>
      <c r="J3069" t="n">
        <v>1</v>
      </c>
      <c r="K3069" t="s">
        <v>3231</v>
      </c>
      <c r="L3069" t="n">
        <v>0.00676751460584896</v>
      </c>
      <c r="M3069" t="n">
        <v>0.0200594353640416</v>
      </c>
      <c r="N3069" t="n">
        <v>0.151635392716754</v>
      </c>
    </row>
    <row r="3070">
      <c r="A3070" t="n">
        <v>2022</v>
      </c>
      <c r="B3070" t="s">
        <v>3198</v>
      </c>
      <c r="C3070" t="n">
        <v>1.40909180148698</v>
      </c>
      <c r="D3070" t="s">
        <v>3196</v>
      </c>
      <c r="E3070" t="n">
        <v>751.045930192563</v>
      </c>
      <c r="F3070" t="n">
        <v>2</v>
      </c>
      <c r="G3070" t="n">
        <v>17</v>
      </c>
      <c r="H3070" t="n">
        <v>9999</v>
      </c>
      <c r="I3070" t="s">
        <v>3192</v>
      </c>
      <c r="J3070" t="n">
        <v>1</v>
      </c>
      <c r="K3070" t="s">
        <v>3231</v>
      </c>
      <c r="L3070" t="n">
        <v>0.000441071812780325</v>
      </c>
      <c r="M3070" t="n">
        <v>0.00148588410104012</v>
      </c>
      <c r="N3070" t="n">
        <v>0.118628978410861</v>
      </c>
    </row>
    <row r="3071">
      <c r="A3071" t="n">
        <v>2022</v>
      </c>
      <c r="B3071" t="s">
        <v>3190</v>
      </c>
      <c r="C3071"/>
      <c r="D3071" t="s">
        <v>3190</v>
      </c>
      <c r="E3071"/>
      <c r="F3071" t="n">
        <v>1</v>
      </c>
      <c r="G3071" t="n">
        <v>17</v>
      </c>
      <c r="H3071" t="n">
        <v>9999</v>
      </c>
      <c r="I3071" t="s">
        <v>3192</v>
      </c>
      <c r="J3071" t="n">
        <v>3</v>
      </c>
      <c r="K3071" t="s">
        <v>3231</v>
      </c>
      <c r="L3071"/>
      <c r="M3071" t="n">
        <v>1</v>
      </c>
      <c r="N3071"/>
    </row>
    <row r="3072">
      <c r="A3072" t="n">
        <v>2022</v>
      </c>
      <c r="B3072" t="s">
        <v>3189</v>
      </c>
      <c r="C3072" t="n">
        <v>1.41233624843639</v>
      </c>
      <c r="D3072" t="s">
        <v>3190</v>
      </c>
      <c r="E3072" t="n">
        <v>120647.41168643</v>
      </c>
      <c r="F3072" t="n">
        <v>65</v>
      </c>
      <c r="G3072" t="n">
        <v>18</v>
      </c>
      <c r="H3072" t="n">
        <v>9999</v>
      </c>
      <c r="I3072" t="s">
        <v>3192</v>
      </c>
      <c r="J3072" t="n">
        <v>1</v>
      </c>
      <c r="K3072" t="s">
        <v>3231</v>
      </c>
      <c r="L3072" t="n">
        <v>1</v>
      </c>
      <c r="M3072" t="n">
        <v>1</v>
      </c>
      <c r="N3072" t="n">
        <v>0.0564221622639142</v>
      </c>
    </row>
    <row r="3073">
      <c r="A3073" t="n">
        <v>2022</v>
      </c>
      <c r="B3073" t="s">
        <v>3190</v>
      </c>
      <c r="C3073" t="n">
        <v>1.86372260385999</v>
      </c>
      <c r="D3073" t="s">
        <v>3190</v>
      </c>
      <c r="E3073" t="n">
        <v>6783.95027805038</v>
      </c>
      <c r="F3073" t="n">
        <v>2</v>
      </c>
      <c r="G3073" t="n">
        <v>18</v>
      </c>
      <c r="H3073" t="n">
        <v>9999</v>
      </c>
      <c r="I3073" t="s">
        <v>3192</v>
      </c>
      <c r="J3073" t="n">
        <v>1</v>
      </c>
      <c r="K3073" t="s">
        <v>3231</v>
      </c>
      <c r="L3073" t="n">
        <v>1</v>
      </c>
      <c r="M3073" t="n">
        <v>1</v>
      </c>
      <c r="N3073" t="n">
        <v>0.137857900318134</v>
      </c>
    </row>
    <row r="3074">
      <c r="A3074" t="n">
        <v>2022</v>
      </c>
      <c r="B3074" t="s">
        <v>3194</v>
      </c>
      <c r="C3074" t="n">
        <v>1.53914104911503</v>
      </c>
      <c r="D3074" t="s">
        <v>3190</v>
      </c>
      <c r="E3074" t="n">
        <v>1629.95037101282</v>
      </c>
      <c r="F3074" t="n">
        <v>1</v>
      </c>
      <c r="G3074" t="n">
        <v>18</v>
      </c>
      <c r="H3074" t="n">
        <v>9999</v>
      </c>
      <c r="I3074" t="s">
        <v>3192</v>
      </c>
      <c r="J3074" t="n">
        <v>1</v>
      </c>
      <c r="K3074" t="s">
        <v>3231</v>
      </c>
      <c r="L3074" t="n">
        <v>1</v>
      </c>
      <c r="M3074" t="n">
        <v>1</v>
      </c>
      <c r="N3074" t="n">
        <v>0.0210319351763584</v>
      </c>
    </row>
    <row r="3075">
      <c r="A3075" t="n">
        <v>2022</v>
      </c>
      <c r="B3075" t="s">
        <v>3198</v>
      </c>
      <c r="C3075" t="n">
        <v>1.40909180148698</v>
      </c>
      <c r="D3075" t="s">
        <v>3190</v>
      </c>
      <c r="E3075" t="n">
        <v>504884.637931794</v>
      </c>
      <c r="F3075" t="n">
        <v>400</v>
      </c>
      <c r="G3075" t="n">
        <v>18</v>
      </c>
      <c r="H3075" t="n">
        <v>9999</v>
      </c>
      <c r="I3075" t="s">
        <v>3192</v>
      </c>
      <c r="J3075" t="n">
        <v>1</v>
      </c>
      <c r="K3075" t="s">
        <v>3231</v>
      </c>
      <c r="L3075" t="n">
        <v>0.994418787952797</v>
      </c>
      <c r="M3075" t="n">
        <v>0.980392156862745</v>
      </c>
      <c r="N3075" t="n">
        <v>0.0454669003554059</v>
      </c>
    </row>
    <row r="3076">
      <c r="A3076" t="n">
        <v>2022</v>
      </c>
      <c r="B3076" t="s">
        <v>3198</v>
      </c>
      <c r="C3076" t="n">
        <v>1.40909180148698</v>
      </c>
      <c r="D3076" t="s">
        <v>3192</v>
      </c>
      <c r="E3076" t="n">
        <v>2626.54711797174</v>
      </c>
      <c r="F3076" t="n">
        <v>7</v>
      </c>
      <c r="G3076" t="n">
        <v>18</v>
      </c>
      <c r="H3076" t="n">
        <v>9999</v>
      </c>
      <c r="I3076" t="s">
        <v>3192</v>
      </c>
      <c r="J3076" t="n">
        <v>1</v>
      </c>
      <c r="K3076" t="s">
        <v>3231</v>
      </c>
      <c r="L3076" t="n">
        <v>0.00517323682545321</v>
      </c>
      <c r="M3076" t="n">
        <v>0.017156862745098</v>
      </c>
      <c r="N3076" t="n">
        <v>0.0345620410887785</v>
      </c>
    </row>
    <row r="3077">
      <c r="A3077" t="n">
        <v>2022</v>
      </c>
      <c r="B3077" t="s">
        <v>3198</v>
      </c>
      <c r="C3077" t="n">
        <v>1.40909180148698</v>
      </c>
      <c r="D3077" t="s">
        <v>3196</v>
      </c>
      <c r="E3077" t="n">
        <v>207.136494818587</v>
      </c>
      <c r="F3077" t="n">
        <v>1</v>
      </c>
      <c r="G3077" t="n">
        <v>18</v>
      </c>
      <c r="H3077" t="n">
        <v>9999</v>
      </c>
      <c r="I3077" t="s">
        <v>3192</v>
      </c>
      <c r="J3077" t="n">
        <v>1</v>
      </c>
      <c r="K3077" t="s">
        <v>3231</v>
      </c>
      <c r="L3077" t="n">
        <v>0.000407975221749797</v>
      </c>
      <c r="M3077" t="n">
        <v>0.00245098039215686</v>
      </c>
      <c r="N3077" t="n">
        <v>0.0327175606498998</v>
      </c>
    </row>
    <row r="3078">
      <c r="A3078" t="n">
        <v>2022</v>
      </c>
      <c r="B3078" t="s">
        <v>3189</v>
      </c>
      <c r="C3078" t="n">
        <v>1.41233624843639</v>
      </c>
      <c r="D3078" t="s">
        <v>3190</v>
      </c>
      <c r="E3078" t="n">
        <v>2060.5985864687</v>
      </c>
      <c r="F3078" t="n">
        <v>2</v>
      </c>
      <c r="G3078" t="n">
        <v>20</v>
      </c>
      <c r="H3078" t="n">
        <v>9999</v>
      </c>
      <c r="I3078" t="s">
        <v>3192</v>
      </c>
      <c r="J3078" t="n">
        <v>1</v>
      </c>
      <c r="K3078" t="s">
        <v>3231</v>
      </c>
      <c r="L3078" t="n">
        <v>1</v>
      </c>
      <c r="M3078" t="n">
        <v>1</v>
      </c>
      <c r="N3078" t="n">
        <v>0.000963662843498908</v>
      </c>
    </row>
    <row r="3079">
      <c r="A3079" t="n">
        <v>2022</v>
      </c>
      <c r="B3079" t="s">
        <v>3198</v>
      </c>
      <c r="C3079" t="n">
        <v>1.40909180148698</v>
      </c>
      <c r="D3079" t="s">
        <v>3190</v>
      </c>
      <c r="E3079" t="n">
        <v>13215.8720061464</v>
      </c>
      <c r="F3079" t="n">
        <v>13</v>
      </c>
      <c r="G3079" t="n">
        <v>20</v>
      </c>
      <c r="H3079" t="n">
        <v>9999</v>
      </c>
      <c r="I3079" t="s">
        <v>3192</v>
      </c>
      <c r="J3079" t="n">
        <v>1</v>
      </c>
      <c r="K3079" t="s">
        <v>3231</v>
      </c>
      <c r="L3079" t="n">
        <v>1</v>
      </c>
      <c r="M3079" t="n">
        <v>1</v>
      </c>
      <c r="N3079" t="n">
        <v>0.00119014263946457</v>
      </c>
    </row>
    <row r="3080">
      <c r="A3080" t="n">
        <v>2022</v>
      </c>
      <c r="B3080" t="s">
        <v>3189</v>
      </c>
      <c r="C3080" t="n">
        <v>1.41233624843639</v>
      </c>
      <c r="D3080" t="s">
        <v>3190</v>
      </c>
      <c r="E3080" t="n">
        <v>4929.05350704301</v>
      </c>
      <c r="F3080" t="n">
        <v>3</v>
      </c>
      <c r="G3080" t="n">
        <v>21</v>
      </c>
      <c r="H3080" t="n">
        <v>9999</v>
      </c>
      <c r="I3080" t="s">
        <v>3192</v>
      </c>
      <c r="J3080" t="n">
        <v>1</v>
      </c>
      <c r="K3080" t="s">
        <v>3231</v>
      </c>
      <c r="L3080" t="n">
        <v>1</v>
      </c>
      <c r="M3080" t="n">
        <v>1</v>
      </c>
      <c r="N3080" t="n">
        <v>0.0023051290773209</v>
      </c>
    </row>
    <row r="3081">
      <c r="A3081" t="n">
        <v>2022</v>
      </c>
      <c r="B3081" t="s">
        <v>3198</v>
      </c>
      <c r="C3081" t="n">
        <v>1.40909180148698</v>
      </c>
      <c r="D3081" t="s">
        <v>3190</v>
      </c>
      <c r="E3081" t="n">
        <v>14674.2820206855</v>
      </c>
      <c r="F3081" t="n">
        <v>7</v>
      </c>
      <c r="G3081" t="n">
        <v>21</v>
      </c>
      <c r="H3081" t="n">
        <v>9999</v>
      </c>
      <c r="I3081" t="s">
        <v>3192</v>
      </c>
      <c r="J3081" t="n">
        <v>1</v>
      </c>
      <c r="K3081" t="s">
        <v>3231</v>
      </c>
      <c r="L3081" t="n">
        <v>0.95444963798002</v>
      </c>
      <c r="M3081" t="n">
        <v>0.777777777777778</v>
      </c>
      <c r="N3081" t="n">
        <v>0.0013214783502915</v>
      </c>
    </row>
    <row r="3082">
      <c r="A3082" t="n">
        <v>2022</v>
      </c>
      <c r="B3082" t="s">
        <v>3198</v>
      </c>
      <c r="C3082" t="n">
        <v>1.40909180148698</v>
      </c>
      <c r="D3082" t="s">
        <v>3192</v>
      </c>
      <c r="E3082" t="n">
        <v>700.318625339032</v>
      </c>
      <c r="F3082" t="n">
        <v>2</v>
      </c>
      <c r="G3082" t="n">
        <v>21</v>
      </c>
      <c r="H3082" t="n">
        <v>9999</v>
      </c>
      <c r="I3082" t="s">
        <v>3192</v>
      </c>
      <c r="J3082" t="n">
        <v>1</v>
      </c>
      <c r="K3082" t="s">
        <v>3231</v>
      </c>
      <c r="L3082" t="n">
        <v>0.0455503620199798</v>
      </c>
      <c r="M3082" t="n">
        <v>0.222222222222222</v>
      </c>
      <c r="N3082" t="n">
        <v>0.00921530816583846</v>
      </c>
    </row>
    <row r="3083">
      <c r="A3083" t="n">
        <v>2022</v>
      </c>
      <c r="B3083" t="s">
        <v>3190</v>
      </c>
      <c r="C3083" t="n">
        <v>1.86372260385999</v>
      </c>
      <c r="D3083" t="s">
        <v>3190</v>
      </c>
      <c r="E3083" t="n">
        <v>33254.4024206739</v>
      </c>
      <c r="F3083" t="n">
        <v>15</v>
      </c>
      <c r="G3083" t="n">
        <v>-9</v>
      </c>
      <c r="H3083" t="n">
        <v>9999</v>
      </c>
      <c r="I3083" t="s">
        <v>3196</v>
      </c>
      <c r="J3083" t="n">
        <v>1</v>
      </c>
      <c r="K3083" t="s">
        <v>3231</v>
      </c>
      <c r="L3083" t="n">
        <v>1</v>
      </c>
      <c r="M3083" t="n">
        <v>1</v>
      </c>
      <c r="N3083" t="n">
        <v>1</v>
      </c>
    </row>
    <row r="3084">
      <c r="A3084" t="n">
        <v>2022</v>
      </c>
      <c r="B3084" t="s">
        <v>3190</v>
      </c>
      <c r="C3084"/>
      <c r="D3084" t="s">
        <v>3190</v>
      </c>
      <c r="E3084"/>
      <c r="F3084" t="n">
        <v>798</v>
      </c>
      <c r="G3084" t="n">
        <v>-9</v>
      </c>
      <c r="H3084" t="n">
        <v>9999</v>
      </c>
      <c r="I3084" t="s">
        <v>3196</v>
      </c>
      <c r="J3084" t="n">
        <v>2</v>
      </c>
      <c r="K3084" t="s">
        <v>3231</v>
      </c>
      <c r="L3084"/>
      <c r="M3084" t="n">
        <v>1</v>
      </c>
      <c r="N3084"/>
    </row>
    <row r="3085">
      <c r="A3085" t="n">
        <v>2022</v>
      </c>
      <c r="B3085" t="s">
        <v>3190</v>
      </c>
      <c r="C3085"/>
      <c r="D3085" t="s">
        <v>3190</v>
      </c>
      <c r="E3085"/>
      <c r="F3085" t="n">
        <v>11752</v>
      </c>
      <c r="G3085" t="n">
        <v>-9</v>
      </c>
      <c r="H3085" t="n">
        <v>9999</v>
      </c>
      <c r="I3085" t="s">
        <v>3196</v>
      </c>
      <c r="J3085" t="n">
        <v>3</v>
      </c>
      <c r="K3085" t="s">
        <v>3231</v>
      </c>
      <c r="L3085"/>
      <c r="M3085" t="n">
        <v>1</v>
      </c>
      <c r="N3085"/>
    </row>
    <row r="3086">
      <c r="A3086" t="n">
        <v>2022</v>
      </c>
      <c r="B3086" t="s">
        <v>3189</v>
      </c>
      <c r="C3086" t="n">
        <v>1.41233624843639</v>
      </c>
      <c r="D3086" t="s">
        <v>3196</v>
      </c>
      <c r="E3086" t="n">
        <v>2766.76671068689</v>
      </c>
      <c r="F3086" t="n">
        <v>1</v>
      </c>
      <c r="G3086" t="n">
        <v>-8</v>
      </c>
      <c r="H3086" t="n">
        <v>9999</v>
      </c>
      <c r="I3086" t="s">
        <v>3196</v>
      </c>
      <c r="J3086" t="n">
        <v>1</v>
      </c>
      <c r="K3086" t="s">
        <v>3231</v>
      </c>
      <c r="L3086" t="n">
        <v>1</v>
      </c>
      <c r="M3086" t="n">
        <v>1</v>
      </c>
      <c r="N3086" t="n">
        <v>0.002017653177881</v>
      </c>
    </row>
    <row r="3087">
      <c r="A3087" t="n">
        <v>2022</v>
      </c>
      <c r="B3087" t="s">
        <v>3194</v>
      </c>
      <c r="C3087" t="n">
        <v>1.53914104911503</v>
      </c>
      <c r="D3087" t="s">
        <v>3192</v>
      </c>
      <c r="E3087" t="n">
        <v>3009.02075101988</v>
      </c>
      <c r="F3087" t="n">
        <v>2</v>
      </c>
      <c r="G3087" t="n">
        <v>-8</v>
      </c>
      <c r="H3087" t="n">
        <v>9999</v>
      </c>
      <c r="I3087" t="s">
        <v>3196</v>
      </c>
      <c r="J3087" t="n">
        <v>1</v>
      </c>
      <c r="K3087" t="s">
        <v>3231</v>
      </c>
      <c r="L3087" t="n">
        <v>0.199002442996743</v>
      </c>
      <c r="M3087" t="n">
        <v>0.285714285714286</v>
      </c>
      <c r="N3087" t="n">
        <v>0.0348951360999554</v>
      </c>
    </row>
    <row r="3088">
      <c r="A3088" t="n">
        <v>2022</v>
      </c>
      <c r="B3088" t="s">
        <v>3194</v>
      </c>
      <c r="C3088" t="n">
        <v>1.53914104911503</v>
      </c>
      <c r="D3088" t="s">
        <v>3194</v>
      </c>
      <c r="E3088" t="n">
        <v>9591.92701808487</v>
      </c>
      <c r="F3088" t="n">
        <v>4</v>
      </c>
      <c r="G3088" t="n">
        <v>-8</v>
      </c>
      <c r="H3088" t="n">
        <v>9999</v>
      </c>
      <c r="I3088" t="s">
        <v>3196</v>
      </c>
      <c r="J3088" t="n">
        <v>1</v>
      </c>
      <c r="K3088" t="s">
        <v>3231</v>
      </c>
      <c r="L3088" t="n">
        <v>0.634364820846905</v>
      </c>
      <c r="M3088" t="n">
        <v>0.571428571428571</v>
      </c>
      <c r="N3088" t="n">
        <v>0.713615023474178</v>
      </c>
    </row>
    <row r="3089">
      <c r="A3089" t="n">
        <v>2022</v>
      </c>
      <c r="B3089" t="s">
        <v>3194</v>
      </c>
      <c r="C3089" t="n">
        <v>1.53914104911503</v>
      </c>
      <c r="D3089" t="s">
        <v>3196</v>
      </c>
      <c r="E3089" t="n">
        <v>2519.5738974013</v>
      </c>
      <c r="F3089" t="n">
        <v>1</v>
      </c>
      <c r="G3089" t="n">
        <v>-8</v>
      </c>
      <c r="H3089" t="n">
        <v>9999</v>
      </c>
      <c r="I3089" t="s">
        <v>3196</v>
      </c>
      <c r="J3089" t="n">
        <v>1</v>
      </c>
      <c r="K3089" t="s">
        <v>3231</v>
      </c>
      <c r="L3089" t="n">
        <v>0.166632736156352</v>
      </c>
      <c r="M3089" t="n">
        <v>0.142857142857143</v>
      </c>
      <c r="N3089" t="n">
        <v>0.057167801641348</v>
      </c>
    </row>
    <row r="3090">
      <c r="A3090" t="n">
        <v>2022</v>
      </c>
      <c r="B3090" t="s">
        <v>3198</v>
      </c>
      <c r="C3090" t="n">
        <v>1.40909180148698</v>
      </c>
      <c r="D3090" t="s">
        <v>3192</v>
      </c>
      <c r="E3090" t="n">
        <v>26310.562117365</v>
      </c>
      <c r="F3090" t="n">
        <v>24</v>
      </c>
      <c r="G3090" t="n">
        <v>-8</v>
      </c>
      <c r="H3090" t="n">
        <v>9999</v>
      </c>
      <c r="I3090" t="s">
        <v>3196</v>
      </c>
      <c r="J3090" t="n">
        <v>1</v>
      </c>
      <c r="K3090" t="s">
        <v>3231</v>
      </c>
      <c r="L3090" t="n">
        <v>0.744319540779718</v>
      </c>
      <c r="M3090" t="n">
        <v>0.8</v>
      </c>
      <c r="N3090" t="n">
        <v>0.00131835134910723</v>
      </c>
    </row>
    <row r="3091">
      <c r="A3091" t="n">
        <v>2022</v>
      </c>
      <c r="B3091" t="s">
        <v>3198</v>
      </c>
      <c r="C3091" t="n">
        <v>1.40909180148698</v>
      </c>
      <c r="D3091" t="s">
        <v>3194</v>
      </c>
      <c r="E3091" t="n">
        <v>2740.68355389219</v>
      </c>
      <c r="F3091" t="n">
        <v>2</v>
      </c>
      <c r="G3091" t="n">
        <v>-8</v>
      </c>
      <c r="H3091" t="n">
        <v>9999</v>
      </c>
      <c r="I3091" t="s">
        <v>3196</v>
      </c>
      <c r="J3091" t="n">
        <v>1</v>
      </c>
      <c r="K3091" t="s">
        <v>3231</v>
      </c>
      <c r="L3091" t="n">
        <v>0.0775332854978873</v>
      </c>
      <c r="M3091" t="n">
        <v>0.0666666666666667</v>
      </c>
      <c r="N3091" t="n">
        <v>0.061881581877764</v>
      </c>
    </row>
    <row r="3092">
      <c r="A3092" t="n">
        <v>2022</v>
      </c>
      <c r="B3092" t="s">
        <v>3198</v>
      </c>
      <c r="C3092" t="n">
        <v>1.40909180148698</v>
      </c>
      <c r="D3092" t="s">
        <v>3196</v>
      </c>
      <c r="E3092" t="n">
        <v>6297.23126084534</v>
      </c>
      <c r="F3092" t="n">
        <v>4</v>
      </c>
      <c r="G3092" t="n">
        <v>-8</v>
      </c>
      <c r="H3092" t="n">
        <v>9999</v>
      </c>
      <c r="I3092" t="s">
        <v>3196</v>
      </c>
      <c r="J3092" t="n">
        <v>1</v>
      </c>
      <c r="K3092" t="s">
        <v>3231</v>
      </c>
      <c r="L3092" t="n">
        <v>0.178147173722395</v>
      </c>
      <c r="M3092" t="n">
        <v>0.133333333333333</v>
      </c>
      <c r="N3092" t="n">
        <v>0.000857805783096639</v>
      </c>
    </row>
    <row r="3093">
      <c r="A3093" t="n">
        <v>2022</v>
      </c>
      <c r="B3093" t="s">
        <v>3189</v>
      </c>
      <c r="C3093" t="n">
        <v>1.41233624843639</v>
      </c>
      <c r="D3093" t="s">
        <v>3192</v>
      </c>
      <c r="E3093" t="n">
        <v>1254.15458861152</v>
      </c>
      <c r="F3093" t="n">
        <v>1</v>
      </c>
      <c r="G3093" t="n">
        <v>1</v>
      </c>
      <c r="H3093" t="n">
        <v>9999</v>
      </c>
      <c r="I3093" t="s">
        <v>3196</v>
      </c>
      <c r="J3093" t="n">
        <v>1</v>
      </c>
      <c r="K3093" t="s">
        <v>3231</v>
      </c>
      <c r="L3093" t="n">
        <v>0.339709257842387</v>
      </c>
      <c r="M3093" t="n">
        <v>0.333333333333333</v>
      </c>
      <c r="N3093" t="n">
        <v>0.000329763984796692</v>
      </c>
    </row>
    <row r="3094">
      <c r="A3094" t="n">
        <v>2022</v>
      </c>
      <c r="B3094" t="s">
        <v>3189</v>
      </c>
      <c r="C3094" t="n">
        <v>1.41233624843639</v>
      </c>
      <c r="D3094" t="s">
        <v>3196</v>
      </c>
      <c r="E3094" t="n">
        <v>2437.69236480121</v>
      </c>
      <c r="F3094" t="n">
        <v>2</v>
      </c>
      <c r="G3094" t="n">
        <v>1</v>
      </c>
      <c r="H3094" t="n">
        <v>9999</v>
      </c>
      <c r="I3094" t="s">
        <v>3196</v>
      </c>
      <c r="J3094" t="n">
        <v>1</v>
      </c>
      <c r="K3094" t="s">
        <v>3231</v>
      </c>
      <c r="L3094" t="n">
        <v>0.660290742157613</v>
      </c>
      <c r="M3094" t="n">
        <v>0.666666666666667</v>
      </c>
      <c r="N3094" t="n">
        <v>0.0017776770724975</v>
      </c>
    </row>
    <row r="3095">
      <c r="A3095" t="n">
        <v>2022</v>
      </c>
      <c r="B3095" t="s">
        <v>3198</v>
      </c>
      <c r="C3095" t="n">
        <v>1.40909180148698</v>
      </c>
      <c r="D3095" t="s">
        <v>3192</v>
      </c>
      <c r="E3095" t="n">
        <v>163818.194657274</v>
      </c>
      <c r="F3095" t="n">
        <v>166</v>
      </c>
      <c r="G3095" t="n">
        <v>1</v>
      </c>
      <c r="H3095" t="n">
        <v>9999</v>
      </c>
      <c r="I3095" t="s">
        <v>3196</v>
      </c>
      <c r="J3095" t="n">
        <v>1</v>
      </c>
      <c r="K3095" t="s">
        <v>3231</v>
      </c>
      <c r="L3095" t="n">
        <v>0.62134168501614</v>
      </c>
      <c r="M3095" t="n">
        <v>0.558922558922559</v>
      </c>
      <c r="N3095" t="n">
        <v>0.00820848817183529</v>
      </c>
    </row>
    <row r="3096">
      <c r="A3096" t="n">
        <v>2022</v>
      </c>
      <c r="B3096" t="s">
        <v>3198</v>
      </c>
      <c r="C3096" t="n">
        <v>1.40909180148698</v>
      </c>
      <c r="D3096" t="s">
        <v>3196</v>
      </c>
      <c r="E3096" t="n">
        <v>99834.1541353529</v>
      </c>
      <c r="F3096" t="n">
        <v>131</v>
      </c>
      <c r="G3096" t="n">
        <v>1</v>
      </c>
      <c r="H3096" t="n">
        <v>9999</v>
      </c>
      <c r="I3096" t="s">
        <v>3196</v>
      </c>
      <c r="J3096" t="n">
        <v>1</v>
      </c>
      <c r="K3096" t="s">
        <v>3231</v>
      </c>
      <c r="L3096" t="n">
        <v>0.37865831498386</v>
      </c>
      <c r="M3096" t="n">
        <v>0.441077441077441</v>
      </c>
      <c r="N3096" t="n">
        <v>0.0135993599759223</v>
      </c>
    </row>
    <row r="3097">
      <c r="A3097" t="n">
        <v>2022</v>
      </c>
      <c r="B3097" t="s">
        <v>3189</v>
      </c>
      <c r="C3097" t="n">
        <v>1.41233624843639</v>
      </c>
      <c r="D3097" t="s">
        <v>3192</v>
      </c>
      <c r="E3097" t="n">
        <v>5529.29641262848</v>
      </c>
      <c r="F3097" t="n">
        <v>2</v>
      </c>
      <c r="G3097" t="n">
        <v>2</v>
      </c>
      <c r="H3097" t="n">
        <v>9999</v>
      </c>
      <c r="I3097" t="s">
        <v>3196</v>
      </c>
      <c r="J3097" t="n">
        <v>1</v>
      </c>
      <c r="K3097" t="s">
        <v>3231</v>
      </c>
      <c r="L3097" t="n">
        <v>0.685879467414156</v>
      </c>
      <c r="M3097" t="n">
        <v>0.5</v>
      </c>
      <c r="N3097" t="n">
        <v>0.00145385810864758</v>
      </c>
    </row>
    <row r="3098">
      <c r="A3098" t="n">
        <v>2022</v>
      </c>
      <c r="B3098" t="s">
        <v>3189</v>
      </c>
      <c r="C3098" t="n">
        <v>1.41233624843639</v>
      </c>
      <c r="D3098" t="s">
        <v>3196</v>
      </c>
      <c r="E3098" t="n">
        <v>2532.31889344645</v>
      </c>
      <c r="F3098" t="n">
        <v>2</v>
      </c>
      <c r="G3098" t="n">
        <v>2</v>
      </c>
      <c r="H3098" t="n">
        <v>9999</v>
      </c>
      <c r="I3098" t="s">
        <v>3196</v>
      </c>
      <c r="J3098" t="n">
        <v>1</v>
      </c>
      <c r="K3098" t="s">
        <v>3231</v>
      </c>
      <c r="L3098" t="n">
        <v>0.314120532585844</v>
      </c>
      <c r="M3098" t="n">
        <v>0.5</v>
      </c>
      <c r="N3098" t="n">
        <v>0.00184668307704984</v>
      </c>
    </row>
    <row r="3099">
      <c r="A3099" t="n">
        <v>2022</v>
      </c>
      <c r="B3099" t="s">
        <v>3198</v>
      </c>
      <c r="C3099" t="n">
        <v>1.40909180148698</v>
      </c>
      <c r="D3099" t="s">
        <v>3192</v>
      </c>
      <c r="E3099" t="n">
        <v>81596.2789487068</v>
      </c>
      <c r="F3099" t="n">
        <v>70</v>
      </c>
      <c r="G3099" t="n">
        <v>2</v>
      </c>
      <c r="H3099" t="n">
        <v>9999</v>
      </c>
      <c r="I3099" t="s">
        <v>3196</v>
      </c>
      <c r="J3099" t="n">
        <v>1</v>
      </c>
      <c r="K3099" t="s">
        <v>3231</v>
      </c>
      <c r="L3099" t="n">
        <v>0.703531813045961</v>
      </c>
      <c r="M3099" t="n">
        <v>0.714285714285714</v>
      </c>
      <c r="N3099" t="n">
        <v>0.00408856960008315</v>
      </c>
    </row>
    <row r="3100">
      <c r="A3100" t="n">
        <v>2022</v>
      </c>
      <c r="B3100" t="s">
        <v>3198</v>
      </c>
      <c r="C3100" t="n">
        <v>1.40909180148698</v>
      </c>
      <c r="D3100" t="s">
        <v>3196</v>
      </c>
      <c r="E3100" t="n">
        <v>34384.6581398854</v>
      </c>
      <c r="F3100" t="n">
        <v>28</v>
      </c>
      <c r="G3100" t="n">
        <v>2</v>
      </c>
      <c r="H3100" t="n">
        <v>9999</v>
      </c>
      <c r="I3100" t="s">
        <v>3196</v>
      </c>
      <c r="J3100" t="n">
        <v>1</v>
      </c>
      <c r="K3100" t="s">
        <v>3231</v>
      </c>
      <c r="L3100" t="n">
        <v>0.296468186954039</v>
      </c>
      <c r="M3100" t="n">
        <v>0.285714285714286</v>
      </c>
      <c r="N3100" t="n">
        <v>0.00468386142741646</v>
      </c>
    </row>
    <row r="3101">
      <c r="A3101" t="n">
        <v>2022</v>
      </c>
      <c r="B3101" t="s">
        <v>3189</v>
      </c>
      <c r="C3101" t="n">
        <v>1.41233624843639</v>
      </c>
      <c r="D3101" t="s">
        <v>3192</v>
      </c>
      <c r="E3101" t="n">
        <v>108466.011543666</v>
      </c>
      <c r="F3101" t="n">
        <v>65</v>
      </c>
      <c r="G3101" t="n">
        <v>3</v>
      </c>
      <c r="H3101" t="n">
        <v>9999</v>
      </c>
      <c r="I3101" t="s">
        <v>3196</v>
      </c>
      <c r="J3101" t="n">
        <v>1</v>
      </c>
      <c r="K3101" t="s">
        <v>3231</v>
      </c>
      <c r="L3101" t="n">
        <v>0.744436043581094</v>
      </c>
      <c r="M3101" t="n">
        <v>0.747126436781609</v>
      </c>
      <c r="N3101" t="n">
        <v>0.0285197570590103</v>
      </c>
    </row>
    <row r="3102">
      <c r="A3102" t="n">
        <v>2022</v>
      </c>
      <c r="B3102" t="s">
        <v>3189</v>
      </c>
      <c r="C3102" t="n">
        <v>1.41233624843639</v>
      </c>
      <c r="D3102" t="s">
        <v>3196</v>
      </c>
      <c r="E3102" t="n">
        <v>37236.2451900255</v>
      </c>
      <c r="F3102" t="n">
        <v>22</v>
      </c>
      <c r="G3102" t="n">
        <v>3</v>
      </c>
      <c r="H3102" t="n">
        <v>9999</v>
      </c>
      <c r="I3102" t="s">
        <v>3196</v>
      </c>
      <c r="J3102" t="n">
        <v>1</v>
      </c>
      <c r="K3102" t="s">
        <v>3231</v>
      </c>
      <c r="L3102" t="n">
        <v>0.255563956418906</v>
      </c>
      <c r="M3102" t="n">
        <v>0.252873563218391</v>
      </c>
      <c r="N3102" t="n">
        <v>0.0271543777615276</v>
      </c>
    </row>
    <row r="3103">
      <c r="A3103" t="n">
        <v>2022</v>
      </c>
      <c r="B3103" t="s">
        <v>3194</v>
      </c>
      <c r="C3103" t="n">
        <v>1.53914104911503</v>
      </c>
      <c r="D3103" t="s">
        <v>3192</v>
      </c>
      <c r="E3103" t="n">
        <v>7247.81520028268</v>
      </c>
      <c r="F3103" t="n">
        <v>5</v>
      </c>
      <c r="G3103" t="n">
        <v>3</v>
      </c>
      <c r="H3103" t="n">
        <v>9999</v>
      </c>
      <c r="I3103" t="s">
        <v>3196</v>
      </c>
      <c r="J3103" t="n">
        <v>1</v>
      </c>
      <c r="K3103" t="s">
        <v>3231</v>
      </c>
      <c r="L3103" t="n">
        <v>0.745684877276326</v>
      </c>
      <c r="M3103" t="n">
        <v>0.833333333333333</v>
      </c>
      <c r="N3103" t="n">
        <v>0.0840517626059795</v>
      </c>
    </row>
    <row r="3104">
      <c r="A3104" t="n">
        <v>2022</v>
      </c>
      <c r="B3104" t="s">
        <v>3194</v>
      </c>
      <c r="C3104" t="n">
        <v>1.53914104911503</v>
      </c>
      <c r="D3104" t="s">
        <v>3196</v>
      </c>
      <c r="E3104" t="n">
        <v>2471.86052487874</v>
      </c>
      <c r="F3104" t="n">
        <v>1</v>
      </c>
      <c r="G3104" t="n">
        <v>3</v>
      </c>
      <c r="H3104" t="n">
        <v>9999</v>
      </c>
      <c r="I3104" t="s">
        <v>3196</v>
      </c>
      <c r="J3104" t="n">
        <v>1</v>
      </c>
      <c r="K3104" t="s">
        <v>3231</v>
      </c>
      <c r="L3104" t="n">
        <v>0.254315122723674</v>
      </c>
      <c r="M3104" t="n">
        <v>0.166666666666667</v>
      </c>
      <c r="N3104" t="n">
        <v>0.0560852104068448</v>
      </c>
    </row>
    <row r="3105">
      <c r="A3105" t="n">
        <v>2022</v>
      </c>
      <c r="B3105" t="s">
        <v>3198</v>
      </c>
      <c r="C3105" t="n">
        <v>1.40909180148698</v>
      </c>
      <c r="D3105" t="s">
        <v>3190</v>
      </c>
      <c r="E3105" t="n">
        <v>975.091526628994</v>
      </c>
      <c r="F3105" t="n">
        <v>1</v>
      </c>
      <c r="G3105" t="n">
        <v>3</v>
      </c>
      <c r="H3105" t="n">
        <v>9999</v>
      </c>
      <c r="I3105" t="s">
        <v>3196</v>
      </c>
      <c r="J3105" t="n">
        <v>1</v>
      </c>
      <c r="K3105" t="s">
        <v>3231</v>
      </c>
      <c r="L3105" t="n">
        <v>0.000376209224519708</v>
      </c>
      <c r="M3105" t="n">
        <v>0.000455580865603645</v>
      </c>
      <c r="N3105" t="n">
        <v>0.344965104685942</v>
      </c>
    </row>
    <row r="3106">
      <c r="A3106" t="n">
        <v>2022</v>
      </c>
      <c r="B3106" t="s">
        <v>3198</v>
      </c>
      <c r="C3106" t="n">
        <v>1.40909180148698</v>
      </c>
      <c r="D3106" t="s">
        <v>3192</v>
      </c>
      <c r="E3106" t="n">
        <v>2047368.11480654</v>
      </c>
      <c r="F3106" t="n">
        <v>1743</v>
      </c>
      <c r="G3106" t="n">
        <v>3</v>
      </c>
      <c r="H3106" t="n">
        <v>9999</v>
      </c>
      <c r="I3106" t="s">
        <v>3196</v>
      </c>
      <c r="J3106" t="n">
        <v>1</v>
      </c>
      <c r="K3106" t="s">
        <v>3231</v>
      </c>
      <c r="L3106" t="n">
        <v>0.78991433085318</v>
      </c>
      <c r="M3106" t="n">
        <v>0.794077448747153</v>
      </c>
      <c r="N3106" t="n">
        <v>0.102588097670969</v>
      </c>
    </row>
    <row r="3107">
      <c r="A3107" t="n">
        <v>2022</v>
      </c>
      <c r="B3107" t="s">
        <v>3198</v>
      </c>
      <c r="C3107" t="n">
        <v>1.40909180148698</v>
      </c>
      <c r="D3107" t="s">
        <v>3194</v>
      </c>
      <c r="E3107" t="n">
        <v>1059.63703471821</v>
      </c>
      <c r="F3107" t="n">
        <v>1</v>
      </c>
      <c r="G3107" t="n">
        <v>3</v>
      </c>
      <c r="H3107" t="n">
        <v>9999</v>
      </c>
      <c r="I3107" t="s">
        <v>3196</v>
      </c>
      <c r="J3107" t="n">
        <v>1</v>
      </c>
      <c r="K3107" t="s">
        <v>3231</v>
      </c>
      <c r="L3107" t="n">
        <v>0.000408828521443382</v>
      </c>
      <c r="M3107" t="n">
        <v>0.000455580865603645</v>
      </c>
      <c r="N3107" t="n">
        <v>0.0239254239445134</v>
      </c>
    </row>
    <row r="3108">
      <c r="A3108" t="n">
        <v>2022</v>
      </c>
      <c r="B3108" t="s">
        <v>3198</v>
      </c>
      <c r="C3108" t="n">
        <v>1.40909180148698</v>
      </c>
      <c r="D3108" t="s">
        <v>3196</v>
      </c>
      <c r="E3108" t="n">
        <v>542483.434470871</v>
      </c>
      <c r="F3108" t="n">
        <v>450</v>
      </c>
      <c r="G3108" t="n">
        <v>3</v>
      </c>
      <c r="H3108" t="n">
        <v>9999</v>
      </c>
      <c r="I3108" t="s">
        <v>3196</v>
      </c>
      <c r="J3108" t="n">
        <v>1</v>
      </c>
      <c r="K3108" t="s">
        <v>3231</v>
      </c>
      <c r="L3108" t="n">
        <v>0.209300631400857</v>
      </c>
      <c r="M3108" t="n">
        <v>0.20501138952164</v>
      </c>
      <c r="N3108" t="n">
        <v>0.0738968298999348</v>
      </c>
    </row>
    <row r="3109">
      <c r="A3109" t="n">
        <v>2022</v>
      </c>
      <c r="B3109" t="s">
        <v>3189</v>
      </c>
      <c r="C3109" t="n">
        <v>1.41233624843639</v>
      </c>
      <c r="D3109" t="s">
        <v>3192</v>
      </c>
      <c r="E3109" t="n">
        <v>10096.7918400718</v>
      </c>
      <c r="F3109" t="n">
        <v>6</v>
      </c>
      <c r="G3109" t="n">
        <v>4</v>
      </c>
      <c r="H3109" t="n">
        <v>9999</v>
      </c>
      <c r="I3109" t="s">
        <v>3196</v>
      </c>
      <c r="J3109" t="n">
        <v>1</v>
      </c>
      <c r="K3109" t="s">
        <v>3231</v>
      </c>
      <c r="L3109" t="n">
        <v>1</v>
      </c>
      <c r="M3109" t="n">
        <v>1</v>
      </c>
      <c r="N3109" t="n">
        <v>0.00265482289111661</v>
      </c>
    </row>
    <row r="3110">
      <c r="A3110" t="n">
        <v>2022</v>
      </c>
      <c r="B3110" t="s">
        <v>3194</v>
      </c>
      <c r="C3110" t="n">
        <v>1.53914104911503</v>
      </c>
      <c r="D3110" t="s">
        <v>3192</v>
      </c>
      <c r="E3110" t="n">
        <v>3293.76184510616</v>
      </c>
      <c r="F3110" t="n">
        <v>2</v>
      </c>
      <c r="G3110" t="n">
        <v>4</v>
      </c>
      <c r="H3110" t="n">
        <v>9999</v>
      </c>
      <c r="I3110" t="s">
        <v>3196</v>
      </c>
      <c r="J3110" t="n">
        <v>1</v>
      </c>
      <c r="K3110" t="s">
        <v>3231</v>
      </c>
      <c r="L3110" t="n">
        <v>1</v>
      </c>
      <c r="M3110" t="n">
        <v>1</v>
      </c>
      <c r="N3110" t="n">
        <v>0.0381972333779563</v>
      </c>
    </row>
    <row r="3111">
      <c r="A3111" t="n">
        <v>2022</v>
      </c>
      <c r="B3111" t="s">
        <v>3198</v>
      </c>
      <c r="C3111" t="n">
        <v>1.40909180148698</v>
      </c>
      <c r="D3111" t="s">
        <v>3192</v>
      </c>
      <c r="E3111" t="n">
        <v>121410.167799722</v>
      </c>
      <c r="F3111" t="n">
        <v>112</v>
      </c>
      <c r="G3111" t="n">
        <v>4</v>
      </c>
      <c r="H3111" t="n">
        <v>9999</v>
      </c>
      <c r="I3111" t="s">
        <v>3196</v>
      </c>
      <c r="J3111" t="n">
        <v>1</v>
      </c>
      <c r="K3111" t="s">
        <v>3231</v>
      </c>
      <c r="L3111" t="n">
        <v>0.755065199102636</v>
      </c>
      <c r="M3111" t="n">
        <v>0.8</v>
      </c>
      <c r="N3111" t="n">
        <v>0.00608353625437968</v>
      </c>
    </row>
    <row r="3112">
      <c r="A3112" t="n">
        <v>2022</v>
      </c>
      <c r="B3112" t="s">
        <v>3198</v>
      </c>
      <c r="C3112" t="n">
        <v>1.40909180148698</v>
      </c>
      <c r="D3112" t="s">
        <v>3196</v>
      </c>
      <c r="E3112" t="n">
        <v>39384.1158515612</v>
      </c>
      <c r="F3112" t="n">
        <v>28</v>
      </c>
      <c r="G3112" t="n">
        <v>4</v>
      </c>
      <c r="H3112" t="n">
        <v>9999</v>
      </c>
      <c r="I3112" t="s">
        <v>3196</v>
      </c>
      <c r="J3112" t="n">
        <v>1</v>
      </c>
      <c r="K3112" t="s">
        <v>3231</v>
      </c>
      <c r="L3112" t="n">
        <v>0.244934800897364</v>
      </c>
      <c r="M3112" t="n">
        <v>0.2</v>
      </c>
      <c r="N3112" t="n">
        <v>0.00536488512811614</v>
      </c>
    </row>
    <row r="3113">
      <c r="A3113" t="n">
        <v>2022</v>
      </c>
      <c r="B3113" t="s">
        <v>3189</v>
      </c>
      <c r="C3113" t="n">
        <v>1.41233624843639</v>
      </c>
      <c r="D3113" t="s">
        <v>3192</v>
      </c>
      <c r="E3113" t="n">
        <v>18094.8520149671</v>
      </c>
      <c r="F3113" t="n">
        <v>8</v>
      </c>
      <c r="G3113" t="n">
        <v>5</v>
      </c>
      <c r="H3113" t="n">
        <v>9999</v>
      </c>
      <c r="I3113" t="s">
        <v>3196</v>
      </c>
      <c r="J3113" t="n">
        <v>1</v>
      </c>
      <c r="K3113" t="s">
        <v>3231</v>
      </c>
      <c r="L3113" t="n">
        <v>1</v>
      </c>
      <c r="M3113" t="n">
        <v>1</v>
      </c>
      <c r="N3113" t="n">
        <v>0.00475781100587299</v>
      </c>
    </row>
    <row r="3114">
      <c r="A3114" t="n">
        <v>2022</v>
      </c>
      <c r="B3114" t="s">
        <v>3198</v>
      </c>
      <c r="C3114" t="n">
        <v>1.40909180148698</v>
      </c>
      <c r="D3114" t="s">
        <v>3192</v>
      </c>
      <c r="E3114" t="n">
        <v>218365.547384637</v>
      </c>
      <c r="F3114" t="n">
        <v>179</v>
      </c>
      <c r="G3114" t="n">
        <v>5</v>
      </c>
      <c r="H3114" t="n">
        <v>9999</v>
      </c>
      <c r="I3114" t="s">
        <v>3196</v>
      </c>
      <c r="J3114" t="n">
        <v>1</v>
      </c>
      <c r="K3114" t="s">
        <v>3231</v>
      </c>
      <c r="L3114" t="n">
        <v>0.876397568217164</v>
      </c>
      <c r="M3114" t="n">
        <v>0.864734299516908</v>
      </c>
      <c r="N3114" t="n">
        <v>0.0109417089877784</v>
      </c>
    </row>
    <row r="3115">
      <c r="A3115" t="n">
        <v>2022</v>
      </c>
      <c r="B3115" t="s">
        <v>3198</v>
      </c>
      <c r="C3115" t="n">
        <v>1.40909180148698</v>
      </c>
      <c r="D3115" t="s">
        <v>3196</v>
      </c>
      <c r="E3115" t="n">
        <v>30797.1104132995</v>
      </c>
      <c r="F3115" t="n">
        <v>28</v>
      </c>
      <c r="G3115" t="n">
        <v>5</v>
      </c>
      <c r="H3115" t="n">
        <v>9999</v>
      </c>
      <c r="I3115" t="s">
        <v>3196</v>
      </c>
      <c r="J3115" t="n">
        <v>1</v>
      </c>
      <c r="K3115" t="s">
        <v>3231</v>
      </c>
      <c r="L3115" t="n">
        <v>0.123602431782836</v>
      </c>
      <c r="M3115" t="n">
        <v>0.135265700483092</v>
      </c>
      <c r="N3115" t="n">
        <v>0.00419516741896624</v>
      </c>
    </row>
    <row r="3116">
      <c r="A3116" t="n">
        <v>2022</v>
      </c>
      <c r="B3116" t="s">
        <v>3189</v>
      </c>
      <c r="C3116" t="n">
        <v>1.41233624843639</v>
      </c>
      <c r="D3116" t="s">
        <v>3192</v>
      </c>
      <c r="E3116" t="n">
        <v>335589.452999717</v>
      </c>
      <c r="F3116" t="n">
        <v>165</v>
      </c>
      <c r="G3116" t="n">
        <v>6</v>
      </c>
      <c r="H3116" t="n">
        <v>9999</v>
      </c>
      <c r="I3116" t="s">
        <v>3196</v>
      </c>
      <c r="J3116" t="n">
        <v>1</v>
      </c>
      <c r="K3116" t="s">
        <v>3231</v>
      </c>
      <c r="L3116" t="n">
        <v>0.879328401567606</v>
      </c>
      <c r="M3116" t="n">
        <v>0.850515463917526</v>
      </c>
      <c r="N3116" t="n">
        <v>0.0882389749093428</v>
      </c>
    </row>
    <row r="3117">
      <c r="A3117" t="n">
        <v>2022</v>
      </c>
      <c r="B3117" t="s">
        <v>3189</v>
      </c>
      <c r="C3117" t="n">
        <v>1.41233624843639</v>
      </c>
      <c r="D3117" t="s">
        <v>3194</v>
      </c>
      <c r="E3117" t="n">
        <v>2470.17609851525</v>
      </c>
      <c r="F3117" t="n">
        <v>1</v>
      </c>
      <c r="G3117" t="n">
        <v>6</v>
      </c>
      <c r="H3117" t="n">
        <v>9999</v>
      </c>
      <c r="I3117" t="s">
        <v>3196</v>
      </c>
      <c r="J3117" t="n">
        <v>1</v>
      </c>
      <c r="K3117" t="s">
        <v>3231</v>
      </c>
      <c r="L3117" t="n">
        <v>0.0064724799330918</v>
      </c>
      <c r="M3117" t="n">
        <v>0.00515463917525773</v>
      </c>
      <c r="N3117" t="n">
        <v>0.217753984063745</v>
      </c>
    </row>
    <row r="3118">
      <c r="A3118" t="n">
        <v>2022</v>
      </c>
      <c r="B3118" t="s">
        <v>3189</v>
      </c>
      <c r="C3118" t="n">
        <v>1.41233624843639</v>
      </c>
      <c r="D3118" t="s">
        <v>3196</v>
      </c>
      <c r="E3118" t="n">
        <v>43583.2842904986</v>
      </c>
      <c r="F3118" t="n">
        <v>28</v>
      </c>
      <c r="G3118" t="n">
        <v>6</v>
      </c>
      <c r="H3118" t="n">
        <v>9999</v>
      </c>
      <c r="I3118" t="s">
        <v>3196</v>
      </c>
      <c r="J3118" t="n">
        <v>1</v>
      </c>
      <c r="K3118" t="s">
        <v>3231</v>
      </c>
      <c r="L3118" t="n">
        <v>0.114199118499302</v>
      </c>
      <c r="M3118" t="n">
        <v>0.144329896907216</v>
      </c>
      <c r="N3118" t="n">
        <v>0.0317829297683664</v>
      </c>
    </row>
    <row r="3119">
      <c r="A3119" t="n">
        <v>2022</v>
      </c>
      <c r="B3119" t="s">
        <v>3190</v>
      </c>
      <c r="C3119" t="n">
        <v>1.86372260385999</v>
      </c>
      <c r="D3119" t="s">
        <v>3192</v>
      </c>
      <c r="E3119" t="n">
        <v>6131.64736669938</v>
      </c>
      <c r="F3119" t="n">
        <v>4</v>
      </c>
      <c r="G3119" t="n">
        <v>6</v>
      </c>
      <c r="H3119" t="n">
        <v>9999</v>
      </c>
      <c r="I3119" t="s">
        <v>3196</v>
      </c>
      <c r="J3119" t="n">
        <v>1</v>
      </c>
      <c r="K3119" t="s">
        <v>3231</v>
      </c>
      <c r="L3119" t="n">
        <v>1</v>
      </c>
      <c r="M3119" t="n">
        <v>1</v>
      </c>
      <c r="N3119" t="n">
        <v>0.264384442301511</v>
      </c>
    </row>
    <row r="3120">
      <c r="A3120" t="n">
        <v>2022</v>
      </c>
      <c r="B3120" t="s">
        <v>3194</v>
      </c>
      <c r="C3120" t="n">
        <v>1.53914104911503</v>
      </c>
      <c r="D3120" t="s">
        <v>3192</v>
      </c>
      <c r="E3120" t="n">
        <v>16097.8762326941</v>
      </c>
      <c r="F3120" t="n">
        <v>11</v>
      </c>
      <c r="G3120" t="n">
        <v>6</v>
      </c>
      <c r="H3120" t="n">
        <v>9999</v>
      </c>
      <c r="I3120" t="s">
        <v>3196</v>
      </c>
      <c r="J3120" t="n">
        <v>1</v>
      </c>
      <c r="K3120" t="s">
        <v>3231</v>
      </c>
      <c r="L3120" t="n">
        <v>0.824907327076268</v>
      </c>
      <c r="M3120" t="n">
        <v>0.785714285714286</v>
      </c>
      <c r="N3120" t="n">
        <v>0.186684515841142</v>
      </c>
    </row>
    <row r="3121">
      <c r="A3121" t="n">
        <v>2022</v>
      </c>
      <c r="B3121" t="s">
        <v>3194</v>
      </c>
      <c r="C3121" t="n">
        <v>1.53914104911503</v>
      </c>
      <c r="D3121" t="s">
        <v>3196</v>
      </c>
      <c r="E3121" t="n">
        <v>3416.89312903537</v>
      </c>
      <c r="F3121" t="n">
        <v>3</v>
      </c>
      <c r="G3121" t="n">
        <v>6</v>
      </c>
      <c r="H3121" t="n">
        <v>9999</v>
      </c>
      <c r="I3121" t="s">
        <v>3196</v>
      </c>
      <c r="J3121" t="n">
        <v>1</v>
      </c>
      <c r="K3121" t="s">
        <v>3231</v>
      </c>
      <c r="L3121" t="n">
        <v>0.175092672923732</v>
      </c>
      <c r="M3121" t="n">
        <v>0.214285714285714</v>
      </c>
      <c r="N3121" t="n">
        <v>0.0775275013095862</v>
      </c>
    </row>
    <row r="3122">
      <c r="A3122" t="n">
        <v>2022</v>
      </c>
      <c r="B3122" t="s">
        <v>3198</v>
      </c>
      <c r="C3122" t="n">
        <v>1.40909180148698</v>
      </c>
      <c r="D3122" t="s">
        <v>3192</v>
      </c>
      <c r="E3122" t="n">
        <v>1551694.70998107</v>
      </c>
      <c r="F3122" t="n">
        <v>1392</v>
      </c>
      <c r="G3122" t="n">
        <v>6</v>
      </c>
      <c r="H3122" t="n">
        <v>9999</v>
      </c>
      <c r="I3122" t="s">
        <v>3196</v>
      </c>
      <c r="J3122" t="n">
        <v>1</v>
      </c>
      <c r="K3122" t="s">
        <v>3231</v>
      </c>
      <c r="L3122" t="n">
        <v>0.889927081388743</v>
      </c>
      <c r="M3122" t="n">
        <v>0.895176848874598</v>
      </c>
      <c r="N3122" t="n">
        <v>0.0777512394140736</v>
      </c>
    </row>
    <row r="3123">
      <c r="A3123" t="n">
        <v>2022</v>
      </c>
      <c r="B3123" t="s">
        <v>3198</v>
      </c>
      <c r="C3123" t="n">
        <v>1.40909180148698</v>
      </c>
      <c r="D3123" t="s">
        <v>3194</v>
      </c>
      <c r="E3123" t="n">
        <v>1783.91022068252</v>
      </c>
      <c r="F3123" t="n">
        <v>1</v>
      </c>
      <c r="G3123" t="n">
        <v>6</v>
      </c>
      <c r="H3123" t="n">
        <v>9999</v>
      </c>
      <c r="I3123" t="s">
        <v>3196</v>
      </c>
      <c r="J3123" t="n">
        <v>1</v>
      </c>
      <c r="K3123" t="s">
        <v>3231</v>
      </c>
      <c r="L3123" t="n">
        <v>0.00102310719108588</v>
      </c>
      <c r="M3123" t="n">
        <v>0.000643086816720257</v>
      </c>
      <c r="N3123" t="n">
        <v>0.0402787057363749</v>
      </c>
    </row>
    <row r="3124">
      <c r="A3124" t="n">
        <v>2022</v>
      </c>
      <c r="B3124" t="s">
        <v>3198</v>
      </c>
      <c r="C3124" t="n">
        <v>1.40909180148698</v>
      </c>
      <c r="D3124" t="s">
        <v>3196</v>
      </c>
      <c r="E3124" t="n">
        <v>190141.438600852</v>
      </c>
      <c r="F3124" t="n">
        <v>162</v>
      </c>
      <c r="G3124" t="n">
        <v>6</v>
      </c>
      <c r="H3124" t="n">
        <v>9999</v>
      </c>
      <c r="I3124" t="s">
        <v>3196</v>
      </c>
      <c r="J3124" t="n">
        <v>1</v>
      </c>
      <c r="K3124" t="s">
        <v>3231</v>
      </c>
      <c r="L3124" t="n">
        <v>0.109049811420171</v>
      </c>
      <c r="M3124" t="n">
        <v>0.104180064308682</v>
      </c>
      <c r="N3124" t="n">
        <v>0.0259009743936624</v>
      </c>
    </row>
    <row r="3125">
      <c r="A3125" t="n">
        <v>2022</v>
      </c>
      <c r="B3125" t="s">
        <v>3189</v>
      </c>
      <c r="C3125" t="n">
        <v>1.41233624843639</v>
      </c>
      <c r="D3125" t="s">
        <v>3192</v>
      </c>
      <c r="E3125" t="n">
        <v>312521.765054005</v>
      </c>
      <c r="F3125" t="n">
        <v>152</v>
      </c>
      <c r="G3125" t="n">
        <v>7</v>
      </c>
      <c r="H3125" t="n">
        <v>9999</v>
      </c>
      <c r="I3125" t="s">
        <v>3196</v>
      </c>
      <c r="J3125" t="n">
        <v>1</v>
      </c>
      <c r="K3125" t="s">
        <v>3231</v>
      </c>
      <c r="L3125" t="n">
        <v>0.749730641784066</v>
      </c>
      <c r="M3125" t="n">
        <v>0.748768472906404</v>
      </c>
      <c r="N3125" t="n">
        <v>0.0821736199952838</v>
      </c>
    </row>
    <row r="3126">
      <c r="A3126" t="n">
        <v>2022</v>
      </c>
      <c r="B3126" t="s">
        <v>3189</v>
      </c>
      <c r="C3126" t="n">
        <v>1.41233624843639</v>
      </c>
      <c r="D3126" t="s">
        <v>3196</v>
      </c>
      <c r="E3126" t="n">
        <v>104323.629327003</v>
      </c>
      <c r="F3126" t="n">
        <v>51</v>
      </c>
      <c r="G3126" t="n">
        <v>7</v>
      </c>
      <c r="H3126" t="n">
        <v>9999</v>
      </c>
      <c r="I3126" t="s">
        <v>3196</v>
      </c>
      <c r="J3126" t="n">
        <v>1</v>
      </c>
      <c r="K3126" t="s">
        <v>3231</v>
      </c>
      <c r="L3126" t="n">
        <v>0.250269358215934</v>
      </c>
      <c r="M3126" t="n">
        <v>0.251231527093596</v>
      </c>
      <c r="N3126" t="n">
        <v>0.0760775751084012</v>
      </c>
    </row>
    <row r="3127">
      <c r="A3127" t="n">
        <v>2022</v>
      </c>
      <c r="B3127" t="s">
        <v>3190</v>
      </c>
      <c r="C3127" t="n">
        <v>1.86372260385999</v>
      </c>
      <c r="D3127" t="s">
        <v>3192</v>
      </c>
      <c r="E3127" t="n">
        <v>1729.53457638207</v>
      </c>
      <c r="F3127" t="n">
        <v>1</v>
      </c>
      <c r="G3127" t="n">
        <v>7</v>
      </c>
      <c r="H3127" t="n">
        <v>9999</v>
      </c>
      <c r="I3127" t="s">
        <v>3196</v>
      </c>
      <c r="J3127" t="n">
        <v>1</v>
      </c>
      <c r="K3127" t="s">
        <v>3231</v>
      </c>
      <c r="L3127" t="n">
        <v>1</v>
      </c>
      <c r="M3127" t="n">
        <v>1</v>
      </c>
      <c r="N3127" t="n">
        <v>0.0745740919318547</v>
      </c>
    </row>
    <row r="3128">
      <c r="A3128" t="n">
        <v>2022</v>
      </c>
      <c r="B3128" t="s">
        <v>3194</v>
      </c>
      <c r="C3128" t="n">
        <v>1.53914104911503</v>
      </c>
      <c r="D3128" t="s">
        <v>3192</v>
      </c>
      <c r="E3128" t="n">
        <v>13550.5977964087</v>
      </c>
      <c r="F3128" t="n">
        <v>6</v>
      </c>
      <c r="G3128" t="n">
        <v>7</v>
      </c>
      <c r="H3128" t="n">
        <v>9999</v>
      </c>
      <c r="I3128" t="s">
        <v>3196</v>
      </c>
      <c r="J3128" t="n">
        <v>1</v>
      </c>
      <c r="K3128" t="s">
        <v>3231</v>
      </c>
      <c r="L3128" t="n">
        <v>0.721225526337347</v>
      </c>
      <c r="M3128" t="n">
        <v>0.6</v>
      </c>
      <c r="N3128" t="n">
        <v>0.157144132083891</v>
      </c>
    </row>
    <row r="3129">
      <c r="A3129" t="n">
        <v>2022</v>
      </c>
      <c r="B3129" t="s">
        <v>3194</v>
      </c>
      <c r="C3129" t="n">
        <v>1.53914104911503</v>
      </c>
      <c r="D3129" t="s">
        <v>3194</v>
      </c>
      <c r="E3129" t="n">
        <v>552.551636632296</v>
      </c>
      <c r="F3129" t="n">
        <v>1</v>
      </c>
      <c r="G3129" t="n">
        <v>7</v>
      </c>
      <c r="H3129" t="n">
        <v>9999</v>
      </c>
      <c r="I3129" t="s">
        <v>3196</v>
      </c>
      <c r="J3129" t="n">
        <v>1</v>
      </c>
      <c r="K3129" t="s">
        <v>3231</v>
      </c>
      <c r="L3129" t="n">
        <v>0.0294093552879495</v>
      </c>
      <c r="M3129" t="n">
        <v>0.1</v>
      </c>
      <c r="N3129" t="n">
        <v>0.0411084392534066</v>
      </c>
    </row>
    <row r="3130">
      <c r="A3130" t="n">
        <v>2022</v>
      </c>
      <c r="B3130" t="s">
        <v>3194</v>
      </c>
      <c r="C3130" t="n">
        <v>1.53914104911503</v>
      </c>
      <c r="D3130" t="s">
        <v>3196</v>
      </c>
      <c r="E3130" t="n">
        <v>4685.14535350615</v>
      </c>
      <c r="F3130" t="n">
        <v>3</v>
      </c>
      <c r="G3130" t="n">
        <v>7</v>
      </c>
      <c r="H3130" t="n">
        <v>9999</v>
      </c>
      <c r="I3130" t="s">
        <v>3196</v>
      </c>
      <c r="J3130" t="n">
        <v>1</v>
      </c>
      <c r="K3130" t="s">
        <v>3231</v>
      </c>
      <c r="L3130" t="n">
        <v>0.249365118374703</v>
      </c>
      <c r="M3130" t="n">
        <v>0.3</v>
      </c>
      <c r="N3130" t="n">
        <v>0.10630347476864</v>
      </c>
    </row>
    <row r="3131">
      <c r="A3131" t="n">
        <v>2022</v>
      </c>
      <c r="B3131" t="s">
        <v>3198</v>
      </c>
      <c r="C3131" t="n">
        <v>1.40909180148698</v>
      </c>
      <c r="D3131" t="s">
        <v>3192</v>
      </c>
      <c r="E3131" t="n">
        <v>2145029.449384</v>
      </c>
      <c r="F3131" t="n">
        <v>1905</v>
      </c>
      <c r="G3131" t="n">
        <v>7</v>
      </c>
      <c r="H3131" t="n">
        <v>9999</v>
      </c>
      <c r="I3131" t="s">
        <v>3196</v>
      </c>
      <c r="J3131" t="n">
        <v>1</v>
      </c>
      <c r="K3131" t="s">
        <v>3231</v>
      </c>
      <c r="L3131" t="n">
        <v>0.711867117464682</v>
      </c>
      <c r="M3131" t="n">
        <v>0.740668740279938</v>
      </c>
      <c r="N3131" t="n">
        <v>0.107481643906184</v>
      </c>
    </row>
    <row r="3132">
      <c r="A3132" t="n">
        <v>2022</v>
      </c>
      <c r="B3132" t="s">
        <v>3198</v>
      </c>
      <c r="C3132" t="n">
        <v>1.40909180148698</v>
      </c>
      <c r="D3132" t="s">
        <v>3194</v>
      </c>
      <c r="E3132" t="n">
        <v>394.545704416356</v>
      </c>
      <c r="F3132" t="n">
        <v>1</v>
      </c>
      <c r="G3132" t="n">
        <v>7</v>
      </c>
      <c r="H3132" t="n">
        <v>9999</v>
      </c>
      <c r="I3132" t="s">
        <v>3196</v>
      </c>
      <c r="J3132" t="n">
        <v>1</v>
      </c>
      <c r="K3132" t="s">
        <v>3231</v>
      </c>
      <c r="L3132" t="n">
        <v>0.00013093718288651</v>
      </c>
      <c r="M3132" t="n">
        <v>0.000388802488335925</v>
      </c>
      <c r="N3132" t="n">
        <v>0.00890840253253158</v>
      </c>
    </row>
    <row r="3133">
      <c r="A3133" t="n">
        <v>2022</v>
      </c>
      <c r="B3133" t="s">
        <v>3198</v>
      </c>
      <c r="C3133" t="n">
        <v>1.40909180148698</v>
      </c>
      <c r="D3133" t="s">
        <v>3196</v>
      </c>
      <c r="E3133" t="n">
        <v>867820.185965392</v>
      </c>
      <c r="F3133" t="n">
        <v>666</v>
      </c>
      <c r="G3133" t="n">
        <v>7</v>
      </c>
      <c r="H3133" t="n">
        <v>9999</v>
      </c>
      <c r="I3133" t="s">
        <v>3196</v>
      </c>
      <c r="J3133" t="n">
        <v>1</v>
      </c>
      <c r="K3133" t="s">
        <v>3231</v>
      </c>
      <c r="L3133" t="n">
        <v>0.288001945352431</v>
      </c>
      <c r="M3133" t="n">
        <v>0.258942457231726</v>
      </c>
      <c r="N3133" t="n">
        <v>0.118214044136785</v>
      </c>
    </row>
    <row r="3134">
      <c r="A3134" t="n">
        <v>2022</v>
      </c>
      <c r="B3134" t="s">
        <v>3190</v>
      </c>
      <c r="C3134"/>
      <c r="D3134" t="s">
        <v>3190</v>
      </c>
      <c r="E3134"/>
      <c r="F3134" t="n">
        <v>1</v>
      </c>
      <c r="G3134" t="n">
        <v>7</v>
      </c>
      <c r="H3134" t="n">
        <v>9999</v>
      </c>
      <c r="I3134" t="s">
        <v>3196</v>
      </c>
      <c r="J3134" t="n">
        <v>3</v>
      </c>
      <c r="K3134" t="s">
        <v>3231</v>
      </c>
      <c r="L3134"/>
      <c r="M3134" t="n">
        <v>1</v>
      </c>
      <c r="N3134"/>
    </row>
    <row r="3135">
      <c r="A3135" t="n">
        <v>2022</v>
      </c>
      <c r="B3135" t="s">
        <v>3189</v>
      </c>
      <c r="C3135" t="n">
        <v>1.41233624843639</v>
      </c>
      <c r="D3135" t="s">
        <v>3192</v>
      </c>
      <c r="E3135" t="n">
        <v>129564.902759058</v>
      </c>
      <c r="F3135" t="n">
        <v>66</v>
      </c>
      <c r="G3135" t="n">
        <v>8</v>
      </c>
      <c r="H3135" t="n">
        <v>9999</v>
      </c>
      <c r="I3135" t="s">
        <v>3196</v>
      </c>
      <c r="J3135" t="n">
        <v>1</v>
      </c>
      <c r="K3135" t="s">
        <v>3231</v>
      </c>
      <c r="L3135" t="n">
        <v>0.538865034098318</v>
      </c>
      <c r="M3135" t="n">
        <v>0.507692307692308</v>
      </c>
      <c r="N3135" t="n">
        <v>0.0340674419338727</v>
      </c>
    </row>
    <row r="3136">
      <c r="A3136" t="n">
        <v>2022</v>
      </c>
      <c r="B3136" t="s">
        <v>3189</v>
      </c>
      <c r="C3136" t="n">
        <v>1.41233624843639</v>
      </c>
      <c r="D3136" t="s">
        <v>3196</v>
      </c>
      <c r="E3136" t="n">
        <v>110875.457183499</v>
      </c>
      <c r="F3136" t="n">
        <v>64</v>
      </c>
      <c r="G3136" t="n">
        <v>8</v>
      </c>
      <c r="H3136" t="n">
        <v>9999</v>
      </c>
      <c r="I3136" t="s">
        <v>3196</v>
      </c>
      <c r="J3136" t="n">
        <v>1</v>
      </c>
      <c r="K3136" t="s">
        <v>3231</v>
      </c>
      <c r="L3136" t="n">
        <v>0.461134965901682</v>
      </c>
      <c r="M3136" t="n">
        <v>0.492307692307692</v>
      </c>
      <c r="N3136" t="n">
        <v>0.0808554684683757</v>
      </c>
    </row>
    <row r="3137">
      <c r="A3137" t="n">
        <v>2022</v>
      </c>
      <c r="B3137" t="s">
        <v>3194</v>
      </c>
      <c r="C3137" t="n">
        <v>1.53914104911503</v>
      </c>
      <c r="D3137" t="s">
        <v>3192</v>
      </c>
      <c r="E3137" t="n">
        <v>894.240949535833</v>
      </c>
      <c r="F3137" t="n">
        <v>1</v>
      </c>
      <c r="G3137" t="n">
        <v>8</v>
      </c>
      <c r="H3137" t="n">
        <v>9999</v>
      </c>
      <c r="I3137" t="s">
        <v>3196</v>
      </c>
      <c r="J3137" t="n">
        <v>1</v>
      </c>
      <c r="K3137" t="s">
        <v>3231</v>
      </c>
      <c r="L3137" t="n">
        <v>0.566829268292683</v>
      </c>
      <c r="M3137" t="n">
        <v>0.5</v>
      </c>
      <c r="N3137" t="n">
        <v>0.0103703703703704</v>
      </c>
    </row>
    <row r="3138">
      <c r="A3138" t="n">
        <v>2022</v>
      </c>
      <c r="B3138" t="s">
        <v>3194</v>
      </c>
      <c r="C3138" t="n">
        <v>1.53914104911503</v>
      </c>
      <c r="D3138" t="s">
        <v>3196</v>
      </c>
      <c r="E3138" t="n">
        <v>683.378625807073</v>
      </c>
      <c r="F3138" t="n">
        <v>1</v>
      </c>
      <c r="G3138" t="n">
        <v>8</v>
      </c>
      <c r="H3138" t="n">
        <v>9999</v>
      </c>
      <c r="I3138" t="s">
        <v>3196</v>
      </c>
      <c r="J3138" t="n">
        <v>1</v>
      </c>
      <c r="K3138" t="s">
        <v>3231</v>
      </c>
      <c r="L3138" t="n">
        <v>0.433170731707317</v>
      </c>
      <c r="M3138" t="n">
        <v>0.5</v>
      </c>
      <c r="N3138" t="n">
        <v>0.0155055002619172</v>
      </c>
    </row>
    <row r="3139">
      <c r="A3139" t="n">
        <v>2022</v>
      </c>
      <c r="B3139" t="s">
        <v>3198</v>
      </c>
      <c r="C3139" t="n">
        <v>1.40909180148698</v>
      </c>
      <c r="D3139" t="s">
        <v>3192</v>
      </c>
      <c r="E3139" t="n">
        <v>754696.887050216</v>
      </c>
      <c r="F3139" t="n">
        <v>632</v>
      </c>
      <c r="G3139" t="n">
        <v>8</v>
      </c>
      <c r="H3139" t="n">
        <v>9999</v>
      </c>
      <c r="I3139" t="s">
        <v>3196</v>
      </c>
      <c r="J3139" t="n">
        <v>1</v>
      </c>
      <c r="K3139" t="s">
        <v>3231</v>
      </c>
      <c r="L3139" t="n">
        <v>0.57008756888053</v>
      </c>
      <c r="M3139" t="n">
        <v>0.590102707749767</v>
      </c>
      <c r="N3139" t="n">
        <v>0.0378158267684068</v>
      </c>
    </row>
    <row r="3140">
      <c r="A3140" t="n">
        <v>2022</v>
      </c>
      <c r="B3140" t="s">
        <v>3198</v>
      </c>
      <c r="C3140" t="n">
        <v>1.40909180148698</v>
      </c>
      <c r="D3140" t="s">
        <v>3194</v>
      </c>
      <c r="E3140" t="n">
        <v>4517.54831556727</v>
      </c>
      <c r="F3140" t="n">
        <v>4</v>
      </c>
      <c r="G3140" t="n">
        <v>8</v>
      </c>
      <c r="H3140" t="n">
        <v>9999</v>
      </c>
      <c r="I3140" t="s">
        <v>3196</v>
      </c>
      <c r="J3140" t="n">
        <v>1</v>
      </c>
      <c r="K3140" t="s">
        <v>3231</v>
      </c>
      <c r="L3140" t="n">
        <v>0.0034124933873627</v>
      </c>
      <c r="M3140" t="n">
        <v>0.00373482726423903</v>
      </c>
      <c r="N3140" t="n">
        <v>0.102001208997487</v>
      </c>
    </row>
    <row r="3141">
      <c r="A3141" t="n">
        <v>2022</v>
      </c>
      <c r="B3141" t="s">
        <v>3198</v>
      </c>
      <c r="C3141" t="n">
        <v>1.40909180148698</v>
      </c>
      <c r="D3141" t="s">
        <v>3196</v>
      </c>
      <c r="E3141" t="n">
        <v>564611.812121423</v>
      </c>
      <c r="F3141" t="n">
        <v>435</v>
      </c>
      <c r="G3141" t="n">
        <v>8</v>
      </c>
      <c r="H3141" t="n">
        <v>9999</v>
      </c>
      <c r="I3141" t="s">
        <v>3196</v>
      </c>
      <c r="J3141" t="n">
        <v>1</v>
      </c>
      <c r="K3141" t="s">
        <v>3231</v>
      </c>
      <c r="L3141" t="n">
        <v>0.426499937732108</v>
      </c>
      <c r="M3141" t="n">
        <v>0.406162464985994</v>
      </c>
      <c r="N3141" t="n">
        <v>0.0769111467533136</v>
      </c>
    </row>
    <row r="3142">
      <c r="A3142" t="n">
        <v>2022</v>
      </c>
      <c r="B3142" t="s">
        <v>3189</v>
      </c>
      <c r="C3142" t="n">
        <v>1.41233624843639</v>
      </c>
      <c r="D3142" t="s">
        <v>3192</v>
      </c>
      <c r="E3142" t="n">
        <v>93656.2536425625</v>
      </c>
      <c r="F3142" t="n">
        <v>38</v>
      </c>
      <c r="G3142" t="n">
        <v>9</v>
      </c>
      <c r="H3142" t="n">
        <v>9999</v>
      </c>
      <c r="I3142" t="s">
        <v>3196</v>
      </c>
      <c r="J3142" t="n">
        <v>1</v>
      </c>
      <c r="K3142" t="s">
        <v>3231</v>
      </c>
      <c r="L3142" t="n">
        <v>0.460705303672415</v>
      </c>
      <c r="M3142" t="n">
        <v>0.441860465116279</v>
      </c>
      <c r="N3142" t="n">
        <v>0.0246257197340349</v>
      </c>
    </row>
    <row r="3143">
      <c r="A3143" t="n">
        <v>2022</v>
      </c>
      <c r="B3143" t="s">
        <v>3189</v>
      </c>
      <c r="C3143" t="n">
        <v>1.41233624843639</v>
      </c>
      <c r="D3143" t="s">
        <v>3196</v>
      </c>
      <c r="E3143" t="n">
        <v>109632.601284875</v>
      </c>
      <c r="F3143" t="n">
        <v>48</v>
      </c>
      <c r="G3143" t="n">
        <v>9</v>
      </c>
      <c r="H3143" t="n">
        <v>9999</v>
      </c>
      <c r="I3143" t="s">
        <v>3196</v>
      </c>
      <c r="J3143" t="n">
        <v>1</v>
      </c>
      <c r="K3143" t="s">
        <v>3231</v>
      </c>
      <c r="L3143" t="n">
        <v>0.539294696327586</v>
      </c>
      <c r="M3143" t="n">
        <v>0.558139534883721</v>
      </c>
      <c r="N3143" t="n">
        <v>0.0799491209458972</v>
      </c>
    </row>
    <row r="3144">
      <c r="A3144" t="n">
        <v>2022</v>
      </c>
      <c r="B3144" t="s">
        <v>3194</v>
      </c>
      <c r="C3144" t="n">
        <v>1.53914104911503</v>
      </c>
      <c r="D3144" t="s">
        <v>3192</v>
      </c>
      <c r="E3144" t="n">
        <v>7197.02354566188</v>
      </c>
      <c r="F3144" t="n">
        <v>5</v>
      </c>
      <c r="G3144" t="n">
        <v>9</v>
      </c>
      <c r="H3144" t="n">
        <v>9999</v>
      </c>
      <c r="I3144" t="s">
        <v>3196</v>
      </c>
      <c r="J3144" t="n">
        <v>1</v>
      </c>
      <c r="K3144" t="s">
        <v>3231</v>
      </c>
      <c r="L3144" t="n">
        <v>0.403660220994475</v>
      </c>
      <c r="M3144" t="n">
        <v>0.416666666666667</v>
      </c>
      <c r="N3144" t="n">
        <v>0.083462739848282</v>
      </c>
    </row>
    <row r="3145">
      <c r="A3145" t="n">
        <v>2022</v>
      </c>
      <c r="B3145" t="s">
        <v>3194</v>
      </c>
      <c r="C3145" t="n">
        <v>1.53914104911503</v>
      </c>
      <c r="D3145" t="s">
        <v>3196</v>
      </c>
      <c r="E3145" t="n">
        <v>10632.3863672866</v>
      </c>
      <c r="F3145" t="n">
        <v>7</v>
      </c>
      <c r="G3145" t="n">
        <v>9</v>
      </c>
      <c r="H3145" t="n">
        <v>9999</v>
      </c>
      <c r="I3145" t="s">
        <v>3196</v>
      </c>
      <c r="J3145" t="n">
        <v>1</v>
      </c>
      <c r="K3145" t="s">
        <v>3231</v>
      </c>
      <c r="L3145" t="n">
        <v>0.596339779005525</v>
      </c>
      <c r="M3145" t="n">
        <v>0.583333333333333</v>
      </c>
      <c r="N3145" t="n">
        <v>0.241243233804784</v>
      </c>
    </row>
    <row r="3146">
      <c r="A3146" t="n">
        <v>2022</v>
      </c>
      <c r="B3146" t="s">
        <v>3198</v>
      </c>
      <c r="C3146" t="n">
        <v>1.40909180148698</v>
      </c>
      <c r="D3146" t="s">
        <v>3192</v>
      </c>
      <c r="E3146" t="n">
        <v>528099.425361292</v>
      </c>
      <c r="F3146" t="n">
        <v>445</v>
      </c>
      <c r="G3146" t="n">
        <v>9</v>
      </c>
      <c r="H3146" t="n">
        <v>9999</v>
      </c>
      <c r="I3146" t="s">
        <v>3196</v>
      </c>
      <c r="J3146" t="n">
        <v>1</v>
      </c>
      <c r="K3146" t="s">
        <v>3231</v>
      </c>
      <c r="L3146" t="n">
        <v>0.377558072295954</v>
      </c>
      <c r="M3146" t="n">
        <v>0.421002838221381</v>
      </c>
      <c r="N3146" t="n">
        <v>0.026461638743488</v>
      </c>
    </row>
    <row r="3147">
      <c r="A3147" t="n">
        <v>2022</v>
      </c>
      <c r="B3147" t="s">
        <v>3198</v>
      </c>
      <c r="C3147" t="n">
        <v>1.40909180148698</v>
      </c>
      <c r="D3147" t="s">
        <v>3194</v>
      </c>
      <c r="E3147" t="n">
        <v>2945.0018651078</v>
      </c>
      <c r="F3147" t="n">
        <v>3</v>
      </c>
      <c r="G3147" t="n">
        <v>9</v>
      </c>
      <c r="H3147" t="n">
        <v>9999</v>
      </c>
      <c r="I3147" t="s">
        <v>3196</v>
      </c>
      <c r="J3147" t="n">
        <v>1</v>
      </c>
      <c r="K3147" t="s">
        <v>3231</v>
      </c>
      <c r="L3147" t="n">
        <v>0.00210549221169364</v>
      </c>
      <c r="M3147" t="n">
        <v>0.00283822138126774</v>
      </c>
      <c r="N3147" t="n">
        <v>0.0664948617606821</v>
      </c>
    </row>
    <row r="3148">
      <c r="A3148" t="n">
        <v>2022</v>
      </c>
      <c r="B3148" t="s">
        <v>3198</v>
      </c>
      <c r="C3148" t="n">
        <v>1.40909180148698</v>
      </c>
      <c r="D3148" t="s">
        <v>3196</v>
      </c>
      <c r="E3148" t="n">
        <v>867679.276785244</v>
      </c>
      <c r="F3148" t="n">
        <v>609</v>
      </c>
      <c r="G3148" t="n">
        <v>9</v>
      </c>
      <c r="H3148" t="n">
        <v>9999</v>
      </c>
      <c r="I3148" t="s">
        <v>3196</v>
      </c>
      <c r="J3148" t="n">
        <v>1</v>
      </c>
      <c r="K3148" t="s">
        <v>3231</v>
      </c>
      <c r="L3148" t="n">
        <v>0.620336435492353</v>
      </c>
      <c r="M3148" t="n">
        <v>0.576158940397351</v>
      </c>
      <c r="N3148" t="n">
        <v>0.11819484955672</v>
      </c>
    </row>
    <row r="3149">
      <c r="A3149" t="n">
        <v>2022</v>
      </c>
      <c r="B3149" t="s">
        <v>3190</v>
      </c>
      <c r="C3149"/>
      <c r="D3149" t="s">
        <v>3190</v>
      </c>
      <c r="E3149"/>
      <c r="F3149" t="n">
        <v>1</v>
      </c>
      <c r="G3149" t="n">
        <v>9</v>
      </c>
      <c r="H3149" t="n">
        <v>9999</v>
      </c>
      <c r="I3149" t="s">
        <v>3196</v>
      </c>
      <c r="J3149" t="n">
        <v>3</v>
      </c>
      <c r="K3149" t="s">
        <v>3231</v>
      </c>
      <c r="L3149"/>
      <c r="M3149" t="n">
        <v>1</v>
      </c>
      <c r="N3149"/>
    </row>
    <row r="3150">
      <c r="A3150" t="n">
        <v>2022</v>
      </c>
      <c r="B3150" t="s">
        <v>3189</v>
      </c>
      <c r="C3150" t="n">
        <v>1.41233624843639</v>
      </c>
      <c r="D3150" t="s">
        <v>3192</v>
      </c>
      <c r="E3150" t="n">
        <v>351087.018653809</v>
      </c>
      <c r="F3150" t="n">
        <v>177</v>
      </c>
      <c r="G3150" t="n">
        <v>10</v>
      </c>
      <c r="H3150" t="n">
        <v>9999</v>
      </c>
      <c r="I3150" t="s">
        <v>3196</v>
      </c>
      <c r="J3150" t="n">
        <v>1</v>
      </c>
      <c r="K3150" t="s">
        <v>3231</v>
      </c>
      <c r="L3150" t="n">
        <v>0.739599356161245</v>
      </c>
      <c r="M3150" t="n">
        <v>0.746835443037975</v>
      </c>
      <c r="N3150" t="n">
        <v>0.0923138625277821</v>
      </c>
    </row>
    <row r="3151">
      <c r="A3151" t="n">
        <v>2022</v>
      </c>
      <c r="B3151" t="s">
        <v>3189</v>
      </c>
      <c r="C3151" t="n">
        <v>1.41233624843639</v>
      </c>
      <c r="D3151" t="s">
        <v>3196</v>
      </c>
      <c r="E3151" t="n">
        <v>123611.905471898</v>
      </c>
      <c r="F3151" t="n">
        <v>60</v>
      </c>
      <c r="G3151" t="n">
        <v>10</v>
      </c>
      <c r="H3151" t="n">
        <v>9999</v>
      </c>
      <c r="I3151" t="s">
        <v>3196</v>
      </c>
      <c r="J3151" t="n">
        <v>1</v>
      </c>
      <c r="K3151" t="s">
        <v>3231</v>
      </c>
      <c r="L3151" t="n">
        <v>0.260400643838755</v>
      </c>
      <c r="M3151" t="n">
        <v>0.253164556962025</v>
      </c>
      <c r="N3151" t="n">
        <v>0.0901434706930469</v>
      </c>
    </row>
    <row r="3152">
      <c r="A3152" t="n">
        <v>2022</v>
      </c>
      <c r="B3152" t="s">
        <v>3190</v>
      </c>
      <c r="C3152" t="n">
        <v>1.86372260385999</v>
      </c>
      <c r="D3152" t="s">
        <v>3192</v>
      </c>
      <c r="E3152" t="n">
        <v>4228.78658815832</v>
      </c>
      <c r="F3152" t="n">
        <v>1</v>
      </c>
      <c r="G3152" t="n">
        <v>10</v>
      </c>
      <c r="H3152" t="n">
        <v>9999</v>
      </c>
      <c r="I3152" t="s">
        <v>3196</v>
      </c>
      <c r="J3152" t="n">
        <v>1</v>
      </c>
      <c r="K3152" t="s">
        <v>3231</v>
      </c>
      <c r="L3152" t="n">
        <v>1</v>
      </c>
      <c r="M3152" t="n">
        <v>1</v>
      </c>
      <c r="N3152" t="n">
        <v>0.182336869173899</v>
      </c>
    </row>
    <row r="3153">
      <c r="A3153" t="n">
        <v>2022</v>
      </c>
      <c r="B3153" t="s">
        <v>3194</v>
      </c>
      <c r="C3153" t="n">
        <v>1.53914104911503</v>
      </c>
      <c r="D3153" t="s">
        <v>3196</v>
      </c>
      <c r="E3153" t="n">
        <v>977.354566188044</v>
      </c>
      <c r="F3153" t="n">
        <v>1</v>
      </c>
      <c r="G3153" t="n">
        <v>10</v>
      </c>
      <c r="H3153" t="n">
        <v>9999</v>
      </c>
      <c r="I3153" t="s">
        <v>3196</v>
      </c>
      <c r="J3153" t="n">
        <v>1</v>
      </c>
      <c r="K3153" t="s">
        <v>3231</v>
      </c>
      <c r="L3153" t="n">
        <v>1</v>
      </c>
      <c r="M3153" t="n">
        <v>1</v>
      </c>
      <c r="N3153" t="n">
        <v>0.0221756591583726</v>
      </c>
    </row>
    <row r="3154">
      <c r="A3154" t="n">
        <v>2022</v>
      </c>
      <c r="B3154" t="s">
        <v>3198</v>
      </c>
      <c r="C3154" t="n">
        <v>1.40909180148698</v>
      </c>
      <c r="D3154" t="s">
        <v>3192</v>
      </c>
      <c r="E3154" t="n">
        <v>1038183.61204057</v>
      </c>
      <c r="F3154" t="n">
        <v>853</v>
      </c>
      <c r="G3154" t="n">
        <v>10</v>
      </c>
      <c r="H3154" t="n">
        <v>9999</v>
      </c>
      <c r="I3154" t="s">
        <v>3196</v>
      </c>
      <c r="J3154" t="n">
        <v>1</v>
      </c>
      <c r="K3154" t="s">
        <v>3231</v>
      </c>
      <c r="L3154" t="n">
        <v>0.818030819313199</v>
      </c>
      <c r="M3154" t="n">
        <v>0.812380952380952</v>
      </c>
      <c r="N3154" t="n">
        <v>0.0520205824356513</v>
      </c>
    </row>
    <row r="3155">
      <c r="A3155" t="n">
        <v>2022</v>
      </c>
      <c r="B3155" t="s">
        <v>3198</v>
      </c>
      <c r="C3155" t="n">
        <v>1.40909180148698</v>
      </c>
      <c r="D3155" t="s">
        <v>3194</v>
      </c>
      <c r="E3155" t="n">
        <v>4052.54802107657</v>
      </c>
      <c r="F3155" t="n">
        <v>4</v>
      </c>
      <c r="G3155" t="n">
        <v>10</v>
      </c>
      <c r="H3155" t="n">
        <v>9999</v>
      </c>
      <c r="I3155" t="s">
        <v>3196</v>
      </c>
      <c r="J3155" t="n">
        <v>1</v>
      </c>
      <c r="K3155" t="s">
        <v>3231</v>
      </c>
      <c r="L3155" t="n">
        <v>0.00319318195696754</v>
      </c>
      <c r="M3155" t="n">
        <v>0.00380952380952381</v>
      </c>
      <c r="N3155" t="n">
        <v>0.0915020202984315</v>
      </c>
    </row>
    <row r="3156">
      <c r="A3156" t="n">
        <v>2022</v>
      </c>
      <c r="B3156" t="s">
        <v>3198</v>
      </c>
      <c r="C3156" t="n">
        <v>1.40909180148698</v>
      </c>
      <c r="D3156" t="s">
        <v>3196</v>
      </c>
      <c r="E3156" t="n">
        <v>226889.143691831</v>
      </c>
      <c r="F3156" t="n">
        <v>193</v>
      </c>
      <c r="G3156" t="n">
        <v>10</v>
      </c>
      <c r="H3156" t="n">
        <v>9999</v>
      </c>
      <c r="I3156" t="s">
        <v>3196</v>
      </c>
      <c r="J3156" t="n">
        <v>1</v>
      </c>
      <c r="K3156" t="s">
        <v>3231</v>
      </c>
      <c r="L3156" t="n">
        <v>0.178775998729833</v>
      </c>
      <c r="M3156" t="n">
        <v>0.183809523809524</v>
      </c>
      <c r="N3156" t="n">
        <v>0.0309067289287658</v>
      </c>
    </row>
    <row r="3157">
      <c r="A3157" t="n">
        <v>2022</v>
      </c>
      <c r="B3157" t="s">
        <v>3189</v>
      </c>
      <c r="C3157" t="n">
        <v>1.41233624843639</v>
      </c>
      <c r="D3157" t="s">
        <v>3192</v>
      </c>
      <c r="E3157" t="n">
        <v>353459.743551182</v>
      </c>
      <c r="F3157" t="n">
        <v>180</v>
      </c>
      <c r="G3157" t="n">
        <v>11</v>
      </c>
      <c r="H3157" t="n">
        <v>9999</v>
      </c>
      <c r="I3157" t="s">
        <v>3196</v>
      </c>
      <c r="J3157" t="n">
        <v>1</v>
      </c>
      <c r="K3157" t="s">
        <v>3231</v>
      </c>
      <c r="L3157" t="n">
        <v>0.827585522726145</v>
      </c>
      <c r="M3157" t="n">
        <v>0.803571428571429</v>
      </c>
      <c r="N3157" t="n">
        <v>0.0929377403368569</v>
      </c>
    </row>
    <row r="3158">
      <c r="A3158" t="n">
        <v>2022</v>
      </c>
      <c r="B3158" t="s">
        <v>3189</v>
      </c>
      <c r="C3158" t="n">
        <v>1.41233624843639</v>
      </c>
      <c r="D3158" t="s">
        <v>3196</v>
      </c>
      <c r="E3158" t="n">
        <v>73637.7996572251</v>
      </c>
      <c r="F3158" t="n">
        <v>44</v>
      </c>
      <c r="G3158" t="n">
        <v>11</v>
      </c>
      <c r="H3158" t="n">
        <v>9999</v>
      </c>
      <c r="I3158" t="s">
        <v>3196</v>
      </c>
      <c r="J3158" t="n">
        <v>1</v>
      </c>
      <c r="K3158" t="s">
        <v>3231</v>
      </c>
      <c r="L3158" t="n">
        <v>0.172414477273855</v>
      </c>
      <c r="M3158" t="n">
        <v>0.196428571428571</v>
      </c>
      <c r="N3158" t="n">
        <v>0.0537000607664816</v>
      </c>
    </row>
    <row r="3159">
      <c r="A3159" t="n">
        <v>2022</v>
      </c>
      <c r="B3159" t="s">
        <v>3194</v>
      </c>
      <c r="C3159" t="n">
        <v>1.53914104911503</v>
      </c>
      <c r="D3159" t="s">
        <v>3192</v>
      </c>
      <c r="E3159" t="n">
        <v>3569.26809289775</v>
      </c>
      <c r="F3159" t="n">
        <v>2</v>
      </c>
      <c r="G3159" t="n">
        <v>11</v>
      </c>
      <c r="H3159" t="n">
        <v>9999</v>
      </c>
      <c r="I3159" t="s">
        <v>3196</v>
      </c>
      <c r="J3159" t="n">
        <v>1</v>
      </c>
      <c r="K3159" t="s">
        <v>3231</v>
      </c>
      <c r="L3159" t="n">
        <v>1</v>
      </c>
      <c r="M3159" t="n">
        <v>1</v>
      </c>
      <c r="N3159" t="n">
        <v>0.0413922356091031</v>
      </c>
    </row>
    <row r="3160">
      <c r="A3160" t="n">
        <v>2022</v>
      </c>
      <c r="B3160" t="s">
        <v>3198</v>
      </c>
      <c r="C3160" t="n">
        <v>1.40909180148698</v>
      </c>
      <c r="D3160" t="s">
        <v>3192</v>
      </c>
      <c r="E3160" t="n">
        <v>864114.274527482</v>
      </c>
      <c r="F3160" t="n">
        <v>746</v>
      </c>
      <c r="G3160" t="n">
        <v>11</v>
      </c>
      <c r="H3160" t="n">
        <v>9999</v>
      </c>
      <c r="I3160" t="s">
        <v>3196</v>
      </c>
      <c r="J3160" t="n">
        <v>1</v>
      </c>
      <c r="K3160" t="s">
        <v>3231</v>
      </c>
      <c r="L3160" t="n">
        <v>0.868383489948852</v>
      </c>
      <c r="M3160" t="n">
        <v>0.868451688009313</v>
      </c>
      <c r="N3160" t="n">
        <v>0.0432984371266719</v>
      </c>
    </row>
    <row r="3161">
      <c r="A3161" t="n">
        <v>2022</v>
      </c>
      <c r="B3161" t="s">
        <v>3198</v>
      </c>
      <c r="C3161" t="n">
        <v>1.40909180148698</v>
      </c>
      <c r="D3161" t="s">
        <v>3196</v>
      </c>
      <c r="E3161" t="n">
        <v>130969.446581009</v>
      </c>
      <c r="F3161" t="n">
        <v>113</v>
      </c>
      <c r="G3161" t="n">
        <v>11</v>
      </c>
      <c r="H3161" t="n">
        <v>9999</v>
      </c>
      <c r="I3161" t="s">
        <v>3196</v>
      </c>
      <c r="J3161" t="n">
        <v>1</v>
      </c>
      <c r="K3161" t="s">
        <v>3231</v>
      </c>
      <c r="L3161" t="n">
        <v>0.131616510051148</v>
      </c>
      <c r="M3161" t="n">
        <v>0.131548311990687</v>
      </c>
      <c r="N3161" t="n">
        <v>0.0178405943870441</v>
      </c>
    </row>
    <row r="3162">
      <c r="A3162" t="n">
        <v>2022</v>
      </c>
      <c r="B3162" t="s">
        <v>3189</v>
      </c>
      <c r="C3162" t="n">
        <v>1.41233624843639</v>
      </c>
      <c r="D3162" t="s">
        <v>3192</v>
      </c>
      <c r="E3162" t="n">
        <v>73601.0789147657</v>
      </c>
      <c r="F3162" t="n">
        <v>39</v>
      </c>
      <c r="G3162" t="n">
        <v>12</v>
      </c>
      <c r="H3162" t="n">
        <v>9999</v>
      </c>
      <c r="I3162" t="s">
        <v>3196</v>
      </c>
      <c r="J3162" t="n">
        <v>1</v>
      </c>
      <c r="K3162" t="s">
        <v>3231</v>
      </c>
      <c r="L3162" t="n">
        <v>0.880450759431651</v>
      </c>
      <c r="M3162" t="n">
        <v>0.847826086956522</v>
      </c>
      <c r="N3162" t="n">
        <v>0.0193524668239978</v>
      </c>
    </row>
    <row r="3163">
      <c r="A3163" t="n">
        <v>2022</v>
      </c>
      <c r="B3163" t="s">
        <v>3189</v>
      </c>
      <c r="C3163" t="n">
        <v>1.41233624843639</v>
      </c>
      <c r="D3163" t="s">
        <v>3196</v>
      </c>
      <c r="E3163" t="n">
        <v>9993.69129393591</v>
      </c>
      <c r="F3163" t="n">
        <v>7</v>
      </c>
      <c r="G3163" t="n">
        <v>12</v>
      </c>
      <c r="H3163" t="n">
        <v>9999</v>
      </c>
      <c r="I3163" t="s">
        <v>3196</v>
      </c>
      <c r="J3163" t="n">
        <v>1</v>
      </c>
      <c r="K3163" t="s">
        <v>3231</v>
      </c>
      <c r="L3163" t="n">
        <v>0.119549240568349</v>
      </c>
      <c r="M3163" t="n">
        <v>0.152173913043478</v>
      </c>
      <c r="N3163" t="n">
        <v>0.00728785803301989</v>
      </c>
    </row>
    <row r="3164">
      <c r="A3164" t="n">
        <v>2022</v>
      </c>
      <c r="B3164" t="s">
        <v>3198</v>
      </c>
      <c r="C3164" t="n">
        <v>1.40909180148698</v>
      </c>
      <c r="D3164" t="s">
        <v>3192</v>
      </c>
      <c r="E3164" t="n">
        <v>308620.695453481</v>
      </c>
      <c r="F3164" t="n">
        <v>277</v>
      </c>
      <c r="G3164" t="n">
        <v>12</v>
      </c>
      <c r="H3164" t="n">
        <v>9999</v>
      </c>
      <c r="I3164" t="s">
        <v>3196</v>
      </c>
      <c r="J3164" t="n">
        <v>1</v>
      </c>
      <c r="K3164" t="s">
        <v>3231</v>
      </c>
      <c r="L3164" t="n">
        <v>0.889082384460817</v>
      </c>
      <c r="M3164" t="n">
        <v>0.90228013029316</v>
      </c>
      <c r="N3164" t="n">
        <v>0.0154641511799922</v>
      </c>
    </row>
    <row r="3165">
      <c r="A3165" t="n">
        <v>2022</v>
      </c>
      <c r="B3165" t="s">
        <v>3198</v>
      </c>
      <c r="C3165" t="n">
        <v>1.40909180148698</v>
      </c>
      <c r="D3165" t="s">
        <v>3196</v>
      </c>
      <c r="E3165" t="n">
        <v>38502.0243838304</v>
      </c>
      <c r="F3165" t="n">
        <v>30</v>
      </c>
      <c r="G3165" t="n">
        <v>12</v>
      </c>
      <c r="H3165" t="n">
        <v>9999</v>
      </c>
      <c r="I3165" t="s">
        <v>3196</v>
      </c>
      <c r="J3165" t="n">
        <v>1</v>
      </c>
      <c r="K3165" t="s">
        <v>3231</v>
      </c>
      <c r="L3165" t="n">
        <v>0.110917615539183</v>
      </c>
      <c r="M3165" t="n">
        <v>0.0977198697068404</v>
      </c>
      <c r="N3165" t="n">
        <v>0.00524472705691039</v>
      </c>
    </row>
    <row r="3166">
      <c r="A3166" t="n">
        <v>2022</v>
      </c>
      <c r="B3166" t="s">
        <v>3189</v>
      </c>
      <c r="C3166" t="n">
        <v>1.41233624843639</v>
      </c>
      <c r="D3166" t="s">
        <v>3192</v>
      </c>
      <c r="E3166" t="n">
        <v>557617.185271408</v>
      </c>
      <c r="F3166" t="n">
        <v>286</v>
      </c>
      <c r="G3166" t="n">
        <v>13</v>
      </c>
      <c r="H3166" t="n">
        <v>9999</v>
      </c>
      <c r="I3166" t="s">
        <v>3196</v>
      </c>
      <c r="J3166" t="n">
        <v>1</v>
      </c>
      <c r="K3166" t="s">
        <v>3231</v>
      </c>
      <c r="L3166" t="n">
        <v>0.795095535757439</v>
      </c>
      <c r="M3166" t="n">
        <v>0.801120448179272</v>
      </c>
      <c r="N3166" t="n">
        <v>0.146618340893519</v>
      </c>
    </row>
    <row r="3167">
      <c r="A3167" t="n">
        <v>2022</v>
      </c>
      <c r="B3167" t="s">
        <v>3189</v>
      </c>
      <c r="C3167" t="n">
        <v>1.41233624843639</v>
      </c>
      <c r="D3167" t="s">
        <v>3194</v>
      </c>
      <c r="E3167" t="n">
        <v>2261.15033374666</v>
      </c>
      <c r="F3167" t="n">
        <v>1</v>
      </c>
      <c r="G3167" t="n">
        <v>13</v>
      </c>
      <c r="H3167" t="n">
        <v>9999</v>
      </c>
      <c r="I3167" t="s">
        <v>3196</v>
      </c>
      <c r="J3167" t="n">
        <v>1</v>
      </c>
      <c r="K3167" t="s">
        <v>3231</v>
      </c>
      <c r="L3167" t="n">
        <v>0.00322413043128031</v>
      </c>
      <c r="M3167" t="n">
        <v>0.00280112044817927</v>
      </c>
      <c r="N3167" t="n">
        <v>0.199327689243028</v>
      </c>
    </row>
    <row r="3168">
      <c r="A3168" t="n">
        <v>2022</v>
      </c>
      <c r="B3168" t="s">
        <v>3189</v>
      </c>
      <c r="C3168" t="n">
        <v>1.41233624843639</v>
      </c>
      <c r="D3168" t="s">
        <v>3196</v>
      </c>
      <c r="E3168" t="n">
        <v>141442.650608408</v>
      </c>
      <c r="F3168" t="n">
        <v>70</v>
      </c>
      <c r="G3168" t="n">
        <v>13</v>
      </c>
      <c r="H3168" t="n">
        <v>9999</v>
      </c>
      <c r="I3168" t="s">
        <v>3196</v>
      </c>
      <c r="J3168" t="n">
        <v>1</v>
      </c>
      <c r="K3168" t="s">
        <v>3231</v>
      </c>
      <c r="L3168" t="n">
        <v>0.201680333811281</v>
      </c>
      <c r="M3168" t="n">
        <v>0.196078431372549</v>
      </c>
      <c r="N3168" t="n">
        <v>0.103146467819513</v>
      </c>
    </row>
    <row r="3169">
      <c r="A3169" t="n">
        <v>2022</v>
      </c>
      <c r="B3169" t="s">
        <v>3194</v>
      </c>
      <c r="C3169" t="n">
        <v>1.53914104911503</v>
      </c>
      <c r="D3169" t="s">
        <v>3192</v>
      </c>
      <c r="E3169" t="n">
        <v>4200.31592303492</v>
      </c>
      <c r="F3169" t="n">
        <v>3</v>
      </c>
      <c r="G3169" t="n">
        <v>13</v>
      </c>
      <c r="H3169" t="n">
        <v>9999</v>
      </c>
      <c r="I3169" t="s">
        <v>3196</v>
      </c>
      <c r="J3169" t="n">
        <v>1</v>
      </c>
      <c r="K3169" t="s">
        <v>3231</v>
      </c>
      <c r="L3169" t="n">
        <v>0.560254567850544</v>
      </c>
      <c r="M3169" t="n">
        <v>0.75</v>
      </c>
      <c r="N3169" t="n">
        <v>0.0487103971441321</v>
      </c>
    </row>
    <row r="3170">
      <c r="A3170" t="n">
        <v>2022</v>
      </c>
      <c r="B3170" t="s">
        <v>3194</v>
      </c>
      <c r="C3170" t="n">
        <v>1.53914104911503</v>
      </c>
      <c r="D3170" t="s">
        <v>3194</v>
      </c>
      <c r="E3170" t="n">
        <v>3296.84012720439</v>
      </c>
      <c r="F3170" t="n">
        <v>1</v>
      </c>
      <c r="G3170" t="n">
        <v>13</v>
      </c>
      <c r="H3170" t="n">
        <v>9999</v>
      </c>
      <c r="I3170" t="s">
        <v>3196</v>
      </c>
      <c r="J3170" t="n">
        <v>1</v>
      </c>
      <c r="K3170" t="s">
        <v>3231</v>
      </c>
      <c r="L3170" t="n">
        <v>0.439745432149456</v>
      </c>
      <c r="M3170" t="n">
        <v>0.25</v>
      </c>
      <c r="N3170" t="n">
        <v>0.245276537272415</v>
      </c>
    </row>
    <row r="3171">
      <c r="A3171" t="n">
        <v>2022</v>
      </c>
      <c r="B3171" t="s">
        <v>3198</v>
      </c>
      <c r="C3171" t="n">
        <v>1.40909180148698</v>
      </c>
      <c r="D3171" t="s">
        <v>3192</v>
      </c>
      <c r="E3171" t="n">
        <v>1716173.76869324</v>
      </c>
      <c r="F3171" t="n">
        <v>1539</v>
      </c>
      <c r="G3171" t="n">
        <v>13</v>
      </c>
      <c r="H3171" t="n">
        <v>9999</v>
      </c>
      <c r="I3171" t="s">
        <v>3196</v>
      </c>
      <c r="J3171" t="n">
        <v>1</v>
      </c>
      <c r="K3171" t="s">
        <v>3231</v>
      </c>
      <c r="L3171" t="n">
        <v>0.801618732381295</v>
      </c>
      <c r="M3171" t="n">
        <v>0.798236514522822</v>
      </c>
      <c r="N3171" t="n">
        <v>0.0859928417023791</v>
      </c>
    </row>
    <row r="3172">
      <c r="A3172" t="n">
        <v>2022</v>
      </c>
      <c r="B3172" t="s">
        <v>3198</v>
      </c>
      <c r="C3172" t="n">
        <v>1.40909180148698</v>
      </c>
      <c r="D3172" t="s">
        <v>3194</v>
      </c>
      <c r="E3172" t="n">
        <v>0</v>
      </c>
      <c r="F3172" t="n">
        <v>1</v>
      </c>
      <c r="G3172" t="n">
        <v>13</v>
      </c>
      <c r="H3172" t="n">
        <v>9999</v>
      </c>
      <c r="I3172" t="s">
        <v>3196</v>
      </c>
      <c r="J3172" t="n">
        <v>1</v>
      </c>
      <c r="K3172" t="s">
        <v>3231</v>
      </c>
      <c r="L3172" t="n">
        <v>0</v>
      </c>
      <c r="M3172" t="n">
        <v>0.000518672199170124</v>
      </c>
      <c r="N3172" t="n">
        <v>0</v>
      </c>
    </row>
    <row r="3173">
      <c r="A3173" t="n">
        <v>2022</v>
      </c>
      <c r="B3173" t="s">
        <v>3198</v>
      </c>
      <c r="C3173" t="n">
        <v>1.40909180148698</v>
      </c>
      <c r="D3173" t="s">
        <v>3196</v>
      </c>
      <c r="E3173" t="n">
        <v>424711.541702589</v>
      </c>
      <c r="F3173" t="n">
        <v>388</v>
      </c>
      <c r="G3173" t="n">
        <v>13</v>
      </c>
      <c r="H3173" t="n">
        <v>9999</v>
      </c>
      <c r="I3173" t="s">
        <v>3196</v>
      </c>
      <c r="J3173" t="n">
        <v>1</v>
      </c>
      <c r="K3173" t="s">
        <v>3231</v>
      </c>
      <c r="L3173" t="n">
        <v>0.198381267618705</v>
      </c>
      <c r="M3173" t="n">
        <v>0.201244813278008</v>
      </c>
      <c r="N3173" t="n">
        <v>0.0578539998817614</v>
      </c>
    </row>
    <row r="3174">
      <c r="A3174" t="n">
        <v>2022</v>
      </c>
      <c r="B3174" t="s">
        <v>3189</v>
      </c>
      <c r="C3174" t="n">
        <v>1.41233624843639</v>
      </c>
      <c r="D3174" t="s">
        <v>3192</v>
      </c>
      <c r="E3174" t="n">
        <v>199910.546621178</v>
      </c>
      <c r="F3174" t="n">
        <v>102</v>
      </c>
      <c r="G3174" t="n">
        <v>14</v>
      </c>
      <c r="H3174" t="n">
        <v>9999</v>
      </c>
      <c r="I3174" t="s">
        <v>3196</v>
      </c>
      <c r="J3174" t="n">
        <v>1</v>
      </c>
      <c r="K3174" t="s">
        <v>3231</v>
      </c>
      <c r="L3174" t="n">
        <v>0.707256138387281</v>
      </c>
      <c r="M3174" t="n">
        <v>0.71830985915493</v>
      </c>
      <c r="N3174" t="n">
        <v>0.0525639335495862</v>
      </c>
    </row>
    <row r="3175">
      <c r="A3175" t="n">
        <v>2022</v>
      </c>
      <c r="B3175" t="s">
        <v>3189</v>
      </c>
      <c r="C3175" t="n">
        <v>1.41233624843639</v>
      </c>
      <c r="D3175" t="s">
        <v>3196</v>
      </c>
      <c r="E3175" t="n">
        <v>82745.9561233914</v>
      </c>
      <c r="F3175" t="n">
        <v>40</v>
      </c>
      <c r="G3175" t="n">
        <v>14</v>
      </c>
      <c r="H3175" t="n">
        <v>9999</v>
      </c>
      <c r="I3175" t="s">
        <v>3196</v>
      </c>
      <c r="J3175" t="n">
        <v>1</v>
      </c>
      <c r="K3175" t="s">
        <v>3231</v>
      </c>
      <c r="L3175" t="n">
        <v>0.292743861612719</v>
      </c>
      <c r="M3175" t="n">
        <v>0.28169014084507</v>
      </c>
      <c r="N3175" t="n">
        <v>0.0603421461897356</v>
      </c>
    </row>
    <row r="3176">
      <c r="A3176" t="n">
        <v>2022</v>
      </c>
      <c r="B3176" t="s">
        <v>3194</v>
      </c>
      <c r="C3176" t="n">
        <v>1.53914104911503</v>
      </c>
      <c r="D3176" t="s">
        <v>3192</v>
      </c>
      <c r="E3176" t="n">
        <v>4503.52670971058</v>
      </c>
      <c r="F3176" t="n">
        <v>3</v>
      </c>
      <c r="G3176" t="n">
        <v>14</v>
      </c>
      <c r="H3176" t="n">
        <v>9999</v>
      </c>
      <c r="I3176" t="s">
        <v>3196</v>
      </c>
      <c r="J3176" t="n">
        <v>1</v>
      </c>
      <c r="K3176" t="s">
        <v>3231</v>
      </c>
      <c r="L3176" t="n">
        <v>0.490528080469405</v>
      </c>
      <c r="M3176" t="n">
        <v>0.6</v>
      </c>
      <c r="N3176" t="n">
        <v>0.0522266845158411</v>
      </c>
    </row>
    <row r="3177">
      <c r="A3177" t="n">
        <v>2022</v>
      </c>
      <c r="B3177" t="s">
        <v>3194</v>
      </c>
      <c r="C3177" t="n">
        <v>1.53914104911503</v>
      </c>
      <c r="D3177" t="s">
        <v>3196</v>
      </c>
      <c r="E3177" t="n">
        <v>4677.44964826058</v>
      </c>
      <c r="F3177" t="n">
        <v>2</v>
      </c>
      <c r="G3177" t="n">
        <v>14</v>
      </c>
      <c r="H3177" t="n">
        <v>9999</v>
      </c>
      <c r="I3177" t="s">
        <v>3196</v>
      </c>
      <c r="J3177" t="n">
        <v>1</v>
      </c>
      <c r="K3177" t="s">
        <v>3231</v>
      </c>
      <c r="L3177" t="n">
        <v>0.509471919530595</v>
      </c>
      <c r="M3177" t="n">
        <v>0.4</v>
      </c>
      <c r="N3177" t="n">
        <v>0.106128863279204</v>
      </c>
    </row>
    <row r="3178">
      <c r="A3178" t="n">
        <v>2022</v>
      </c>
      <c r="B3178" t="s">
        <v>3198</v>
      </c>
      <c r="C3178" t="n">
        <v>1.40909180148698</v>
      </c>
      <c r="D3178" t="s">
        <v>3192</v>
      </c>
      <c r="E3178" t="n">
        <v>877517.555743226</v>
      </c>
      <c r="F3178" t="n">
        <v>769</v>
      </c>
      <c r="G3178" t="n">
        <v>14</v>
      </c>
      <c r="H3178" t="n">
        <v>9999</v>
      </c>
      <c r="I3178" t="s">
        <v>3196</v>
      </c>
      <c r="J3178" t="n">
        <v>1</v>
      </c>
      <c r="K3178" t="s">
        <v>3231</v>
      </c>
      <c r="L3178" t="n">
        <v>0.759023824236685</v>
      </c>
      <c r="M3178" t="n">
        <v>0.77834008097166</v>
      </c>
      <c r="N3178" t="n">
        <v>0.0439700394206258</v>
      </c>
    </row>
    <row r="3179">
      <c r="A3179" t="n">
        <v>2022</v>
      </c>
      <c r="B3179" t="s">
        <v>3198</v>
      </c>
      <c r="C3179" t="n">
        <v>1.40909180148698</v>
      </c>
      <c r="D3179" t="s">
        <v>3194</v>
      </c>
      <c r="E3179" t="n">
        <v>339.591124158363</v>
      </c>
      <c r="F3179" t="n">
        <v>1</v>
      </c>
      <c r="G3179" t="n">
        <v>14</v>
      </c>
      <c r="H3179" t="n">
        <v>9999</v>
      </c>
      <c r="I3179" t="s">
        <v>3196</v>
      </c>
      <c r="J3179" t="n">
        <v>1</v>
      </c>
      <c r="K3179" t="s">
        <v>3231</v>
      </c>
      <c r="L3179" t="n">
        <v>0.000293735153272466</v>
      </c>
      <c r="M3179" t="n">
        <v>0.00101214574898785</v>
      </c>
      <c r="N3179" t="n">
        <v>0.00766758932264325</v>
      </c>
    </row>
    <row r="3180">
      <c r="A3180" t="n">
        <v>2022</v>
      </c>
      <c r="B3180" t="s">
        <v>3198</v>
      </c>
      <c r="C3180" t="n">
        <v>1.40909180148698</v>
      </c>
      <c r="D3180" t="s">
        <v>3196</v>
      </c>
      <c r="E3180" t="n">
        <v>278256.176223238</v>
      </c>
      <c r="F3180" t="n">
        <v>218</v>
      </c>
      <c r="G3180" t="n">
        <v>14</v>
      </c>
      <c r="H3180" t="n">
        <v>9999</v>
      </c>
      <c r="I3180" t="s">
        <v>3196</v>
      </c>
      <c r="J3180" t="n">
        <v>1</v>
      </c>
      <c r="K3180" t="s">
        <v>3231</v>
      </c>
      <c r="L3180" t="n">
        <v>0.240682440610043</v>
      </c>
      <c r="M3180" t="n">
        <v>0.220647773279352</v>
      </c>
      <c r="N3180" t="n">
        <v>0.037903921145594</v>
      </c>
    </row>
    <row r="3181">
      <c r="A3181" t="n">
        <v>2022</v>
      </c>
      <c r="B3181" t="s">
        <v>3189</v>
      </c>
      <c r="C3181" t="n">
        <v>1.41233624843639</v>
      </c>
      <c r="D3181" t="s">
        <v>3192</v>
      </c>
      <c r="E3181" t="n">
        <v>317093.497490194</v>
      </c>
      <c r="F3181" t="n">
        <v>173</v>
      </c>
      <c r="G3181" t="n">
        <v>15</v>
      </c>
      <c r="H3181" t="n">
        <v>9999</v>
      </c>
      <c r="I3181" t="s">
        <v>3196</v>
      </c>
      <c r="J3181" t="n">
        <v>1</v>
      </c>
      <c r="K3181" t="s">
        <v>3231</v>
      </c>
      <c r="L3181" t="n">
        <v>0.767136252900034</v>
      </c>
      <c r="M3181" t="n">
        <v>0.755458515283843</v>
      </c>
      <c r="N3181" t="n">
        <v>0.083375698845269</v>
      </c>
    </row>
    <row r="3182">
      <c r="A3182" t="n">
        <v>2022</v>
      </c>
      <c r="B3182" t="s">
        <v>3189</v>
      </c>
      <c r="C3182" t="n">
        <v>1.41233624843639</v>
      </c>
      <c r="D3182" t="s">
        <v>3194</v>
      </c>
      <c r="E3182" t="n">
        <v>1665.14443690651</v>
      </c>
      <c r="F3182" t="n">
        <v>1</v>
      </c>
      <c r="G3182" t="n">
        <v>15</v>
      </c>
      <c r="H3182" t="n">
        <v>9999</v>
      </c>
      <c r="I3182" t="s">
        <v>3196</v>
      </c>
      <c r="J3182" t="n">
        <v>1</v>
      </c>
      <c r="K3182" t="s">
        <v>3231</v>
      </c>
      <c r="L3182" t="n">
        <v>0.00402844168668359</v>
      </c>
      <c r="M3182" t="n">
        <v>0.00436681222707424</v>
      </c>
      <c r="N3182" t="n">
        <v>0.146787848605578</v>
      </c>
    </row>
    <row r="3183">
      <c r="A3183" t="n">
        <v>2022</v>
      </c>
      <c r="B3183" t="s">
        <v>3189</v>
      </c>
      <c r="C3183" t="n">
        <v>1.41233624843639</v>
      </c>
      <c r="D3183" t="s">
        <v>3196</v>
      </c>
      <c r="E3183" t="n">
        <v>94588.3955665305</v>
      </c>
      <c r="F3183" t="n">
        <v>55</v>
      </c>
      <c r="G3183" t="n">
        <v>15</v>
      </c>
      <c r="H3183" t="n">
        <v>9999</v>
      </c>
      <c r="I3183" t="s">
        <v>3196</v>
      </c>
      <c r="J3183" t="n">
        <v>1</v>
      </c>
      <c r="K3183" t="s">
        <v>3231</v>
      </c>
      <c r="L3183" t="n">
        <v>0.228835305413283</v>
      </c>
      <c r="M3183" t="n">
        <v>0.240174672489083</v>
      </c>
      <c r="N3183" t="n">
        <v>0.0689781961624422</v>
      </c>
    </row>
    <row r="3184">
      <c r="A3184" t="n">
        <v>2022</v>
      </c>
      <c r="B3184" t="s">
        <v>3194</v>
      </c>
      <c r="C3184" t="n">
        <v>1.53914104911503</v>
      </c>
      <c r="D3184" t="s">
        <v>3192</v>
      </c>
      <c r="E3184" t="n">
        <v>5902.60592335614</v>
      </c>
      <c r="F3184" t="n">
        <v>4</v>
      </c>
      <c r="G3184" t="n">
        <v>15</v>
      </c>
      <c r="H3184" t="n">
        <v>9999</v>
      </c>
      <c r="I3184" t="s">
        <v>3196</v>
      </c>
      <c r="J3184" t="n">
        <v>1</v>
      </c>
      <c r="K3184" t="s">
        <v>3231</v>
      </c>
      <c r="L3184" t="n">
        <v>0.676486152760628</v>
      </c>
      <c r="M3184" t="n">
        <v>0.666666666666667</v>
      </c>
      <c r="N3184" t="n">
        <v>0.0684515841142347</v>
      </c>
    </row>
    <row r="3185">
      <c r="A3185" t="n">
        <v>2022</v>
      </c>
      <c r="B3185" t="s">
        <v>3194</v>
      </c>
      <c r="C3185" t="n">
        <v>1.53914104911503</v>
      </c>
      <c r="D3185" t="s">
        <v>3196</v>
      </c>
      <c r="E3185" t="n">
        <v>2822.78468407697</v>
      </c>
      <c r="F3185" t="n">
        <v>2</v>
      </c>
      <c r="G3185" t="n">
        <v>15</v>
      </c>
      <c r="H3185" t="n">
        <v>9999</v>
      </c>
      <c r="I3185" t="s">
        <v>3196</v>
      </c>
      <c r="J3185" t="n">
        <v>1</v>
      </c>
      <c r="K3185" t="s">
        <v>3231</v>
      </c>
      <c r="L3185" t="n">
        <v>0.323513847239372</v>
      </c>
      <c r="M3185" t="n">
        <v>0.333333333333333</v>
      </c>
      <c r="N3185" t="n">
        <v>0.0640474943251266</v>
      </c>
    </row>
    <row r="3186">
      <c r="A3186" t="n">
        <v>2022</v>
      </c>
      <c r="B3186" t="s">
        <v>3198</v>
      </c>
      <c r="C3186" t="n">
        <v>1.40909180148698</v>
      </c>
      <c r="D3186" t="s">
        <v>3192</v>
      </c>
      <c r="E3186" t="n">
        <v>1589499.23392317</v>
      </c>
      <c r="F3186" t="n">
        <v>1515</v>
      </c>
      <c r="G3186" t="n">
        <v>15</v>
      </c>
      <c r="H3186" t="n">
        <v>9999</v>
      </c>
      <c r="I3186" t="s">
        <v>3196</v>
      </c>
      <c r="J3186" t="n">
        <v>1</v>
      </c>
      <c r="K3186" t="s">
        <v>3231</v>
      </c>
      <c r="L3186" t="n">
        <v>0.752339156909758</v>
      </c>
      <c r="M3186" t="n">
        <v>0.770208439247585</v>
      </c>
      <c r="N3186" t="n">
        <v>0.0796455222089107</v>
      </c>
    </row>
    <row r="3187">
      <c r="A3187" t="n">
        <v>2022</v>
      </c>
      <c r="B3187" t="s">
        <v>3198</v>
      </c>
      <c r="C3187" t="n">
        <v>1.40909180148698</v>
      </c>
      <c r="D3187" t="s">
        <v>3196</v>
      </c>
      <c r="E3187" t="n">
        <v>523243.695013368</v>
      </c>
      <c r="F3187" t="n">
        <v>452</v>
      </c>
      <c r="G3187" t="n">
        <v>15</v>
      </c>
      <c r="H3187" t="n">
        <v>9999</v>
      </c>
      <c r="I3187" t="s">
        <v>3196</v>
      </c>
      <c r="J3187" t="n">
        <v>1</v>
      </c>
      <c r="K3187" t="s">
        <v>3231</v>
      </c>
      <c r="L3187" t="n">
        <v>0.247660843090242</v>
      </c>
      <c r="M3187" t="n">
        <v>0.229791560752415</v>
      </c>
      <c r="N3187" t="n">
        <v>0.0712760019378848</v>
      </c>
    </row>
    <row r="3188">
      <c r="A3188" t="n">
        <v>2022</v>
      </c>
      <c r="B3188" t="s">
        <v>3189</v>
      </c>
      <c r="C3188" t="n">
        <v>1.41233624843639</v>
      </c>
      <c r="D3188" t="s">
        <v>3192</v>
      </c>
      <c r="E3188" t="n">
        <v>377936.943072833</v>
      </c>
      <c r="F3188" t="n">
        <v>216</v>
      </c>
      <c r="G3188" t="n">
        <v>16</v>
      </c>
      <c r="H3188" t="n">
        <v>9999</v>
      </c>
      <c r="I3188" t="s">
        <v>3196</v>
      </c>
      <c r="J3188" t="n">
        <v>1</v>
      </c>
      <c r="K3188" t="s">
        <v>3231</v>
      </c>
      <c r="L3188" t="n">
        <v>0.77384233219492</v>
      </c>
      <c r="M3188" t="n">
        <v>0.779783393501805</v>
      </c>
      <c r="N3188" t="n">
        <v>0.0993737083779734</v>
      </c>
    </row>
    <row r="3189">
      <c r="A3189" t="n">
        <v>2022</v>
      </c>
      <c r="B3189" t="s">
        <v>3189</v>
      </c>
      <c r="C3189" t="n">
        <v>1.41233624843639</v>
      </c>
      <c r="D3189" t="s">
        <v>3194</v>
      </c>
      <c r="E3189" t="n">
        <v>2287.98472246696</v>
      </c>
      <c r="F3189" t="n">
        <v>1</v>
      </c>
      <c r="G3189" t="n">
        <v>16</v>
      </c>
      <c r="H3189" t="n">
        <v>9999</v>
      </c>
      <c r="I3189" t="s">
        <v>3196</v>
      </c>
      <c r="J3189" t="n">
        <v>1</v>
      </c>
      <c r="K3189" t="s">
        <v>3231</v>
      </c>
      <c r="L3189" t="n">
        <v>0.00468474825261782</v>
      </c>
      <c r="M3189" t="n">
        <v>0.0036101083032491</v>
      </c>
      <c r="N3189" t="n">
        <v>0.201693227091633</v>
      </c>
    </row>
    <row r="3190">
      <c r="A3190" t="n">
        <v>2022</v>
      </c>
      <c r="B3190" t="s">
        <v>3189</v>
      </c>
      <c r="C3190" t="n">
        <v>1.41233624843639</v>
      </c>
      <c r="D3190" t="s">
        <v>3196</v>
      </c>
      <c r="E3190" t="n">
        <v>108165.18392275</v>
      </c>
      <c r="F3190" t="n">
        <v>60</v>
      </c>
      <c r="G3190" t="n">
        <v>16</v>
      </c>
      <c r="H3190" t="n">
        <v>9999</v>
      </c>
      <c r="I3190" t="s">
        <v>3196</v>
      </c>
      <c r="J3190" t="n">
        <v>1</v>
      </c>
      <c r="K3190" t="s">
        <v>3231</v>
      </c>
      <c r="L3190" t="n">
        <v>0.221472919552462</v>
      </c>
      <c r="M3190" t="n">
        <v>0.216606498194946</v>
      </c>
      <c r="N3190" t="n">
        <v>0.0788790129051528</v>
      </c>
    </row>
    <row r="3191">
      <c r="A3191" t="n">
        <v>2022</v>
      </c>
      <c r="B3191" t="s">
        <v>3190</v>
      </c>
      <c r="C3191" t="n">
        <v>1.86372260385999</v>
      </c>
      <c r="D3191" t="s">
        <v>3192</v>
      </c>
      <c r="E3191" t="n">
        <v>3600.71207065751</v>
      </c>
      <c r="F3191" t="n">
        <v>2</v>
      </c>
      <c r="G3191" t="n">
        <v>16</v>
      </c>
      <c r="H3191" t="n">
        <v>9999</v>
      </c>
      <c r="I3191" t="s">
        <v>3196</v>
      </c>
      <c r="J3191" t="n">
        <v>1</v>
      </c>
      <c r="K3191" t="s">
        <v>3231</v>
      </c>
      <c r="L3191" t="n">
        <v>0.872234762979684</v>
      </c>
      <c r="M3191" t="n">
        <v>0.666666666666667</v>
      </c>
      <c r="N3191" t="n">
        <v>0.155255544840887</v>
      </c>
    </row>
    <row r="3192">
      <c r="A3192" t="n">
        <v>2022</v>
      </c>
      <c r="B3192" t="s">
        <v>3190</v>
      </c>
      <c r="C3192" t="n">
        <v>1.86372260385999</v>
      </c>
      <c r="D3192" t="s">
        <v>3196</v>
      </c>
      <c r="E3192" t="n">
        <v>527.433496892378</v>
      </c>
      <c r="F3192" t="n">
        <v>1</v>
      </c>
      <c r="G3192" t="n">
        <v>16</v>
      </c>
      <c r="H3192" t="n">
        <v>9999</v>
      </c>
      <c r="I3192" t="s">
        <v>3196</v>
      </c>
      <c r="J3192" t="n">
        <v>1</v>
      </c>
      <c r="K3192" t="s">
        <v>3231</v>
      </c>
      <c r="L3192" t="n">
        <v>0.127765237020316</v>
      </c>
      <c r="M3192" t="n">
        <v>0.333333333333333</v>
      </c>
      <c r="N3192" t="n">
        <v>1</v>
      </c>
    </row>
    <row r="3193">
      <c r="A3193" t="n">
        <v>2022</v>
      </c>
      <c r="B3193" t="s">
        <v>3194</v>
      </c>
      <c r="C3193" t="n">
        <v>1.53914104911503</v>
      </c>
      <c r="D3193" t="s">
        <v>3192</v>
      </c>
      <c r="E3193" t="n">
        <v>6690.64614050304</v>
      </c>
      <c r="F3193" t="n">
        <v>5</v>
      </c>
      <c r="G3193" t="n">
        <v>16</v>
      </c>
      <c r="H3193" t="n">
        <v>9999</v>
      </c>
      <c r="I3193" t="s">
        <v>3196</v>
      </c>
      <c r="J3193" t="n">
        <v>1</v>
      </c>
      <c r="K3193" t="s">
        <v>3231</v>
      </c>
      <c r="L3193" t="n">
        <v>0.809497206703911</v>
      </c>
      <c r="M3193" t="n">
        <v>0.833333333333333</v>
      </c>
      <c r="N3193" t="n">
        <v>0.0775903614457831</v>
      </c>
    </row>
    <row r="3194">
      <c r="A3194" t="n">
        <v>2022</v>
      </c>
      <c r="B3194" t="s">
        <v>3194</v>
      </c>
      <c r="C3194" t="n">
        <v>1.53914104911503</v>
      </c>
      <c r="D3194" t="s">
        <v>3196</v>
      </c>
      <c r="E3194" t="n">
        <v>1574.54129324468</v>
      </c>
      <c r="F3194" t="n">
        <v>1</v>
      </c>
      <c r="G3194" t="n">
        <v>16</v>
      </c>
      <c r="H3194" t="n">
        <v>9999</v>
      </c>
      <c r="I3194" t="s">
        <v>3196</v>
      </c>
      <c r="J3194" t="n">
        <v>1</v>
      </c>
      <c r="K3194" t="s">
        <v>3231</v>
      </c>
      <c r="L3194" t="n">
        <v>0.190502793296089</v>
      </c>
      <c r="M3194" t="n">
        <v>0.166666666666667</v>
      </c>
      <c r="N3194" t="n">
        <v>0.0357255107386066</v>
      </c>
    </row>
    <row r="3195">
      <c r="A3195" t="n">
        <v>2022</v>
      </c>
      <c r="B3195" t="s">
        <v>3198</v>
      </c>
      <c r="C3195" t="n">
        <v>1.40909180148698</v>
      </c>
      <c r="D3195" t="s">
        <v>3192</v>
      </c>
      <c r="E3195" t="n">
        <v>2382801.00905872</v>
      </c>
      <c r="F3195" t="n">
        <v>2222</v>
      </c>
      <c r="G3195" t="n">
        <v>16</v>
      </c>
      <c r="H3195" t="n">
        <v>9999</v>
      </c>
      <c r="I3195" t="s">
        <v>3196</v>
      </c>
      <c r="J3195" t="n">
        <v>1</v>
      </c>
      <c r="K3195" t="s">
        <v>3231</v>
      </c>
      <c r="L3195" t="n">
        <v>0.811228212578741</v>
      </c>
      <c r="M3195" t="n">
        <v>0.8220495745468</v>
      </c>
      <c r="N3195" t="n">
        <v>0.119395735862037</v>
      </c>
    </row>
    <row r="3196">
      <c r="A3196" t="n">
        <v>2022</v>
      </c>
      <c r="B3196" t="s">
        <v>3198</v>
      </c>
      <c r="C3196" t="n">
        <v>1.40909180148698</v>
      </c>
      <c r="D3196" t="s">
        <v>3194</v>
      </c>
      <c r="E3196" t="n">
        <v>7795.095845826</v>
      </c>
      <c r="F3196" t="n">
        <v>3</v>
      </c>
      <c r="G3196" t="n">
        <v>16</v>
      </c>
      <c r="H3196" t="n">
        <v>9999</v>
      </c>
      <c r="I3196" t="s">
        <v>3196</v>
      </c>
      <c r="J3196" t="n">
        <v>1</v>
      </c>
      <c r="K3196" t="s">
        <v>3231</v>
      </c>
      <c r="L3196" t="n">
        <v>0.00265385218734124</v>
      </c>
      <c r="M3196" t="n">
        <v>0.00110987791342952</v>
      </c>
      <c r="N3196" t="n">
        <v>0.17600458146416</v>
      </c>
    </row>
    <row r="3197">
      <c r="A3197" t="n">
        <v>2022</v>
      </c>
      <c r="B3197" t="s">
        <v>3198</v>
      </c>
      <c r="C3197" t="n">
        <v>1.40909180148698</v>
      </c>
      <c r="D3197" t="s">
        <v>3196</v>
      </c>
      <c r="E3197" t="n">
        <v>546679.7098557</v>
      </c>
      <c r="F3197" t="n">
        <v>478</v>
      </c>
      <c r="G3197" t="n">
        <v>16</v>
      </c>
      <c r="H3197" t="n">
        <v>9999</v>
      </c>
      <c r="I3197" t="s">
        <v>3196</v>
      </c>
      <c r="J3197" t="n">
        <v>1</v>
      </c>
      <c r="K3197" t="s">
        <v>3231</v>
      </c>
      <c r="L3197" t="n">
        <v>0.186117935233918</v>
      </c>
      <c r="M3197" t="n">
        <v>0.176840547539771</v>
      </c>
      <c r="N3197" t="n">
        <v>0.074468444494265</v>
      </c>
    </row>
    <row r="3198">
      <c r="A3198" t="n">
        <v>2022</v>
      </c>
      <c r="B3198" t="s">
        <v>3189</v>
      </c>
      <c r="C3198" t="n">
        <v>1.41233624843639</v>
      </c>
      <c r="D3198" t="s">
        <v>3192</v>
      </c>
      <c r="E3198" t="n">
        <v>310586.864393647</v>
      </c>
      <c r="F3198" t="n">
        <v>172</v>
      </c>
      <c r="G3198" t="n">
        <v>17</v>
      </c>
      <c r="H3198" t="n">
        <v>9999</v>
      </c>
      <c r="I3198" t="s">
        <v>3196</v>
      </c>
      <c r="J3198" t="n">
        <v>1</v>
      </c>
      <c r="K3198" t="s">
        <v>3231</v>
      </c>
      <c r="L3198" t="n">
        <v>0.597154750816672</v>
      </c>
      <c r="M3198" t="n">
        <v>0.616487455197133</v>
      </c>
      <c r="N3198" t="n">
        <v>0.0816648624962168</v>
      </c>
    </row>
    <row r="3199">
      <c r="A3199" t="n">
        <v>2022</v>
      </c>
      <c r="B3199" t="s">
        <v>3189</v>
      </c>
      <c r="C3199" t="n">
        <v>1.41233624843639</v>
      </c>
      <c r="D3199" t="s">
        <v>3194</v>
      </c>
      <c r="E3199" t="n">
        <v>1769.6573192908</v>
      </c>
      <c r="F3199" t="n">
        <v>1</v>
      </c>
      <c r="G3199" t="n">
        <v>17</v>
      </c>
      <c r="H3199" t="n">
        <v>9999</v>
      </c>
      <c r="I3199" t="s">
        <v>3196</v>
      </c>
      <c r="J3199" t="n">
        <v>1</v>
      </c>
      <c r="K3199" t="s">
        <v>3231</v>
      </c>
      <c r="L3199" t="n">
        <v>0.00340245965519208</v>
      </c>
      <c r="M3199" t="n">
        <v>0.003584229390681</v>
      </c>
      <c r="N3199" t="n">
        <v>0.156000996015936</v>
      </c>
    </row>
    <row r="3200">
      <c r="A3200" t="n">
        <v>2022</v>
      </c>
      <c r="B3200" t="s">
        <v>3189</v>
      </c>
      <c r="C3200" t="n">
        <v>1.41233624843639</v>
      </c>
      <c r="D3200" t="s">
        <v>3196</v>
      </c>
      <c r="E3200" t="n">
        <v>207754.662144993</v>
      </c>
      <c r="F3200" t="n">
        <v>106</v>
      </c>
      <c r="G3200" t="n">
        <v>17</v>
      </c>
      <c r="H3200" t="n">
        <v>9999</v>
      </c>
      <c r="I3200" t="s">
        <v>3196</v>
      </c>
      <c r="J3200" t="n">
        <v>1</v>
      </c>
      <c r="K3200" t="s">
        <v>3231</v>
      </c>
      <c r="L3200" t="n">
        <v>0.399442789528136</v>
      </c>
      <c r="M3200" t="n">
        <v>0.379928315412186</v>
      </c>
      <c r="N3200" t="n">
        <v>0.151504227905204</v>
      </c>
    </row>
    <row r="3201">
      <c r="A3201" t="n">
        <v>2022</v>
      </c>
      <c r="B3201" t="s">
        <v>3190</v>
      </c>
      <c r="C3201" t="n">
        <v>1.86372260385999</v>
      </c>
      <c r="D3201" t="s">
        <v>3192</v>
      </c>
      <c r="E3201" t="n">
        <v>7501.48348053647</v>
      </c>
      <c r="F3201" t="n">
        <v>2</v>
      </c>
      <c r="G3201" t="n">
        <v>17</v>
      </c>
      <c r="H3201" t="n">
        <v>9999</v>
      </c>
      <c r="I3201" t="s">
        <v>3196</v>
      </c>
      <c r="J3201" t="n">
        <v>1</v>
      </c>
      <c r="K3201" t="s">
        <v>3231</v>
      </c>
      <c r="L3201" t="n">
        <v>1</v>
      </c>
      <c r="M3201" t="n">
        <v>1</v>
      </c>
      <c r="N3201" t="n">
        <v>0.323449051751848</v>
      </c>
    </row>
    <row r="3202">
      <c r="A3202" t="n">
        <v>2022</v>
      </c>
      <c r="B3202" t="s">
        <v>3194</v>
      </c>
      <c r="C3202" t="n">
        <v>1.53914104911503</v>
      </c>
      <c r="D3202" t="s">
        <v>3192</v>
      </c>
      <c r="E3202" t="n">
        <v>3820.1480839035</v>
      </c>
      <c r="F3202" t="n">
        <v>3</v>
      </c>
      <c r="G3202" t="n">
        <v>17</v>
      </c>
      <c r="H3202" t="n">
        <v>9999</v>
      </c>
      <c r="I3202" t="s">
        <v>3196</v>
      </c>
      <c r="J3202" t="n">
        <v>1</v>
      </c>
      <c r="K3202" t="s">
        <v>3231</v>
      </c>
      <c r="L3202" t="n">
        <v>0.813237221494102</v>
      </c>
      <c r="M3202" t="n">
        <v>0.75</v>
      </c>
      <c r="N3202" t="n">
        <v>0.044301651048639</v>
      </c>
    </row>
    <row r="3203">
      <c r="A3203" t="n">
        <v>2022</v>
      </c>
      <c r="B3203" t="s">
        <v>3194</v>
      </c>
      <c r="C3203" t="n">
        <v>1.53914104911503</v>
      </c>
      <c r="D3203" t="s">
        <v>3196</v>
      </c>
      <c r="E3203" t="n">
        <v>877.310397995567</v>
      </c>
      <c r="F3203" t="n">
        <v>1</v>
      </c>
      <c r="G3203" t="n">
        <v>17</v>
      </c>
      <c r="H3203" t="n">
        <v>9999</v>
      </c>
      <c r="I3203" t="s">
        <v>3196</v>
      </c>
      <c r="J3203" t="n">
        <v>1</v>
      </c>
      <c r="K3203" t="s">
        <v>3231</v>
      </c>
      <c r="L3203" t="n">
        <v>0.186762778505898</v>
      </c>
      <c r="M3203" t="n">
        <v>0.25</v>
      </c>
      <c r="N3203" t="n">
        <v>0.0199057097957046</v>
      </c>
    </row>
    <row r="3204">
      <c r="A3204" t="n">
        <v>2022</v>
      </c>
      <c r="B3204" t="s">
        <v>3198</v>
      </c>
      <c r="C3204" t="n">
        <v>1.40909180148698</v>
      </c>
      <c r="D3204" t="s">
        <v>3192</v>
      </c>
      <c r="E3204" t="n">
        <v>2538810.01695215</v>
      </c>
      <c r="F3204" t="n">
        <v>2353</v>
      </c>
      <c r="G3204" t="n">
        <v>17</v>
      </c>
      <c r="H3204" t="n">
        <v>9999</v>
      </c>
      <c r="I3204" t="s">
        <v>3196</v>
      </c>
      <c r="J3204" t="n">
        <v>1</v>
      </c>
      <c r="K3204" t="s">
        <v>3231</v>
      </c>
      <c r="L3204" t="n">
        <v>0.642925935957014</v>
      </c>
      <c r="M3204" t="n">
        <v>0.670179436058103</v>
      </c>
      <c r="N3204" t="n">
        <v>0.127212926734347</v>
      </c>
    </row>
    <row r="3205">
      <c r="A3205" t="n">
        <v>2022</v>
      </c>
      <c r="B3205" t="s">
        <v>3198</v>
      </c>
      <c r="C3205" t="n">
        <v>1.40909180148698</v>
      </c>
      <c r="D3205" t="s">
        <v>3194</v>
      </c>
      <c r="E3205" t="n">
        <v>11651.7801064959</v>
      </c>
      <c r="F3205" t="n">
        <v>6</v>
      </c>
      <c r="G3205" t="n">
        <v>17</v>
      </c>
      <c r="H3205" t="n">
        <v>9999</v>
      </c>
      <c r="I3205" t="s">
        <v>3196</v>
      </c>
      <c r="J3205" t="n">
        <v>1</v>
      </c>
      <c r="K3205" t="s">
        <v>3231</v>
      </c>
      <c r="L3205" t="n">
        <v>0.00295068617994797</v>
      </c>
      <c r="M3205" t="n">
        <v>0.00170891483907719</v>
      </c>
      <c r="N3205" t="n">
        <v>0.263084216219656</v>
      </c>
    </row>
    <row r="3206">
      <c r="A3206" t="n">
        <v>2022</v>
      </c>
      <c r="B3206" t="s">
        <v>3198</v>
      </c>
      <c r="C3206" t="n">
        <v>1.40909180148698</v>
      </c>
      <c r="D3206" t="s">
        <v>3196</v>
      </c>
      <c r="E3206" t="n">
        <v>1398375.65833668</v>
      </c>
      <c r="F3206" t="n">
        <v>1152</v>
      </c>
      <c r="G3206" t="n">
        <v>17</v>
      </c>
      <c r="H3206" t="n">
        <v>9999</v>
      </c>
      <c r="I3206" t="s">
        <v>3196</v>
      </c>
      <c r="J3206" t="n">
        <v>1</v>
      </c>
      <c r="K3206" t="s">
        <v>3231</v>
      </c>
      <c r="L3206" t="n">
        <v>0.354123377863038</v>
      </c>
      <c r="M3206" t="n">
        <v>0.32811164910282</v>
      </c>
      <c r="N3206" t="n">
        <v>0.190486052834233</v>
      </c>
    </row>
    <row r="3207">
      <c r="A3207" t="n">
        <v>2022</v>
      </c>
      <c r="B3207" t="s">
        <v>3189</v>
      </c>
      <c r="C3207" t="n">
        <v>1.41233624843639</v>
      </c>
      <c r="D3207" t="s">
        <v>3192</v>
      </c>
      <c r="E3207" t="n">
        <v>213963.29229312</v>
      </c>
      <c r="F3207" t="n">
        <v>102</v>
      </c>
      <c r="G3207" t="n">
        <v>18</v>
      </c>
      <c r="H3207" t="n">
        <v>9999</v>
      </c>
      <c r="I3207" t="s">
        <v>3196</v>
      </c>
      <c r="J3207" t="n">
        <v>1</v>
      </c>
      <c r="K3207" t="s">
        <v>3231</v>
      </c>
      <c r="L3207" t="n">
        <v>0.667042392433822</v>
      </c>
      <c r="M3207" t="n">
        <v>0.675496688741722</v>
      </c>
      <c r="N3207" t="n">
        <v>0.0562589241449996</v>
      </c>
    </row>
    <row r="3208">
      <c r="A3208" t="n">
        <v>2022</v>
      </c>
      <c r="B3208" t="s">
        <v>3189</v>
      </c>
      <c r="C3208" t="n">
        <v>1.41233624843639</v>
      </c>
      <c r="D3208" t="s">
        <v>3194</v>
      </c>
      <c r="E3208" t="n">
        <v>889.771836514927</v>
      </c>
      <c r="F3208" t="n">
        <v>1</v>
      </c>
      <c r="G3208" t="n">
        <v>18</v>
      </c>
      <c r="H3208" t="n">
        <v>9999</v>
      </c>
      <c r="I3208" t="s">
        <v>3196</v>
      </c>
      <c r="J3208" t="n">
        <v>1</v>
      </c>
      <c r="K3208" t="s">
        <v>3231</v>
      </c>
      <c r="L3208" t="n">
        <v>0.00277391289032917</v>
      </c>
      <c r="M3208" t="n">
        <v>0.00662251655629139</v>
      </c>
      <c r="N3208" t="n">
        <v>0.0784362549800797</v>
      </c>
    </row>
    <row r="3209">
      <c r="A3209" t="n">
        <v>2022</v>
      </c>
      <c r="B3209" t="s">
        <v>3189</v>
      </c>
      <c r="C3209" t="n">
        <v>1.41233624843639</v>
      </c>
      <c r="D3209" t="s">
        <v>3196</v>
      </c>
      <c r="E3209" t="n">
        <v>105911.095270245</v>
      </c>
      <c r="F3209" t="n">
        <v>48</v>
      </c>
      <c r="G3209" t="n">
        <v>18</v>
      </c>
      <c r="H3209" t="n">
        <v>9999</v>
      </c>
      <c r="I3209" t="s">
        <v>3196</v>
      </c>
      <c r="J3209" t="n">
        <v>1</v>
      </c>
      <c r="K3209" t="s">
        <v>3231</v>
      </c>
      <c r="L3209" t="n">
        <v>0.330183694675848</v>
      </c>
      <c r="M3209" t="n">
        <v>0.317880794701987</v>
      </c>
      <c r="N3209" t="n">
        <v>0.0772352280802941</v>
      </c>
    </row>
    <row r="3210">
      <c r="A3210" t="n">
        <v>2022</v>
      </c>
      <c r="B3210" t="s">
        <v>3194</v>
      </c>
      <c r="C3210" t="n">
        <v>1.53914104911503</v>
      </c>
      <c r="D3210" t="s">
        <v>3192</v>
      </c>
      <c r="E3210" t="n">
        <v>6253.53008255437</v>
      </c>
      <c r="F3210" t="n">
        <v>3</v>
      </c>
      <c r="G3210" t="n">
        <v>18</v>
      </c>
      <c r="H3210" t="n">
        <v>9999</v>
      </c>
      <c r="I3210" t="s">
        <v>3196</v>
      </c>
      <c r="J3210" t="n">
        <v>1</v>
      </c>
      <c r="K3210" t="s">
        <v>3231</v>
      </c>
      <c r="L3210" t="n">
        <v>0.4172314643664</v>
      </c>
      <c r="M3210" t="n">
        <v>0.375</v>
      </c>
      <c r="N3210" t="n">
        <v>0.0725211958946899</v>
      </c>
    </row>
    <row r="3211">
      <c r="A3211" t="n">
        <v>2022</v>
      </c>
      <c r="B3211" t="s">
        <v>3194</v>
      </c>
      <c r="C3211" t="n">
        <v>1.53914104911503</v>
      </c>
      <c r="D3211" t="s">
        <v>3196</v>
      </c>
      <c r="E3211" t="n">
        <v>8734.6254537278</v>
      </c>
      <c r="F3211" t="n">
        <v>5</v>
      </c>
      <c r="G3211" t="n">
        <v>18</v>
      </c>
      <c r="H3211" t="n">
        <v>9999</v>
      </c>
      <c r="I3211" t="s">
        <v>3196</v>
      </c>
      <c r="J3211" t="n">
        <v>1</v>
      </c>
      <c r="K3211" t="s">
        <v>3231</v>
      </c>
      <c r="L3211" t="n">
        <v>0.5827685356336</v>
      </c>
      <c r="M3211" t="n">
        <v>0.625</v>
      </c>
      <c r="N3211" t="n">
        <v>0.198184040509866</v>
      </c>
    </row>
    <row r="3212">
      <c r="A3212" t="n">
        <v>2022</v>
      </c>
      <c r="B3212" t="s">
        <v>3198</v>
      </c>
      <c r="C3212" t="n">
        <v>1.40909180148698</v>
      </c>
      <c r="D3212" t="s">
        <v>3190</v>
      </c>
      <c r="E3212" t="n">
        <v>1851.5466271539</v>
      </c>
      <c r="F3212" t="n">
        <v>1</v>
      </c>
      <c r="G3212" t="n">
        <v>18</v>
      </c>
      <c r="H3212" t="n">
        <v>9999</v>
      </c>
      <c r="I3212" t="s">
        <v>3196</v>
      </c>
      <c r="J3212" t="n">
        <v>1</v>
      </c>
      <c r="K3212" t="s">
        <v>3231</v>
      </c>
      <c r="L3212" t="n">
        <v>0.00125160618030559</v>
      </c>
      <c r="M3212" t="n">
        <v>0.000772797527047913</v>
      </c>
      <c r="N3212" t="n">
        <v>0.655034895314058</v>
      </c>
    </row>
    <row r="3213">
      <c r="A3213" t="n">
        <v>2022</v>
      </c>
      <c r="B3213" t="s">
        <v>3198</v>
      </c>
      <c r="C3213" t="n">
        <v>1.40909180148698</v>
      </c>
      <c r="D3213" t="s">
        <v>3192</v>
      </c>
      <c r="E3213" t="n">
        <v>959969.153415435</v>
      </c>
      <c r="F3213" t="n">
        <v>852</v>
      </c>
      <c r="G3213" t="n">
        <v>18</v>
      </c>
      <c r="H3213" t="n">
        <v>9999</v>
      </c>
      <c r="I3213" t="s">
        <v>3196</v>
      </c>
      <c r="J3213" t="n">
        <v>1</v>
      </c>
      <c r="K3213" t="s">
        <v>3231</v>
      </c>
      <c r="L3213" t="n">
        <v>0.648918751327569</v>
      </c>
      <c r="M3213" t="n">
        <v>0.658423493044822</v>
      </c>
      <c r="N3213" t="n">
        <v>0.0481014667364817</v>
      </c>
    </row>
    <row r="3214">
      <c r="A3214" t="n">
        <v>2022</v>
      </c>
      <c r="B3214" t="s">
        <v>3198</v>
      </c>
      <c r="C3214" t="n">
        <v>1.40909180148698</v>
      </c>
      <c r="D3214" t="s">
        <v>3194</v>
      </c>
      <c r="E3214" t="n">
        <v>3659.4114084617</v>
      </c>
      <c r="F3214" t="n">
        <v>5</v>
      </c>
      <c r="G3214" t="n">
        <v>18</v>
      </c>
      <c r="H3214" t="n">
        <v>9999</v>
      </c>
      <c r="I3214" t="s">
        <v>3196</v>
      </c>
      <c r="J3214" t="n">
        <v>1</v>
      </c>
      <c r="K3214" t="s">
        <v>3231</v>
      </c>
      <c r="L3214" t="n">
        <v>0.0024736843609236</v>
      </c>
      <c r="M3214" t="n">
        <v>0.00386398763523957</v>
      </c>
      <c r="N3214" t="n">
        <v>0.0826254334892304</v>
      </c>
    </row>
    <row r="3215">
      <c r="A3215" t="n">
        <v>2022</v>
      </c>
      <c r="B3215" t="s">
        <v>3198</v>
      </c>
      <c r="C3215" t="n">
        <v>1.40909180148698</v>
      </c>
      <c r="D3215" t="s">
        <v>3196</v>
      </c>
      <c r="E3215" t="n">
        <v>513856.325431862</v>
      </c>
      <c r="F3215" t="n">
        <v>436</v>
      </c>
      <c r="G3215" t="n">
        <v>18</v>
      </c>
      <c r="H3215" t="n">
        <v>9999</v>
      </c>
      <c r="I3215" t="s">
        <v>3196</v>
      </c>
      <c r="J3215" t="n">
        <v>1</v>
      </c>
      <c r="K3215" t="s">
        <v>3231</v>
      </c>
      <c r="L3215" t="n">
        <v>0.347355958131201</v>
      </c>
      <c r="M3215" t="n">
        <v>0.33693972179289</v>
      </c>
      <c r="N3215" t="n">
        <v>0.0699972590139668</v>
      </c>
    </row>
    <row r="3216">
      <c r="A3216" t="n">
        <v>2022</v>
      </c>
      <c r="B3216" t="s">
        <v>3189</v>
      </c>
      <c r="C3216" t="n">
        <v>1.41233624843639</v>
      </c>
      <c r="D3216" t="s">
        <v>3192</v>
      </c>
      <c r="E3216" t="n">
        <v>18010.1118400609</v>
      </c>
      <c r="F3216" t="n">
        <v>8</v>
      </c>
      <c r="G3216" t="n">
        <v>20</v>
      </c>
      <c r="H3216" t="n">
        <v>9999</v>
      </c>
      <c r="I3216" t="s">
        <v>3196</v>
      </c>
      <c r="J3216" t="n">
        <v>1</v>
      </c>
      <c r="K3216" t="s">
        <v>3231</v>
      </c>
      <c r="L3216" t="n">
        <v>0.709785149727263</v>
      </c>
      <c r="M3216" t="n">
        <v>0.727272727272727</v>
      </c>
      <c r="N3216" t="n">
        <v>0.00473552965554889</v>
      </c>
    </row>
    <row r="3217">
      <c r="A3217" t="n">
        <v>2022</v>
      </c>
      <c r="B3217" t="s">
        <v>3189</v>
      </c>
      <c r="C3217" t="n">
        <v>1.41233624843639</v>
      </c>
      <c r="D3217" t="s">
        <v>3196</v>
      </c>
      <c r="E3217" t="n">
        <v>7363.92119934735</v>
      </c>
      <c r="F3217" t="n">
        <v>3</v>
      </c>
      <c r="G3217" t="n">
        <v>20</v>
      </c>
      <c r="H3217" t="n">
        <v>9999</v>
      </c>
      <c r="I3217" t="s">
        <v>3196</v>
      </c>
      <c r="J3217" t="n">
        <v>1</v>
      </c>
      <c r="K3217" t="s">
        <v>3231</v>
      </c>
      <c r="L3217" t="n">
        <v>0.290214850272737</v>
      </c>
      <c r="M3217" t="n">
        <v>0.272727272727273</v>
      </c>
      <c r="N3217" t="n">
        <v>0.00537010907068481</v>
      </c>
    </row>
    <row r="3218">
      <c r="A3218" t="n">
        <v>2022</v>
      </c>
      <c r="B3218" t="s">
        <v>3198</v>
      </c>
      <c r="C3218" t="n">
        <v>1.40909180148698</v>
      </c>
      <c r="D3218" t="s">
        <v>3192</v>
      </c>
      <c r="E3218" t="n">
        <v>20754.5131441018</v>
      </c>
      <c r="F3218" t="n">
        <v>19</v>
      </c>
      <c r="G3218" t="n">
        <v>20</v>
      </c>
      <c r="H3218" t="n">
        <v>9999</v>
      </c>
      <c r="I3218" t="s">
        <v>3196</v>
      </c>
      <c r="J3218" t="n">
        <v>1</v>
      </c>
      <c r="K3218" t="s">
        <v>3231</v>
      </c>
      <c r="L3218" t="n">
        <v>0.694567575214562</v>
      </c>
      <c r="M3218" t="n">
        <v>0.703703703703704</v>
      </c>
      <c r="N3218" t="n">
        <v>0.00103995271106472</v>
      </c>
    </row>
    <row r="3219">
      <c r="A3219" t="n">
        <v>2022</v>
      </c>
      <c r="B3219" t="s">
        <v>3198</v>
      </c>
      <c r="C3219" t="n">
        <v>1.40909180148698</v>
      </c>
      <c r="D3219" t="s">
        <v>3194</v>
      </c>
      <c r="E3219" t="n">
        <v>946.909690599254</v>
      </c>
      <c r="F3219" t="n">
        <v>1</v>
      </c>
      <c r="G3219" t="n">
        <v>20</v>
      </c>
      <c r="H3219" t="n">
        <v>9999</v>
      </c>
      <c r="I3219" t="s">
        <v>3196</v>
      </c>
      <c r="J3219" t="n">
        <v>1</v>
      </c>
      <c r="K3219" t="s">
        <v>3231</v>
      </c>
      <c r="L3219" t="n">
        <v>0.0316891445817222</v>
      </c>
      <c r="M3219" t="n">
        <v>0.037037037037037</v>
      </c>
      <c r="N3219" t="n">
        <v>0.0213801660780758</v>
      </c>
    </row>
    <row r="3220">
      <c r="A3220" t="n">
        <v>2022</v>
      </c>
      <c r="B3220" t="s">
        <v>3198</v>
      </c>
      <c r="C3220" t="n">
        <v>1.40909180148698</v>
      </c>
      <c r="D3220" t="s">
        <v>3196</v>
      </c>
      <c r="E3220" t="n">
        <v>8179.77790763195</v>
      </c>
      <c r="F3220" t="n">
        <v>7</v>
      </c>
      <c r="G3220" t="n">
        <v>20</v>
      </c>
      <c r="H3220" t="n">
        <v>9999</v>
      </c>
      <c r="I3220" t="s">
        <v>3196</v>
      </c>
      <c r="J3220" t="n">
        <v>1</v>
      </c>
      <c r="K3220" t="s">
        <v>3231</v>
      </c>
      <c r="L3220" t="n">
        <v>0.273743280203716</v>
      </c>
      <c r="M3220" t="n">
        <v>0.259259259259259</v>
      </c>
      <c r="N3220" t="n">
        <v>0.00111424537276258</v>
      </c>
    </row>
    <row r="3221">
      <c r="A3221" t="n">
        <v>2022</v>
      </c>
      <c r="B3221" t="s">
        <v>3189</v>
      </c>
      <c r="C3221" t="n">
        <v>1.41233624843639</v>
      </c>
      <c r="D3221" t="s">
        <v>3192</v>
      </c>
      <c r="E3221" t="n">
        <v>15148.7186007287</v>
      </c>
      <c r="F3221" t="n">
        <v>7</v>
      </c>
      <c r="G3221" t="n">
        <v>21</v>
      </c>
      <c r="H3221" t="n">
        <v>9999</v>
      </c>
      <c r="I3221" t="s">
        <v>3196</v>
      </c>
      <c r="J3221" t="n">
        <v>1</v>
      </c>
      <c r="K3221" t="s">
        <v>3231</v>
      </c>
      <c r="L3221" t="n">
        <v>0.849853418905</v>
      </c>
      <c r="M3221" t="n">
        <v>0.777777777777778</v>
      </c>
      <c r="N3221" t="n">
        <v>0.00398316272627175</v>
      </c>
    </row>
    <row r="3222">
      <c r="A3222" t="n">
        <v>2022</v>
      </c>
      <c r="B3222" t="s">
        <v>3189</v>
      </c>
      <c r="C3222" t="n">
        <v>1.41233624843639</v>
      </c>
      <c r="D3222" t="s">
        <v>3196</v>
      </c>
      <c r="E3222" t="n">
        <v>2676.37719078696</v>
      </c>
      <c r="F3222" t="n">
        <v>2</v>
      </c>
      <c r="G3222" t="n">
        <v>21</v>
      </c>
      <c r="H3222" t="n">
        <v>9999</v>
      </c>
      <c r="I3222" t="s">
        <v>3196</v>
      </c>
      <c r="J3222" t="n">
        <v>1</v>
      </c>
      <c r="K3222" t="s">
        <v>3231</v>
      </c>
      <c r="L3222" t="n">
        <v>0.150146581095</v>
      </c>
      <c r="M3222" t="n">
        <v>0.222222222222222</v>
      </c>
      <c r="N3222" t="n">
        <v>0.00195173699442802</v>
      </c>
    </row>
    <row r="3223">
      <c r="A3223" t="n">
        <v>2022</v>
      </c>
      <c r="B3223" t="s">
        <v>3198</v>
      </c>
      <c r="C3223" t="n">
        <v>1.40909180148698</v>
      </c>
      <c r="D3223" t="s">
        <v>3192</v>
      </c>
      <c r="E3223" t="n">
        <v>22336.9232371717</v>
      </c>
      <c r="F3223" t="n">
        <v>22</v>
      </c>
      <c r="G3223" t="n">
        <v>21</v>
      </c>
      <c r="H3223" t="n">
        <v>9999</v>
      </c>
      <c r="I3223" t="s">
        <v>3196</v>
      </c>
      <c r="J3223" t="n">
        <v>1</v>
      </c>
      <c r="K3223" t="s">
        <v>3231</v>
      </c>
      <c r="L3223" t="n">
        <v>0.682364082476002</v>
      </c>
      <c r="M3223" t="n">
        <v>0.733333333333333</v>
      </c>
      <c r="N3223" t="n">
        <v>0.00111924301553384</v>
      </c>
    </row>
    <row r="3224">
      <c r="A3224" t="n">
        <v>2022</v>
      </c>
      <c r="B3224" t="s">
        <v>3198</v>
      </c>
      <c r="C3224" t="n">
        <v>1.40909180148698</v>
      </c>
      <c r="D3224" t="s">
        <v>3194</v>
      </c>
      <c r="E3224" t="n">
        <v>2402.50152153531</v>
      </c>
      <c r="F3224" t="n">
        <v>1</v>
      </c>
      <c r="G3224" t="n">
        <v>21</v>
      </c>
      <c r="H3224" t="n">
        <v>9999</v>
      </c>
      <c r="I3224" t="s">
        <v>3196</v>
      </c>
      <c r="J3224" t="n">
        <v>1</v>
      </c>
      <c r="K3224" t="s">
        <v>3231</v>
      </c>
      <c r="L3224" t="n">
        <v>0.0733933106624769</v>
      </c>
      <c r="M3224" t="n">
        <v>0.0333333333333333</v>
      </c>
      <c r="N3224" t="n">
        <v>0.0542458082784512</v>
      </c>
    </row>
    <row r="3225">
      <c r="A3225" t="n">
        <v>2022</v>
      </c>
      <c r="B3225" t="s">
        <v>3198</v>
      </c>
      <c r="C3225" t="n">
        <v>1.40909180148698</v>
      </c>
      <c r="D3225" t="s">
        <v>3196</v>
      </c>
      <c r="E3225" t="n">
        <v>7995.18688163715</v>
      </c>
      <c r="F3225" t="n">
        <v>7</v>
      </c>
      <c r="G3225" t="n">
        <v>21</v>
      </c>
      <c r="H3225" t="n">
        <v>9999</v>
      </c>
      <c r="I3225" t="s">
        <v>3196</v>
      </c>
      <c r="J3225" t="n">
        <v>1</v>
      </c>
      <c r="K3225" t="s">
        <v>3231</v>
      </c>
      <c r="L3225" t="n">
        <v>0.244242606861521</v>
      </c>
      <c r="M3225" t="n">
        <v>0.233333333333333</v>
      </c>
      <c r="N3225" t="n">
        <v>0.00108910047287767</v>
      </c>
    </row>
    <row r="3226">
      <c r="A3226" t="n">
        <v>2022</v>
      </c>
      <c r="B3226" t="s">
        <v>3190</v>
      </c>
      <c r="C3226" t="n">
        <v>1.86372260385999</v>
      </c>
      <c r="D3226" t="s">
        <v>3190</v>
      </c>
      <c r="E3226" t="n">
        <v>1069.77677461564</v>
      </c>
      <c r="F3226" t="n">
        <v>1</v>
      </c>
      <c r="G3226" t="n">
        <v>9999</v>
      </c>
      <c r="H3226" t="n">
        <v>-9</v>
      </c>
      <c r="I3226" t="s">
        <v>3190</v>
      </c>
      <c r="J3226" t="n">
        <v>1</v>
      </c>
      <c r="K3226" t="s">
        <v>3231</v>
      </c>
      <c r="L3226" t="n">
        <v>1</v>
      </c>
      <c r="M3226" t="n">
        <v>1</v>
      </c>
      <c r="N3226" t="n">
        <v>1</v>
      </c>
    </row>
    <row r="3227">
      <c r="A3227" t="n">
        <v>2022</v>
      </c>
      <c r="B3227" t="s">
        <v>3190</v>
      </c>
      <c r="C3227"/>
      <c r="D3227" t="s">
        <v>3190</v>
      </c>
      <c r="E3227"/>
      <c r="F3227" t="n">
        <v>10292</v>
      </c>
      <c r="G3227" t="n">
        <v>9999</v>
      </c>
      <c r="H3227" t="n">
        <v>-9</v>
      </c>
      <c r="I3227" t="s">
        <v>3190</v>
      </c>
      <c r="J3227" t="n">
        <v>3</v>
      </c>
      <c r="K3227" t="s">
        <v>3231</v>
      </c>
      <c r="L3227"/>
      <c r="M3227" t="n">
        <v>1</v>
      </c>
      <c r="N3227"/>
    </row>
    <row r="3228">
      <c r="A3228" t="n">
        <v>2022</v>
      </c>
      <c r="B3228" t="s">
        <v>3190</v>
      </c>
      <c r="C3228"/>
      <c r="D3228" t="s">
        <v>3190</v>
      </c>
      <c r="E3228"/>
      <c r="F3228" t="n">
        <v>9369</v>
      </c>
      <c r="G3228" t="n">
        <v>9999</v>
      </c>
      <c r="H3228" t="n">
        <v>-9</v>
      </c>
      <c r="I3228" t="s">
        <v>3190</v>
      </c>
      <c r="J3228" t="n">
        <v>4</v>
      </c>
      <c r="K3228" t="s">
        <v>3231</v>
      </c>
      <c r="L3228"/>
      <c r="M3228" t="n">
        <v>1</v>
      </c>
      <c r="N3228"/>
    </row>
    <row r="3229">
      <c r="A3229" t="n">
        <v>2022</v>
      </c>
      <c r="B3229" t="s">
        <v>3198</v>
      </c>
      <c r="C3229" t="n">
        <v>1.40909180148698</v>
      </c>
      <c r="D3229" t="s">
        <v>3190</v>
      </c>
      <c r="E3229" t="n">
        <v>927.182405378436</v>
      </c>
      <c r="F3229" t="n">
        <v>1</v>
      </c>
      <c r="G3229" t="n">
        <v>9999</v>
      </c>
      <c r="H3229" t="n">
        <v>2</v>
      </c>
      <c r="I3229" t="s">
        <v>3190</v>
      </c>
      <c r="J3229" t="n">
        <v>1</v>
      </c>
      <c r="K3229" t="s">
        <v>3231</v>
      </c>
      <c r="L3229" t="n">
        <v>1</v>
      </c>
      <c r="M3229" t="n">
        <v>1</v>
      </c>
      <c r="N3229" t="n">
        <v>1</v>
      </c>
    </row>
    <row r="3230">
      <c r="A3230" t="n">
        <v>2022</v>
      </c>
      <c r="B3230" t="s">
        <v>3190</v>
      </c>
      <c r="C3230" t="n">
        <v>1.86372260385999</v>
      </c>
      <c r="D3230" t="s">
        <v>3190</v>
      </c>
      <c r="E3230" t="n">
        <v>24612.3207065751</v>
      </c>
      <c r="F3230" t="n">
        <v>9</v>
      </c>
      <c r="G3230" t="n">
        <v>9999</v>
      </c>
      <c r="H3230" t="n">
        <v>-9</v>
      </c>
      <c r="I3230" t="s">
        <v>3192</v>
      </c>
      <c r="J3230" t="n">
        <v>1</v>
      </c>
      <c r="K3230" t="s">
        <v>3231</v>
      </c>
      <c r="L3230" t="n">
        <v>1</v>
      </c>
      <c r="M3230" t="n">
        <v>1</v>
      </c>
      <c r="N3230" t="n">
        <v>0.500151492198152</v>
      </c>
    </row>
    <row r="3231">
      <c r="A3231" t="n">
        <v>2022</v>
      </c>
      <c r="B3231" t="s">
        <v>3190</v>
      </c>
      <c r="C3231"/>
      <c r="D3231" t="s">
        <v>3190</v>
      </c>
      <c r="E3231"/>
      <c r="F3231" t="n">
        <v>305</v>
      </c>
      <c r="G3231" t="n">
        <v>9999</v>
      </c>
      <c r="H3231" t="n">
        <v>-9</v>
      </c>
      <c r="I3231" t="s">
        <v>3192</v>
      </c>
      <c r="J3231" t="n">
        <v>2</v>
      </c>
      <c r="K3231" t="s">
        <v>3231</v>
      </c>
      <c r="L3231"/>
      <c r="M3231" t="n">
        <v>1</v>
      </c>
      <c r="N3231"/>
    </row>
    <row r="3232">
      <c r="A3232" t="n">
        <v>2022</v>
      </c>
      <c r="B3232" t="s">
        <v>3190</v>
      </c>
      <c r="C3232"/>
      <c r="D3232" t="s">
        <v>3190</v>
      </c>
      <c r="E3232"/>
      <c r="F3232" t="n">
        <v>3018</v>
      </c>
      <c r="G3232" t="n">
        <v>9999</v>
      </c>
      <c r="H3232" t="n">
        <v>-9</v>
      </c>
      <c r="I3232" t="s">
        <v>3192</v>
      </c>
      <c r="J3232" t="n">
        <v>3</v>
      </c>
      <c r="K3232" t="s">
        <v>3231</v>
      </c>
      <c r="L3232"/>
      <c r="M3232" t="n">
        <v>1</v>
      </c>
      <c r="N3232"/>
    </row>
    <row r="3233">
      <c r="A3233" t="n">
        <v>2022</v>
      </c>
      <c r="B3233" t="s">
        <v>3190</v>
      </c>
      <c r="C3233"/>
      <c r="D3233" t="s">
        <v>3190</v>
      </c>
      <c r="E3233"/>
      <c r="F3233" t="n">
        <v>3958</v>
      </c>
      <c r="G3233" t="n">
        <v>9999</v>
      </c>
      <c r="H3233" t="n">
        <v>-9</v>
      </c>
      <c r="I3233" t="s">
        <v>3192</v>
      </c>
      <c r="J3233" t="n">
        <v>4</v>
      </c>
      <c r="K3233" t="s">
        <v>3231</v>
      </c>
      <c r="L3233"/>
      <c r="M3233" t="n">
        <v>1</v>
      </c>
      <c r="N3233"/>
    </row>
    <row r="3234">
      <c r="A3234" t="n">
        <v>2022</v>
      </c>
      <c r="B3234" t="s">
        <v>3189</v>
      </c>
      <c r="C3234" t="n">
        <v>1.41233624843639</v>
      </c>
      <c r="D3234" t="s">
        <v>3190</v>
      </c>
      <c r="E3234" t="n">
        <v>1463.1803533801</v>
      </c>
      <c r="F3234" t="n">
        <v>1</v>
      </c>
      <c r="G3234" t="n">
        <v>9999</v>
      </c>
      <c r="H3234" t="n">
        <v>-8</v>
      </c>
      <c r="I3234" t="s">
        <v>3192</v>
      </c>
      <c r="J3234" t="n">
        <v>1</v>
      </c>
      <c r="K3234" t="s">
        <v>3231</v>
      </c>
      <c r="L3234" t="n">
        <v>1</v>
      </c>
      <c r="M3234" t="n">
        <v>1</v>
      </c>
      <c r="N3234" t="n">
        <v>0.000684273273382364</v>
      </c>
    </row>
    <row r="3235">
      <c r="A3235" t="n">
        <v>2022</v>
      </c>
      <c r="B3235" t="s">
        <v>3194</v>
      </c>
      <c r="C3235" t="n">
        <v>1.53914104911503</v>
      </c>
      <c r="D3235" t="s">
        <v>3190</v>
      </c>
      <c r="E3235" t="n">
        <v>5083.78288522694</v>
      </c>
      <c r="F3235" t="n">
        <v>2</v>
      </c>
      <c r="G3235" t="n">
        <v>9999</v>
      </c>
      <c r="H3235" t="n">
        <v>-8</v>
      </c>
      <c r="I3235" t="s">
        <v>3192</v>
      </c>
      <c r="J3235" t="n">
        <v>1</v>
      </c>
      <c r="K3235" t="s">
        <v>3231</v>
      </c>
      <c r="L3235" t="n">
        <v>1</v>
      </c>
      <c r="M3235" t="n">
        <v>1</v>
      </c>
      <c r="N3235" t="n">
        <v>0.0655981887511916</v>
      </c>
    </row>
    <row r="3236">
      <c r="A3236" t="n">
        <v>2022</v>
      </c>
      <c r="B3236" t="s">
        <v>3198</v>
      </c>
      <c r="C3236" t="n">
        <v>1.40909180148698</v>
      </c>
      <c r="D3236" t="s">
        <v>3190</v>
      </c>
      <c r="E3236" t="n">
        <v>7920.50501615834</v>
      </c>
      <c r="F3236" t="n">
        <v>5</v>
      </c>
      <c r="G3236" t="n">
        <v>9999</v>
      </c>
      <c r="H3236" t="n">
        <v>-8</v>
      </c>
      <c r="I3236" t="s">
        <v>3192</v>
      </c>
      <c r="J3236" t="n">
        <v>1</v>
      </c>
      <c r="K3236" t="s">
        <v>3231</v>
      </c>
      <c r="L3236" t="n">
        <v>0.921475409836065</v>
      </c>
      <c r="M3236" t="n">
        <v>0.833333333333333</v>
      </c>
      <c r="N3236" t="n">
        <v>0.000713273459476525</v>
      </c>
    </row>
    <row r="3237">
      <c r="A3237" t="n">
        <v>2022</v>
      </c>
      <c r="B3237" t="s">
        <v>3198</v>
      </c>
      <c r="C3237" t="n">
        <v>1.40909180148698</v>
      </c>
      <c r="D3237" t="s">
        <v>3196</v>
      </c>
      <c r="E3237" t="n">
        <v>674.954972912266</v>
      </c>
      <c r="F3237" t="n">
        <v>1</v>
      </c>
      <c r="G3237" t="n">
        <v>9999</v>
      </c>
      <c r="H3237" t="n">
        <v>-8</v>
      </c>
      <c r="I3237" t="s">
        <v>3192</v>
      </c>
      <c r="J3237" t="n">
        <v>1</v>
      </c>
      <c r="K3237" t="s">
        <v>3231</v>
      </c>
      <c r="L3237" t="n">
        <v>0.0785245901639344</v>
      </c>
      <c r="M3237" t="n">
        <v>0.166666666666667</v>
      </c>
      <c r="N3237" t="n">
        <v>0.106610282661919</v>
      </c>
    </row>
    <row r="3238">
      <c r="A3238" t="n">
        <v>2022</v>
      </c>
      <c r="B3238" t="s">
        <v>3189</v>
      </c>
      <c r="C3238" t="n">
        <v>1.41233624843639</v>
      </c>
      <c r="D3238" t="s">
        <v>3190</v>
      </c>
      <c r="E3238" t="n">
        <v>265976.811650535</v>
      </c>
      <c r="F3238" t="n">
        <v>151</v>
      </c>
      <c r="G3238" t="n">
        <v>9999</v>
      </c>
      <c r="H3238" t="n">
        <v>1</v>
      </c>
      <c r="I3238" t="s">
        <v>3192</v>
      </c>
      <c r="J3238" t="n">
        <v>1</v>
      </c>
      <c r="K3238" t="s">
        <v>3231</v>
      </c>
      <c r="L3238" t="n">
        <v>1</v>
      </c>
      <c r="M3238" t="n">
        <v>1</v>
      </c>
      <c r="N3238" t="n">
        <v>0.124387142795811</v>
      </c>
    </row>
    <row r="3239">
      <c r="A3239" t="n">
        <v>2022</v>
      </c>
      <c r="B3239" t="s">
        <v>3194</v>
      </c>
      <c r="C3239" t="n">
        <v>1.53914104911503</v>
      </c>
      <c r="D3239" t="s">
        <v>3190</v>
      </c>
      <c r="E3239" t="n">
        <v>731.091998329639</v>
      </c>
      <c r="F3239" t="n">
        <v>1</v>
      </c>
      <c r="G3239" t="n">
        <v>9999</v>
      </c>
      <c r="H3239" t="n">
        <v>1</v>
      </c>
      <c r="I3239" t="s">
        <v>3192</v>
      </c>
      <c r="J3239" t="n">
        <v>1</v>
      </c>
      <c r="K3239" t="s">
        <v>3231</v>
      </c>
      <c r="L3239" t="n">
        <v>1</v>
      </c>
      <c r="M3239" t="n">
        <v>1</v>
      </c>
      <c r="N3239" t="n">
        <v>0.00943358754369241</v>
      </c>
    </row>
    <row r="3240">
      <c r="A3240" t="n">
        <v>2022</v>
      </c>
      <c r="B3240" t="s">
        <v>3198</v>
      </c>
      <c r="C3240" t="n">
        <v>1.40909180148698</v>
      </c>
      <c r="D3240" t="s">
        <v>3190</v>
      </c>
      <c r="E3240" t="n">
        <v>1070771.67813356</v>
      </c>
      <c r="F3240" t="n">
        <v>924</v>
      </c>
      <c r="G3240" t="n">
        <v>9999</v>
      </c>
      <c r="H3240" t="n">
        <v>1</v>
      </c>
      <c r="I3240" t="s">
        <v>3192</v>
      </c>
      <c r="J3240" t="n">
        <v>1</v>
      </c>
      <c r="K3240" t="s">
        <v>3231</v>
      </c>
      <c r="L3240" t="n">
        <v>0.995867925641009</v>
      </c>
      <c r="M3240" t="n">
        <v>0.985074626865672</v>
      </c>
      <c r="N3240" t="n">
        <v>0.0964273133611689</v>
      </c>
    </row>
    <row r="3241">
      <c r="A3241" t="n">
        <v>2022</v>
      </c>
      <c r="B3241" t="s">
        <v>3198</v>
      </c>
      <c r="C3241" t="n">
        <v>1.40909180148698</v>
      </c>
      <c r="D3241" t="s">
        <v>3192</v>
      </c>
      <c r="E3241" t="n">
        <v>4235.72995526988</v>
      </c>
      <c r="F3241" t="n">
        <v>13</v>
      </c>
      <c r="G3241" t="n">
        <v>9999</v>
      </c>
      <c r="H3241" t="n">
        <v>1</v>
      </c>
      <c r="I3241" t="s">
        <v>3192</v>
      </c>
      <c r="J3241" t="n">
        <v>1</v>
      </c>
      <c r="K3241" t="s">
        <v>3231</v>
      </c>
      <c r="L3241" t="n">
        <v>0.00393942769525133</v>
      </c>
      <c r="M3241" t="n">
        <v>0.0138592750533049</v>
      </c>
      <c r="N3241" t="n">
        <v>0.0557368538159163</v>
      </c>
    </row>
    <row r="3242">
      <c r="A3242" t="n">
        <v>2022</v>
      </c>
      <c r="B3242" t="s">
        <v>3198</v>
      </c>
      <c r="C3242" t="n">
        <v>1.40909180148698</v>
      </c>
      <c r="D3242" t="s">
        <v>3196</v>
      </c>
      <c r="E3242" t="n">
        <v>207.136494818587</v>
      </c>
      <c r="F3242" t="n">
        <v>1</v>
      </c>
      <c r="G3242" t="n">
        <v>9999</v>
      </c>
      <c r="H3242" t="n">
        <v>1</v>
      </c>
      <c r="I3242" t="s">
        <v>3192</v>
      </c>
      <c r="J3242" t="n">
        <v>1</v>
      </c>
      <c r="K3242" t="s">
        <v>3231</v>
      </c>
      <c r="L3242" t="n">
        <v>0.000192646663739835</v>
      </c>
      <c r="M3242" t="n">
        <v>0.00106609808102345</v>
      </c>
      <c r="N3242" t="n">
        <v>0.0327175606498998</v>
      </c>
    </row>
    <row r="3243">
      <c r="A3243" t="n">
        <v>2022</v>
      </c>
      <c r="B3243" t="s">
        <v>3189</v>
      </c>
      <c r="C3243" t="n">
        <v>1.41233624843639</v>
      </c>
      <c r="D3243" t="s">
        <v>3190</v>
      </c>
      <c r="E3243" t="n">
        <v>716680.142915308</v>
      </c>
      <c r="F3243" t="n">
        <v>369</v>
      </c>
      <c r="G3243" t="n">
        <v>9999</v>
      </c>
      <c r="H3243" t="n">
        <v>2</v>
      </c>
      <c r="I3243" t="s">
        <v>3192</v>
      </c>
      <c r="J3243" t="n">
        <v>1</v>
      </c>
      <c r="K3243" t="s">
        <v>3231</v>
      </c>
      <c r="L3243" t="n">
        <v>1</v>
      </c>
      <c r="M3243" t="n">
        <v>1</v>
      </c>
      <c r="N3243" t="n">
        <v>0.335163786356146</v>
      </c>
    </row>
    <row r="3244">
      <c r="A3244" t="n">
        <v>2022</v>
      </c>
      <c r="B3244" t="s">
        <v>3194</v>
      </c>
      <c r="C3244" t="n">
        <v>1.53914104911503</v>
      </c>
      <c r="D3244" t="s">
        <v>3190</v>
      </c>
      <c r="E3244" t="n">
        <v>16521.1400212007</v>
      </c>
      <c r="F3244" t="n">
        <v>9</v>
      </c>
      <c r="G3244" t="n">
        <v>9999</v>
      </c>
      <c r="H3244" t="n">
        <v>2</v>
      </c>
      <c r="I3244" t="s">
        <v>3192</v>
      </c>
      <c r="J3244" t="n">
        <v>1</v>
      </c>
      <c r="K3244" t="s">
        <v>3231</v>
      </c>
      <c r="L3244" t="n">
        <v>1</v>
      </c>
      <c r="M3244" t="n">
        <v>1</v>
      </c>
      <c r="N3244" t="n">
        <v>0.213179218303146</v>
      </c>
    </row>
    <row r="3245">
      <c r="A3245" t="n">
        <v>2022</v>
      </c>
      <c r="B3245" t="s">
        <v>3198</v>
      </c>
      <c r="C3245" t="n">
        <v>1.40909180148698</v>
      </c>
      <c r="D3245" t="s">
        <v>3190</v>
      </c>
      <c r="E3245" t="n">
        <v>2516530.86647884</v>
      </c>
      <c r="F3245" t="n">
        <v>2016</v>
      </c>
      <c r="G3245" t="n">
        <v>9999</v>
      </c>
      <c r="H3245" t="n">
        <v>2</v>
      </c>
      <c r="I3245" t="s">
        <v>3192</v>
      </c>
      <c r="J3245" t="n">
        <v>1</v>
      </c>
      <c r="K3245" t="s">
        <v>3231</v>
      </c>
      <c r="L3245" t="n">
        <v>0.991406152419917</v>
      </c>
      <c r="M3245" t="n">
        <v>0.971098265895954</v>
      </c>
      <c r="N3245" t="n">
        <v>0.226623766205685</v>
      </c>
    </row>
    <row r="3246">
      <c r="A3246" t="n">
        <v>2022</v>
      </c>
      <c r="B3246" t="s">
        <v>3198</v>
      </c>
      <c r="C3246" t="n">
        <v>1.40909180148698</v>
      </c>
      <c r="D3246" t="s">
        <v>3192</v>
      </c>
      <c r="E3246" t="n">
        <v>20572.74030171</v>
      </c>
      <c r="F3246" t="n">
        <v>57</v>
      </c>
      <c r="G3246" t="n">
        <v>9999</v>
      </c>
      <c r="H3246" t="n">
        <v>2</v>
      </c>
      <c r="I3246" t="s">
        <v>3192</v>
      </c>
      <c r="J3246" t="n">
        <v>1</v>
      </c>
      <c r="K3246" t="s">
        <v>3231</v>
      </c>
      <c r="L3246" t="n">
        <v>0.00810478487624937</v>
      </c>
      <c r="M3246" t="n">
        <v>0.0274566473988439</v>
      </c>
      <c r="N3246" t="n">
        <v>0.270711266038715</v>
      </c>
    </row>
    <row r="3247">
      <c r="A3247" t="n">
        <v>2022</v>
      </c>
      <c r="B3247" t="s">
        <v>3198</v>
      </c>
      <c r="C3247" t="n">
        <v>1.40909180148698</v>
      </c>
      <c r="D3247" t="s">
        <v>3196</v>
      </c>
      <c r="E3247" t="n">
        <v>1241.40987711003</v>
      </c>
      <c r="F3247" t="n">
        <v>3</v>
      </c>
      <c r="G3247" t="n">
        <v>9999</v>
      </c>
      <c r="H3247" t="n">
        <v>2</v>
      </c>
      <c r="I3247" t="s">
        <v>3192</v>
      </c>
      <c r="J3247" t="n">
        <v>1</v>
      </c>
      <c r="K3247" t="s">
        <v>3231</v>
      </c>
      <c r="L3247" t="n">
        <v>0.000489062703833952</v>
      </c>
      <c r="M3247" t="n">
        <v>0.00144508670520231</v>
      </c>
      <c r="N3247" t="n">
        <v>0.196082795459604</v>
      </c>
    </row>
    <row r="3248">
      <c r="A3248" t="n">
        <v>2022</v>
      </c>
      <c r="B3248" t="s">
        <v>3190</v>
      </c>
      <c r="C3248"/>
      <c r="D3248" t="s">
        <v>3190</v>
      </c>
      <c r="E3248"/>
      <c r="F3248" t="n">
        <v>2</v>
      </c>
      <c r="G3248" t="n">
        <v>9999</v>
      </c>
      <c r="H3248" t="n">
        <v>2</v>
      </c>
      <c r="I3248" t="s">
        <v>3192</v>
      </c>
      <c r="J3248" t="n">
        <v>3</v>
      </c>
      <c r="K3248" t="s">
        <v>3231</v>
      </c>
      <c r="L3248"/>
      <c r="M3248" t="n">
        <v>1</v>
      </c>
      <c r="N3248"/>
    </row>
    <row r="3249">
      <c r="A3249" t="n">
        <v>2022</v>
      </c>
      <c r="B3249" t="s">
        <v>3189</v>
      </c>
      <c r="C3249" t="n">
        <v>1.41233624843639</v>
      </c>
      <c r="D3249" t="s">
        <v>3190</v>
      </c>
      <c r="E3249" t="n">
        <v>341792.433802849</v>
      </c>
      <c r="F3249" t="n">
        <v>170</v>
      </c>
      <c r="G3249" t="n">
        <v>9999</v>
      </c>
      <c r="H3249" t="n">
        <v>3</v>
      </c>
      <c r="I3249" t="s">
        <v>3192</v>
      </c>
      <c r="J3249" t="n">
        <v>1</v>
      </c>
      <c r="K3249" t="s">
        <v>3231</v>
      </c>
      <c r="L3249" t="n">
        <v>1</v>
      </c>
      <c r="M3249" t="n">
        <v>1</v>
      </c>
      <c r="N3249" t="n">
        <v>0.159843198383107</v>
      </c>
    </row>
    <row r="3250">
      <c r="A3250" t="n">
        <v>2022</v>
      </c>
      <c r="B3250" t="s">
        <v>3190</v>
      </c>
      <c r="C3250" t="n">
        <v>1.86372260385999</v>
      </c>
      <c r="D3250" t="s">
        <v>3190</v>
      </c>
      <c r="E3250" t="n">
        <v>8064.32770690219</v>
      </c>
      <c r="F3250" t="n">
        <v>3</v>
      </c>
      <c r="G3250" t="n">
        <v>9999</v>
      </c>
      <c r="H3250" t="n">
        <v>3</v>
      </c>
      <c r="I3250" t="s">
        <v>3192</v>
      </c>
      <c r="J3250" t="n">
        <v>1</v>
      </c>
      <c r="K3250" t="s">
        <v>3231</v>
      </c>
      <c r="L3250" t="n">
        <v>1</v>
      </c>
      <c r="M3250" t="n">
        <v>1</v>
      </c>
      <c r="N3250" t="n">
        <v>0.163876685350704</v>
      </c>
    </row>
    <row r="3251">
      <c r="A3251" t="n">
        <v>2022</v>
      </c>
      <c r="B3251" t="s">
        <v>3194</v>
      </c>
      <c r="C3251" t="n">
        <v>1.53914104911503</v>
      </c>
      <c r="D3251" t="s">
        <v>3190</v>
      </c>
      <c r="E3251" t="n">
        <v>9239.46371783753</v>
      </c>
      <c r="F3251" t="n">
        <v>5</v>
      </c>
      <c r="G3251" t="n">
        <v>9999</v>
      </c>
      <c r="H3251" t="n">
        <v>3</v>
      </c>
      <c r="I3251" t="s">
        <v>3192</v>
      </c>
      <c r="J3251" t="n">
        <v>1</v>
      </c>
      <c r="K3251" t="s">
        <v>3231</v>
      </c>
      <c r="L3251" t="n">
        <v>1</v>
      </c>
      <c r="M3251" t="n">
        <v>1</v>
      </c>
      <c r="N3251" t="n">
        <v>0.11922068636797</v>
      </c>
    </row>
    <row r="3252">
      <c r="A3252" t="n">
        <v>2022</v>
      </c>
      <c r="B3252" t="s">
        <v>3198</v>
      </c>
      <c r="C3252" t="n">
        <v>1.40909180148698</v>
      </c>
      <c r="D3252" t="s">
        <v>3190</v>
      </c>
      <c r="E3252" t="n">
        <v>1642755.85856037</v>
      </c>
      <c r="F3252" t="n">
        <v>1241</v>
      </c>
      <c r="G3252" t="n">
        <v>9999</v>
      </c>
      <c r="H3252" t="n">
        <v>3</v>
      </c>
      <c r="I3252" t="s">
        <v>3192</v>
      </c>
      <c r="J3252" t="n">
        <v>1</v>
      </c>
      <c r="K3252" t="s">
        <v>3231</v>
      </c>
      <c r="L3252" t="n">
        <v>0.993762061605395</v>
      </c>
      <c r="M3252" t="n">
        <v>0.980252764612954</v>
      </c>
      <c r="N3252" t="n">
        <v>0.147936798464273</v>
      </c>
    </row>
    <row r="3253">
      <c r="A3253" t="n">
        <v>2022</v>
      </c>
      <c r="B3253" t="s">
        <v>3198</v>
      </c>
      <c r="C3253" t="n">
        <v>1.40909180148698</v>
      </c>
      <c r="D3253" t="s">
        <v>3192</v>
      </c>
      <c r="E3253" t="n">
        <v>9285.91497179923</v>
      </c>
      <c r="F3253" t="n">
        <v>22</v>
      </c>
      <c r="G3253" t="n">
        <v>9999</v>
      </c>
      <c r="H3253" t="n">
        <v>3</v>
      </c>
      <c r="I3253" t="s">
        <v>3192</v>
      </c>
      <c r="J3253" t="n">
        <v>1</v>
      </c>
      <c r="K3253" t="s">
        <v>3231</v>
      </c>
      <c r="L3253" t="n">
        <v>0.00561738371419024</v>
      </c>
      <c r="M3253" t="n">
        <v>0.0173775671406003</v>
      </c>
      <c r="N3253" t="n">
        <v>0.12219090706816</v>
      </c>
    </row>
    <row r="3254">
      <c r="A3254" t="n">
        <v>2022</v>
      </c>
      <c r="B3254" t="s">
        <v>3198</v>
      </c>
      <c r="C3254" t="n">
        <v>1.40909180148698</v>
      </c>
      <c r="D3254" t="s">
        <v>3196</v>
      </c>
      <c r="E3254" t="n">
        <v>1025.81883148252</v>
      </c>
      <c r="F3254" t="n">
        <v>3</v>
      </c>
      <c r="G3254" t="n">
        <v>9999</v>
      </c>
      <c r="H3254" t="n">
        <v>3</v>
      </c>
      <c r="I3254" t="s">
        <v>3192</v>
      </c>
      <c r="J3254" t="n">
        <v>1</v>
      </c>
      <c r="K3254" t="s">
        <v>3231</v>
      </c>
      <c r="L3254" t="n">
        <v>0.00062055468041434</v>
      </c>
      <c r="M3254" t="n">
        <v>0.0023696682464455</v>
      </c>
      <c r="N3254" t="n">
        <v>0.162029824170933</v>
      </c>
    </row>
    <row r="3255">
      <c r="A3255" t="n">
        <v>2022</v>
      </c>
      <c r="B3255" t="s">
        <v>3190</v>
      </c>
      <c r="C3255"/>
      <c r="D3255" t="s">
        <v>3190</v>
      </c>
      <c r="E3255"/>
      <c r="F3255" t="n">
        <v>2</v>
      </c>
      <c r="G3255" t="n">
        <v>9999</v>
      </c>
      <c r="H3255" t="n">
        <v>3</v>
      </c>
      <c r="I3255" t="s">
        <v>3192</v>
      </c>
      <c r="J3255" t="n">
        <v>3</v>
      </c>
      <c r="K3255" t="s">
        <v>3231</v>
      </c>
      <c r="L3255"/>
      <c r="M3255" t="n">
        <v>1</v>
      </c>
      <c r="N3255"/>
    </row>
    <row r="3256">
      <c r="A3256" t="n">
        <v>2022</v>
      </c>
      <c r="B3256" t="s">
        <v>3189</v>
      </c>
      <c r="C3256" t="n">
        <v>1.41233624843639</v>
      </c>
      <c r="D3256" t="s">
        <v>3190</v>
      </c>
      <c r="E3256" t="n">
        <v>213285.37089387</v>
      </c>
      <c r="F3256" t="n">
        <v>114</v>
      </c>
      <c r="G3256" t="n">
        <v>9999</v>
      </c>
      <c r="H3256" t="n">
        <v>4</v>
      </c>
      <c r="I3256" t="s">
        <v>3192</v>
      </c>
      <c r="J3256" t="n">
        <v>1</v>
      </c>
      <c r="K3256" t="s">
        <v>3231</v>
      </c>
      <c r="L3256" t="n">
        <v>1</v>
      </c>
      <c r="M3256" t="n">
        <v>1</v>
      </c>
      <c r="N3256" t="n">
        <v>0.0997453790087945</v>
      </c>
    </row>
    <row r="3257">
      <c r="A3257" t="n">
        <v>2022</v>
      </c>
      <c r="B3257" t="s">
        <v>3194</v>
      </c>
      <c r="C3257" t="n">
        <v>1.53914104911503</v>
      </c>
      <c r="D3257" t="s">
        <v>3190</v>
      </c>
      <c r="E3257" t="n">
        <v>4896.00767723491</v>
      </c>
      <c r="F3257" t="n">
        <v>3</v>
      </c>
      <c r="G3257" t="n">
        <v>9999</v>
      </c>
      <c r="H3257" t="n">
        <v>4</v>
      </c>
      <c r="I3257" t="s">
        <v>3192</v>
      </c>
      <c r="J3257" t="n">
        <v>1</v>
      </c>
      <c r="K3257" t="s">
        <v>3231</v>
      </c>
      <c r="L3257" t="n">
        <v>1</v>
      </c>
      <c r="M3257" t="n">
        <v>1</v>
      </c>
      <c r="N3257" t="n">
        <v>0.0631752462662854</v>
      </c>
    </row>
    <row r="3258">
      <c r="A3258" t="n">
        <v>2022</v>
      </c>
      <c r="B3258" t="s">
        <v>3198</v>
      </c>
      <c r="C3258" t="n">
        <v>1.40909180148698</v>
      </c>
      <c r="D3258" t="s">
        <v>3190</v>
      </c>
      <c r="E3258" t="n">
        <v>1085830.64221605</v>
      </c>
      <c r="F3258" t="n">
        <v>865</v>
      </c>
      <c r="G3258" t="n">
        <v>9999</v>
      </c>
      <c r="H3258" t="n">
        <v>4</v>
      </c>
      <c r="I3258" t="s">
        <v>3192</v>
      </c>
      <c r="J3258" t="n">
        <v>1</v>
      </c>
      <c r="K3258" t="s">
        <v>3231</v>
      </c>
      <c r="L3258" t="n">
        <v>0.993646810639626</v>
      </c>
      <c r="M3258" t="n">
        <v>0.977401129943503</v>
      </c>
      <c r="N3258" t="n">
        <v>0.0977834338844611</v>
      </c>
    </row>
    <row r="3259">
      <c r="A3259" t="n">
        <v>2022</v>
      </c>
      <c r="B3259" t="s">
        <v>3198</v>
      </c>
      <c r="C3259" t="n">
        <v>1.40909180148698</v>
      </c>
      <c r="D3259" t="s">
        <v>3192</v>
      </c>
      <c r="E3259" t="n">
        <v>6669.2314964379</v>
      </c>
      <c r="F3259" t="n">
        <v>19</v>
      </c>
      <c r="G3259" t="n">
        <v>9999</v>
      </c>
      <c r="H3259" t="n">
        <v>4</v>
      </c>
      <c r="I3259" t="s">
        <v>3192</v>
      </c>
      <c r="J3259" t="n">
        <v>1</v>
      </c>
      <c r="K3259" t="s">
        <v>3231</v>
      </c>
      <c r="L3259" t="n">
        <v>0.00610303333522455</v>
      </c>
      <c r="M3259" t="n">
        <v>0.0214689265536723</v>
      </c>
      <c r="N3259" t="n">
        <v>0.0877586590521397</v>
      </c>
    </row>
    <row r="3260">
      <c r="A3260" t="n">
        <v>2022</v>
      </c>
      <c r="B3260" t="s">
        <v>3198</v>
      </c>
      <c r="C3260" t="n">
        <v>1.40909180148698</v>
      </c>
      <c r="D3260" t="s">
        <v>3196</v>
      </c>
      <c r="E3260" t="n">
        <v>273.363809488475</v>
      </c>
      <c r="F3260" t="n">
        <v>1</v>
      </c>
      <c r="G3260" t="n">
        <v>9999</v>
      </c>
      <c r="H3260" t="n">
        <v>4</v>
      </c>
      <c r="I3260" t="s">
        <v>3192</v>
      </c>
      <c r="J3260" t="n">
        <v>1</v>
      </c>
      <c r="K3260" t="s">
        <v>3231</v>
      </c>
      <c r="L3260" t="n">
        <v>0.000250156025149707</v>
      </c>
      <c r="M3260" t="n">
        <v>0.00112994350282486</v>
      </c>
      <c r="N3260" t="n">
        <v>0.043178277320276</v>
      </c>
    </row>
    <row r="3261">
      <c r="A3261" t="n">
        <v>2022</v>
      </c>
      <c r="B3261" t="s">
        <v>3190</v>
      </c>
      <c r="C3261"/>
      <c r="D3261" t="s">
        <v>3190</v>
      </c>
      <c r="E3261"/>
      <c r="F3261" t="n">
        <v>1</v>
      </c>
      <c r="G3261" t="n">
        <v>9999</v>
      </c>
      <c r="H3261" t="n">
        <v>4</v>
      </c>
      <c r="I3261" t="s">
        <v>3192</v>
      </c>
      <c r="J3261" t="n">
        <v>3</v>
      </c>
      <c r="K3261" t="s">
        <v>3231</v>
      </c>
      <c r="L3261"/>
      <c r="M3261" t="n">
        <v>1</v>
      </c>
      <c r="N3261"/>
    </row>
    <row r="3262">
      <c r="A3262" t="n">
        <v>2022</v>
      </c>
      <c r="B3262" t="s">
        <v>3189</v>
      </c>
      <c r="C3262" t="n">
        <v>1.41233624843639</v>
      </c>
      <c r="D3262" t="s">
        <v>3190</v>
      </c>
      <c r="E3262" t="n">
        <v>135054.65375673</v>
      </c>
      <c r="F3262" t="n">
        <v>71</v>
      </c>
      <c r="G3262" t="n">
        <v>9999</v>
      </c>
      <c r="H3262" t="n">
        <v>5</v>
      </c>
      <c r="I3262" t="s">
        <v>3192</v>
      </c>
      <c r="J3262" t="n">
        <v>1</v>
      </c>
      <c r="K3262" t="s">
        <v>3231</v>
      </c>
      <c r="L3262" t="n">
        <v>1</v>
      </c>
      <c r="M3262" t="n">
        <v>1</v>
      </c>
      <c r="N3262" t="n">
        <v>0.063159876223155</v>
      </c>
    </row>
    <row r="3263">
      <c r="A3263" t="n">
        <v>2022</v>
      </c>
      <c r="B3263" t="s">
        <v>3190</v>
      </c>
      <c r="C3263" t="n">
        <v>1.86372260385999</v>
      </c>
      <c r="D3263" t="s">
        <v>3190</v>
      </c>
      <c r="E3263" t="n">
        <v>1319.51560353288</v>
      </c>
      <c r="F3263" t="n">
        <v>1</v>
      </c>
      <c r="G3263" t="n">
        <v>9999</v>
      </c>
      <c r="H3263" t="n">
        <v>5</v>
      </c>
      <c r="I3263" t="s">
        <v>3192</v>
      </c>
      <c r="J3263" t="n">
        <v>1</v>
      </c>
      <c r="K3263" t="s">
        <v>3231</v>
      </c>
      <c r="L3263" t="n">
        <v>1</v>
      </c>
      <c r="M3263" t="n">
        <v>1</v>
      </c>
      <c r="N3263" t="n">
        <v>0.0268141190728677</v>
      </c>
    </row>
    <row r="3264">
      <c r="A3264" t="n">
        <v>2022</v>
      </c>
      <c r="B3264" t="s">
        <v>3194</v>
      </c>
      <c r="C3264" t="n">
        <v>1.53914104911503</v>
      </c>
      <c r="D3264" t="s">
        <v>3190</v>
      </c>
      <c r="E3264" t="n">
        <v>17521.5817031255</v>
      </c>
      <c r="F3264" t="n">
        <v>10</v>
      </c>
      <c r="G3264" t="n">
        <v>9999</v>
      </c>
      <c r="H3264" t="n">
        <v>5</v>
      </c>
      <c r="I3264" t="s">
        <v>3192</v>
      </c>
      <c r="J3264" t="n">
        <v>1</v>
      </c>
      <c r="K3264" t="s">
        <v>3231</v>
      </c>
      <c r="L3264" t="n">
        <v>1</v>
      </c>
      <c r="M3264" t="n">
        <v>1</v>
      </c>
      <c r="N3264" t="n">
        <v>0.226088338099778</v>
      </c>
    </row>
    <row r="3265">
      <c r="A3265" t="n">
        <v>2022</v>
      </c>
      <c r="B3265" t="s">
        <v>3198</v>
      </c>
      <c r="C3265" t="n">
        <v>1.40909180148698</v>
      </c>
      <c r="D3265" t="s">
        <v>3190</v>
      </c>
      <c r="E3265" t="n">
        <v>1135093.90068784</v>
      </c>
      <c r="F3265" t="n">
        <v>846</v>
      </c>
      <c r="G3265" t="n">
        <v>9999</v>
      </c>
      <c r="H3265" t="n">
        <v>5</v>
      </c>
      <c r="I3265" t="s">
        <v>3192</v>
      </c>
      <c r="J3265" t="n">
        <v>1</v>
      </c>
      <c r="K3265" t="s">
        <v>3231</v>
      </c>
      <c r="L3265" t="n">
        <v>0.991769623323299</v>
      </c>
      <c r="M3265" t="n">
        <v>0.972413793103448</v>
      </c>
      <c r="N3265" t="n">
        <v>0.102219789233466</v>
      </c>
    </row>
    <row r="3266">
      <c r="A3266" t="n">
        <v>2022</v>
      </c>
      <c r="B3266" t="s">
        <v>3198</v>
      </c>
      <c r="C3266" t="n">
        <v>1.40909180148698</v>
      </c>
      <c r="D3266" t="s">
        <v>3192</v>
      </c>
      <c r="E3266" t="n">
        <v>8887.14199197841</v>
      </c>
      <c r="F3266" t="n">
        <v>23</v>
      </c>
      <c r="G3266" t="n">
        <v>9999</v>
      </c>
      <c r="H3266" t="n">
        <v>5</v>
      </c>
      <c r="I3266" t="s">
        <v>3192</v>
      </c>
      <c r="J3266" t="n">
        <v>1</v>
      </c>
      <c r="K3266" t="s">
        <v>3231</v>
      </c>
      <c r="L3266" t="n">
        <v>0.00776499412115952</v>
      </c>
      <c r="M3266" t="n">
        <v>0.0264367816091954</v>
      </c>
      <c r="N3266" t="n">
        <v>0.116943558555218</v>
      </c>
    </row>
    <row r="3267">
      <c r="A3267" t="n">
        <v>2022</v>
      </c>
      <c r="B3267" t="s">
        <v>3198</v>
      </c>
      <c r="C3267" t="n">
        <v>1.40909180148698</v>
      </c>
      <c r="D3267" t="s">
        <v>3196</v>
      </c>
      <c r="E3267" t="n">
        <v>532.63670096208</v>
      </c>
      <c r="F3267" t="n">
        <v>1</v>
      </c>
      <c r="G3267" t="n">
        <v>9999</v>
      </c>
      <c r="H3267" t="n">
        <v>5</v>
      </c>
      <c r="I3267" t="s">
        <v>3192</v>
      </c>
      <c r="J3267" t="n">
        <v>1</v>
      </c>
      <c r="K3267" t="s">
        <v>3231</v>
      </c>
      <c r="L3267" t="n">
        <v>0.000465382555541192</v>
      </c>
      <c r="M3267" t="n">
        <v>0.00114942528735632</v>
      </c>
      <c r="N3267" t="n">
        <v>0.0841308702425996</v>
      </c>
    </row>
    <row r="3268">
      <c r="A3268" t="n">
        <v>2022</v>
      </c>
      <c r="B3268" t="s">
        <v>3190</v>
      </c>
      <c r="C3268"/>
      <c r="D3268" t="s">
        <v>3190</v>
      </c>
      <c r="E3268"/>
      <c r="F3268" t="n">
        <v>3</v>
      </c>
      <c r="G3268" t="n">
        <v>9999</v>
      </c>
      <c r="H3268" t="n">
        <v>5</v>
      </c>
      <c r="I3268" t="s">
        <v>3192</v>
      </c>
      <c r="J3268" t="n">
        <v>3</v>
      </c>
      <c r="K3268" t="s">
        <v>3231</v>
      </c>
      <c r="L3268"/>
      <c r="M3268" t="n">
        <v>1</v>
      </c>
      <c r="N3268"/>
    </row>
    <row r="3269">
      <c r="A3269" t="n">
        <v>2022</v>
      </c>
      <c r="B3269" t="s">
        <v>3189</v>
      </c>
      <c r="C3269" t="n">
        <v>1.41233624843639</v>
      </c>
      <c r="D3269" t="s">
        <v>3190</v>
      </c>
      <c r="E3269" t="n">
        <v>136944.359657138</v>
      </c>
      <c r="F3269" t="n">
        <v>65</v>
      </c>
      <c r="G3269" t="n">
        <v>9999</v>
      </c>
      <c r="H3269" t="n">
        <v>6</v>
      </c>
      <c r="I3269" t="s">
        <v>3192</v>
      </c>
      <c r="J3269" t="n">
        <v>1</v>
      </c>
      <c r="K3269" t="s">
        <v>3231</v>
      </c>
      <c r="L3269" t="n">
        <v>1</v>
      </c>
      <c r="M3269" t="n">
        <v>1</v>
      </c>
      <c r="N3269" t="n">
        <v>0.0640436191187009</v>
      </c>
    </row>
    <row r="3270">
      <c r="A3270" t="n">
        <v>2022</v>
      </c>
      <c r="B3270" t="s">
        <v>3190</v>
      </c>
      <c r="C3270" t="n">
        <v>1.86372260385999</v>
      </c>
      <c r="D3270" t="s">
        <v>3190</v>
      </c>
      <c r="E3270" t="n">
        <v>5007.8226365718</v>
      </c>
      <c r="F3270" t="n">
        <v>1</v>
      </c>
      <c r="G3270" t="n">
        <v>9999</v>
      </c>
      <c r="H3270" t="n">
        <v>6</v>
      </c>
      <c r="I3270" t="s">
        <v>3192</v>
      </c>
      <c r="J3270" t="n">
        <v>1</v>
      </c>
      <c r="K3270" t="s">
        <v>3231</v>
      </c>
      <c r="L3270" t="n">
        <v>1</v>
      </c>
      <c r="M3270" t="n">
        <v>1</v>
      </c>
      <c r="N3270" t="n">
        <v>0.101764884108468</v>
      </c>
    </row>
    <row r="3271">
      <c r="A3271" t="n">
        <v>2022</v>
      </c>
      <c r="B3271" t="s">
        <v>3194</v>
      </c>
      <c r="C3271" t="n">
        <v>1.53914104911503</v>
      </c>
      <c r="D3271" t="s">
        <v>3190</v>
      </c>
      <c r="E3271" t="n">
        <v>1399.07921364556</v>
      </c>
      <c r="F3271" t="n">
        <v>1</v>
      </c>
      <c r="G3271" t="n">
        <v>9999</v>
      </c>
      <c r="H3271" t="n">
        <v>6</v>
      </c>
      <c r="I3271" t="s">
        <v>3192</v>
      </c>
      <c r="J3271" t="n">
        <v>1</v>
      </c>
      <c r="K3271" t="s">
        <v>3231</v>
      </c>
      <c r="L3271" t="n">
        <v>1</v>
      </c>
      <c r="M3271" t="n">
        <v>1</v>
      </c>
      <c r="N3271" t="n">
        <v>0.0180529075309819</v>
      </c>
    </row>
    <row r="3272">
      <c r="A3272" t="n">
        <v>2022</v>
      </c>
      <c r="B3272" t="s">
        <v>3198</v>
      </c>
      <c r="C3272" t="n">
        <v>1.40909180148698</v>
      </c>
      <c r="D3272" t="s">
        <v>3190</v>
      </c>
      <c r="E3272" t="n">
        <v>1008103.72935423</v>
      </c>
      <c r="F3272" t="n">
        <v>740</v>
      </c>
      <c r="G3272" t="n">
        <v>9999</v>
      </c>
      <c r="H3272" t="n">
        <v>6</v>
      </c>
      <c r="I3272" t="s">
        <v>3192</v>
      </c>
      <c r="J3272" t="n">
        <v>1</v>
      </c>
      <c r="K3272" t="s">
        <v>3231</v>
      </c>
      <c r="L3272" t="n">
        <v>0.990616237771824</v>
      </c>
      <c r="M3272" t="n">
        <v>0.972404730617608</v>
      </c>
      <c r="N3272" t="n">
        <v>0.0907838115222152</v>
      </c>
    </row>
    <row r="3273">
      <c r="A3273" t="n">
        <v>2022</v>
      </c>
      <c r="B3273" t="s">
        <v>3198</v>
      </c>
      <c r="C3273" t="n">
        <v>1.40909180148698</v>
      </c>
      <c r="D3273" t="s">
        <v>3192</v>
      </c>
      <c r="E3273" t="n">
        <v>9080.18756878213</v>
      </c>
      <c r="F3273" t="n">
        <v>20</v>
      </c>
      <c r="G3273" t="n">
        <v>9999</v>
      </c>
      <c r="H3273" t="n">
        <v>6</v>
      </c>
      <c r="I3273" t="s">
        <v>3192</v>
      </c>
      <c r="J3273" t="n">
        <v>1</v>
      </c>
      <c r="K3273" t="s">
        <v>3231</v>
      </c>
      <c r="L3273" t="n">
        <v>0.00892267430992585</v>
      </c>
      <c r="M3273" t="n">
        <v>0.026281208935611</v>
      </c>
      <c r="N3273" t="n">
        <v>0.119483794407773</v>
      </c>
    </row>
    <row r="3274">
      <c r="A3274" t="n">
        <v>2022</v>
      </c>
      <c r="B3274" t="s">
        <v>3198</v>
      </c>
      <c r="C3274" t="n">
        <v>1.40909180148698</v>
      </c>
      <c r="D3274" t="s">
        <v>3196</v>
      </c>
      <c r="E3274" t="n">
        <v>469.227569895166</v>
      </c>
      <c r="F3274" t="n">
        <v>1</v>
      </c>
      <c r="G3274" t="n">
        <v>9999</v>
      </c>
      <c r="H3274" t="n">
        <v>6</v>
      </c>
      <c r="I3274" t="s">
        <v>3192</v>
      </c>
      <c r="J3274" t="n">
        <v>1</v>
      </c>
      <c r="K3274" t="s">
        <v>3231</v>
      </c>
      <c r="L3274" t="n">
        <v>0.000461087918250358</v>
      </c>
      <c r="M3274" t="n">
        <v>0.00131406044678055</v>
      </c>
      <c r="N3274" t="n">
        <v>0.0741152904518139</v>
      </c>
    </row>
    <row r="3275">
      <c r="A3275" t="n">
        <v>2022</v>
      </c>
      <c r="B3275" t="s">
        <v>3189</v>
      </c>
      <c r="C3275" t="n">
        <v>1.41233624843639</v>
      </c>
      <c r="D3275" t="s">
        <v>3190</v>
      </c>
      <c r="E3275" t="n">
        <v>134260.920785109</v>
      </c>
      <c r="F3275" t="n">
        <v>54</v>
      </c>
      <c r="G3275" t="n">
        <v>9999</v>
      </c>
      <c r="H3275" t="n">
        <v>7</v>
      </c>
      <c r="I3275" t="s">
        <v>3192</v>
      </c>
      <c r="J3275" t="n">
        <v>1</v>
      </c>
      <c r="K3275" t="s">
        <v>3231</v>
      </c>
      <c r="L3275" t="n">
        <v>1</v>
      </c>
      <c r="M3275" t="n">
        <v>1</v>
      </c>
      <c r="N3275" t="n">
        <v>0.0627886777872082</v>
      </c>
    </row>
    <row r="3276">
      <c r="A3276" t="n">
        <v>2022</v>
      </c>
      <c r="B3276" t="s">
        <v>3194</v>
      </c>
      <c r="C3276" t="n">
        <v>1.53914104911503</v>
      </c>
      <c r="D3276" t="s">
        <v>3190</v>
      </c>
      <c r="E3276" t="n">
        <v>1850.04754103627</v>
      </c>
      <c r="F3276" t="n">
        <v>2</v>
      </c>
      <c r="G3276" t="n">
        <v>9999</v>
      </c>
      <c r="H3276" t="n">
        <v>7</v>
      </c>
      <c r="I3276" t="s">
        <v>3192</v>
      </c>
      <c r="J3276" t="n">
        <v>1</v>
      </c>
      <c r="K3276" t="s">
        <v>3231</v>
      </c>
      <c r="L3276" t="n">
        <v>1</v>
      </c>
      <c r="M3276" t="n">
        <v>1</v>
      </c>
      <c r="N3276" t="n">
        <v>0.0238719415316174</v>
      </c>
    </row>
    <row r="3277">
      <c r="A3277" t="n">
        <v>2022</v>
      </c>
      <c r="B3277" t="s">
        <v>3198</v>
      </c>
      <c r="C3277" t="n">
        <v>1.40909180148698</v>
      </c>
      <c r="D3277" t="s">
        <v>3190</v>
      </c>
      <c r="E3277" t="n">
        <v>750555.566245646</v>
      </c>
      <c r="F3277" t="n">
        <v>531</v>
      </c>
      <c r="G3277" t="n">
        <v>9999</v>
      </c>
      <c r="H3277" t="n">
        <v>7</v>
      </c>
      <c r="I3277" t="s">
        <v>3192</v>
      </c>
      <c r="J3277" t="n">
        <v>1</v>
      </c>
      <c r="K3277" t="s">
        <v>3231</v>
      </c>
      <c r="L3277" t="n">
        <v>0.989542636652603</v>
      </c>
      <c r="M3277" t="n">
        <v>0.967213114754098</v>
      </c>
      <c r="N3277" t="n">
        <v>0.0675905594622114</v>
      </c>
    </row>
    <row r="3278">
      <c r="A3278" t="n">
        <v>2022</v>
      </c>
      <c r="B3278" t="s">
        <v>3198</v>
      </c>
      <c r="C3278" t="n">
        <v>1.40909180148698</v>
      </c>
      <c r="D3278" t="s">
        <v>3192</v>
      </c>
      <c r="E3278" t="n">
        <v>7931.77775057024</v>
      </c>
      <c r="F3278" t="n">
        <v>18</v>
      </c>
      <c r="G3278" t="n">
        <v>9999</v>
      </c>
      <c r="H3278" t="n">
        <v>7</v>
      </c>
      <c r="I3278" t="s">
        <v>3192</v>
      </c>
      <c r="J3278" t="n">
        <v>1</v>
      </c>
      <c r="K3278" t="s">
        <v>3231</v>
      </c>
      <c r="L3278" t="n">
        <v>0.0104573633473966</v>
      </c>
      <c r="M3278" t="n">
        <v>0.0327868852459016</v>
      </c>
      <c r="N3278" t="n">
        <v>0.104372172365201</v>
      </c>
    </row>
    <row r="3279">
      <c r="A3279" t="n">
        <v>2022</v>
      </c>
      <c r="B3279" t="s">
        <v>3190</v>
      </c>
      <c r="C3279"/>
      <c r="D3279" t="s">
        <v>3190</v>
      </c>
      <c r="E3279"/>
      <c r="F3279" t="n">
        <v>1</v>
      </c>
      <c r="G3279" t="n">
        <v>9999</v>
      </c>
      <c r="H3279" t="n">
        <v>7</v>
      </c>
      <c r="I3279" t="s">
        <v>3192</v>
      </c>
      <c r="J3279" t="n">
        <v>3</v>
      </c>
      <c r="K3279" t="s">
        <v>3231</v>
      </c>
      <c r="L3279"/>
      <c r="M3279" t="n">
        <v>1</v>
      </c>
      <c r="N3279"/>
    </row>
    <row r="3280">
      <c r="A3280" t="n">
        <v>2022</v>
      </c>
      <c r="B3280" t="s">
        <v>3189</v>
      </c>
      <c r="C3280" t="n">
        <v>1.41233624843639</v>
      </c>
      <c r="D3280" t="s">
        <v>3190</v>
      </c>
      <c r="E3280" t="n">
        <v>69443.160999369</v>
      </c>
      <c r="F3280" t="n">
        <v>31</v>
      </c>
      <c r="G3280" t="n">
        <v>9999</v>
      </c>
      <c r="H3280" t="n">
        <v>8</v>
      </c>
      <c r="I3280" t="s">
        <v>3192</v>
      </c>
      <c r="J3280" t="n">
        <v>1</v>
      </c>
      <c r="K3280" t="s">
        <v>3231</v>
      </c>
      <c r="L3280" t="n">
        <v>1</v>
      </c>
      <c r="M3280" t="n">
        <v>1</v>
      </c>
      <c r="N3280" t="n">
        <v>0.0324759001727196</v>
      </c>
    </row>
    <row r="3281">
      <c r="A3281" t="n">
        <v>2022</v>
      </c>
      <c r="B3281" t="s">
        <v>3194</v>
      </c>
      <c r="C3281" t="n">
        <v>1.53914104911503</v>
      </c>
      <c r="D3281" t="s">
        <v>3190</v>
      </c>
      <c r="E3281" t="n">
        <v>10558.5075969291</v>
      </c>
      <c r="F3281" t="n">
        <v>4</v>
      </c>
      <c r="G3281" t="n">
        <v>9999</v>
      </c>
      <c r="H3281" t="n">
        <v>8</v>
      </c>
      <c r="I3281" t="s">
        <v>3192</v>
      </c>
      <c r="J3281" t="n">
        <v>1</v>
      </c>
      <c r="K3281" t="s">
        <v>3231</v>
      </c>
      <c r="L3281" t="n">
        <v>1</v>
      </c>
      <c r="M3281" t="n">
        <v>1</v>
      </c>
      <c r="N3281" t="n">
        <v>0.136240864315221</v>
      </c>
    </row>
    <row r="3282">
      <c r="A3282" t="n">
        <v>2022</v>
      </c>
      <c r="B3282" t="s">
        <v>3198</v>
      </c>
      <c r="C3282" t="n">
        <v>1.40909180148698</v>
      </c>
      <c r="D3282" t="s">
        <v>3190</v>
      </c>
      <c r="E3282" t="n">
        <v>698996.897229237</v>
      </c>
      <c r="F3282" t="n">
        <v>498</v>
      </c>
      <c r="G3282" t="n">
        <v>9999</v>
      </c>
      <c r="H3282" t="n">
        <v>8</v>
      </c>
      <c r="I3282" t="s">
        <v>3192</v>
      </c>
      <c r="J3282" t="n">
        <v>1</v>
      </c>
      <c r="K3282" t="s">
        <v>3231</v>
      </c>
      <c r="L3282" t="n">
        <v>0.992916347245102</v>
      </c>
      <c r="M3282" t="n">
        <v>0.976470588235294</v>
      </c>
      <c r="N3282" t="n">
        <v>0.062947493124861</v>
      </c>
    </row>
    <row r="3283">
      <c r="A3283" t="n">
        <v>2022</v>
      </c>
      <c r="B3283" t="s">
        <v>3198</v>
      </c>
      <c r="C3283" t="n">
        <v>1.40909180148698</v>
      </c>
      <c r="D3283" t="s">
        <v>3192</v>
      </c>
      <c r="E3283" t="n">
        <v>4986.77588546244</v>
      </c>
      <c r="F3283" t="n">
        <v>12</v>
      </c>
      <c r="G3283" t="n">
        <v>9999</v>
      </c>
      <c r="H3283" t="n">
        <v>8</v>
      </c>
      <c r="I3283" t="s">
        <v>3192</v>
      </c>
      <c r="J3283" t="n">
        <v>1</v>
      </c>
      <c r="K3283" t="s">
        <v>3231</v>
      </c>
      <c r="L3283" t="n">
        <v>0.00708365275489841</v>
      </c>
      <c r="M3283" t="n">
        <v>0.0235294117647059</v>
      </c>
      <c r="N3283" t="n">
        <v>0.0656196692130832</v>
      </c>
    </row>
    <row r="3284">
      <c r="A3284" t="n">
        <v>2022</v>
      </c>
      <c r="B3284" t="s">
        <v>3189</v>
      </c>
      <c r="C3284" t="n">
        <v>1.41233624843639</v>
      </c>
      <c r="D3284" t="s">
        <v>3190</v>
      </c>
      <c r="E3284" t="n">
        <v>123397.230362136</v>
      </c>
      <c r="F3284" t="n">
        <v>59</v>
      </c>
      <c r="G3284" t="n">
        <v>9999</v>
      </c>
      <c r="H3284" t="n">
        <v>9</v>
      </c>
      <c r="I3284" t="s">
        <v>3192</v>
      </c>
      <c r="J3284" t="n">
        <v>1</v>
      </c>
      <c r="K3284" t="s">
        <v>3231</v>
      </c>
      <c r="L3284" t="n">
        <v>1</v>
      </c>
      <c r="M3284" t="n">
        <v>1</v>
      </c>
      <c r="N3284" t="n">
        <v>0.0577081468809754</v>
      </c>
    </row>
    <row r="3285">
      <c r="A3285" t="n">
        <v>2022</v>
      </c>
      <c r="B3285" t="s">
        <v>3190</v>
      </c>
      <c r="C3285" t="n">
        <v>1.86372260385999</v>
      </c>
      <c r="D3285" t="s">
        <v>3190</v>
      </c>
      <c r="E3285" t="n">
        <v>10205.7449787373</v>
      </c>
      <c r="F3285" t="n">
        <v>2</v>
      </c>
      <c r="G3285" t="n">
        <v>9999</v>
      </c>
      <c r="H3285" t="n">
        <v>9</v>
      </c>
      <c r="I3285" t="s">
        <v>3192</v>
      </c>
      <c r="J3285" t="n">
        <v>1</v>
      </c>
      <c r="K3285" t="s">
        <v>3231</v>
      </c>
      <c r="L3285" t="n">
        <v>1</v>
      </c>
      <c r="M3285" t="n">
        <v>1</v>
      </c>
      <c r="N3285" t="n">
        <v>0.207392819269808</v>
      </c>
    </row>
    <row r="3286">
      <c r="A3286" t="n">
        <v>2022</v>
      </c>
      <c r="B3286" t="s">
        <v>3194</v>
      </c>
      <c r="C3286" t="n">
        <v>1.53914104911503</v>
      </c>
      <c r="D3286" t="s">
        <v>3190</v>
      </c>
      <c r="E3286" t="n">
        <v>9698.1277504738</v>
      </c>
      <c r="F3286" t="n">
        <v>5</v>
      </c>
      <c r="G3286" t="n">
        <v>9999</v>
      </c>
      <c r="H3286" t="n">
        <v>9</v>
      </c>
      <c r="I3286" t="s">
        <v>3192</v>
      </c>
      <c r="J3286" t="n">
        <v>1</v>
      </c>
      <c r="K3286" t="s">
        <v>3231</v>
      </c>
      <c r="L3286" t="n">
        <v>1</v>
      </c>
      <c r="M3286" t="n">
        <v>1</v>
      </c>
      <c r="N3286" t="n">
        <v>0.125139021290118</v>
      </c>
    </row>
    <row r="3287">
      <c r="A3287" t="n">
        <v>2022</v>
      </c>
      <c r="B3287" t="s">
        <v>3198</v>
      </c>
      <c r="C3287" t="n">
        <v>1.40909180148698</v>
      </c>
      <c r="D3287" t="s">
        <v>3190</v>
      </c>
      <c r="E3287" t="n">
        <v>1187884.11593875</v>
      </c>
      <c r="F3287" t="n">
        <v>783</v>
      </c>
      <c r="G3287" t="n">
        <v>9999</v>
      </c>
      <c r="H3287" t="n">
        <v>9</v>
      </c>
      <c r="I3287" t="s">
        <v>3192</v>
      </c>
      <c r="J3287" t="n">
        <v>1</v>
      </c>
      <c r="K3287" t="s">
        <v>3231</v>
      </c>
      <c r="L3287" t="n">
        <v>0.994764299056819</v>
      </c>
      <c r="M3287" t="n">
        <v>0.981203007518797</v>
      </c>
      <c r="N3287" t="n">
        <v>0.106973761282182</v>
      </c>
    </row>
    <row r="3288">
      <c r="A3288" t="n">
        <v>2022</v>
      </c>
      <c r="B3288" t="s">
        <v>3198</v>
      </c>
      <c r="C3288" t="n">
        <v>1.40909180148698</v>
      </c>
      <c r="D3288" t="s">
        <v>3192</v>
      </c>
      <c r="E3288" t="n">
        <v>4345.63911578586</v>
      </c>
      <c r="F3288" t="n">
        <v>10</v>
      </c>
      <c r="G3288" t="n">
        <v>9999</v>
      </c>
      <c r="H3288" t="n">
        <v>9</v>
      </c>
      <c r="I3288" t="s">
        <v>3192</v>
      </c>
      <c r="J3288" t="n">
        <v>1</v>
      </c>
      <c r="K3288" t="s">
        <v>3231</v>
      </c>
      <c r="L3288" t="n">
        <v>0.00363914845814094</v>
      </c>
      <c r="M3288" t="n">
        <v>0.012531328320802</v>
      </c>
      <c r="N3288" t="n">
        <v>0.0571831194837944</v>
      </c>
    </row>
    <row r="3289">
      <c r="A3289" t="n">
        <v>2022</v>
      </c>
      <c r="B3289" t="s">
        <v>3198</v>
      </c>
      <c r="C3289" t="n">
        <v>1.40909180148698</v>
      </c>
      <c r="D3289" t="s">
        <v>3196</v>
      </c>
      <c r="E3289" t="n">
        <v>1906.50120741189</v>
      </c>
      <c r="F3289" t="n">
        <v>5</v>
      </c>
      <c r="G3289" t="n">
        <v>9999</v>
      </c>
      <c r="H3289" t="n">
        <v>9</v>
      </c>
      <c r="I3289" t="s">
        <v>3192</v>
      </c>
      <c r="J3289" t="n">
        <v>1</v>
      </c>
      <c r="K3289" t="s">
        <v>3231</v>
      </c>
      <c r="L3289" t="n">
        <v>0.00159655248504043</v>
      </c>
      <c r="M3289" t="n">
        <v>0.006265664160401</v>
      </c>
      <c r="N3289" t="n">
        <v>0.301135099042956</v>
      </c>
    </row>
    <row r="3290">
      <c r="A3290" t="n">
        <v>2022</v>
      </c>
      <c r="B3290" t="s">
        <v>3190</v>
      </c>
      <c r="C3290" t="n">
        <v>1.86372260385999</v>
      </c>
      <c r="D3290" t="s">
        <v>3190</v>
      </c>
      <c r="E3290" t="n">
        <v>33254.4024206739</v>
      </c>
      <c r="F3290" t="n">
        <v>15</v>
      </c>
      <c r="G3290" t="n">
        <v>9999</v>
      </c>
      <c r="H3290" t="n">
        <v>-9</v>
      </c>
      <c r="I3290" t="s">
        <v>3196</v>
      </c>
      <c r="J3290" t="n">
        <v>1</v>
      </c>
      <c r="K3290" t="s">
        <v>3231</v>
      </c>
      <c r="L3290" t="n">
        <v>1</v>
      </c>
      <c r="M3290" t="n">
        <v>1</v>
      </c>
      <c r="N3290" t="n">
        <v>1</v>
      </c>
    </row>
    <row r="3291">
      <c r="A3291" t="n">
        <v>2022</v>
      </c>
      <c r="B3291" t="s">
        <v>3190</v>
      </c>
      <c r="C3291"/>
      <c r="D3291" t="s">
        <v>3190</v>
      </c>
      <c r="E3291"/>
      <c r="F3291" t="n">
        <v>798</v>
      </c>
      <c r="G3291" t="n">
        <v>9999</v>
      </c>
      <c r="H3291" t="n">
        <v>-9</v>
      </c>
      <c r="I3291" t="s">
        <v>3196</v>
      </c>
      <c r="J3291" t="n">
        <v>2</v>
      </c>
      <c r="K3291" t="s">
        <v>3231</v>
      </c>
      <c r="L3291"/>
      <c r="M3291" t="n">
        <v>1</v>
      </c>
      <c r="N3291"/>
    </row>
    <row r="3292">
      <c r="A3292" t="n">
        <v>2022</v>
      </c>
      <c r="B3292" t="s">
        <v>3190</v>
      </c>
      <c r="C3292"/>
      <c r="D3292" t="s">
        <v>3190</v>
      </c>
      <c r="E3292"/>
      <c r="F3292" t="n">
        <v>11752</v>
      </c>
      <c r="G3292" t="n">
        <v>9999</v>
      </c>
      <c r="H3292" t="n">
        <v>-9</v>
      </c>
      <c r="I3292" t="s">
        <v>3196</v>
      </c>
      <c r="J3292" t="n">
        <v>3</v>
      </c>
      <c r="K3292" t="s">
        <v>3231</v>
      </c>
      <c r="L3292"/>
      <c r="M3292" t="n">
        <v>1</v>
      </c>
      <c r="N3292"/>
    </row>
    <row r="3293">
      <c r="A3293" t="n">
        <v>2022</v>
      </c>
      <c r="B3293" t="s">
        <v>3194</v>
      </c>
      <c r="C3293" t="n">
        <v>1.53914104911503</v>
      </c>
      <c r="D3293" t="s">
        <v>3192</v>
      </c>
      <c r="E3293" t="n">
        <v>3009.02075101988</v>
      </c>
      <c r="F3293" t="n">
        <v>2</v>
      </c>
      <c r="G3293" t="n">
        <v>9999</v>
      </c>
      <c r="H3293" t="n">
        <v>-8</v>
      </c>
      <c r="I3293" t="s">
        <v>3196</v>
      </c>
      <c r="J3293" t="n">
        <v>1</v>
      </c>
      <c r="K3293" t="s">
        <v>3231</v>
      </c>
      <c r="L3293" t="n">
        <v>0.238793208745572</v>
      </c>
      <c r="M3293" t="n">
        <v>0.333333333333333</v>
      </c>
      <c r="N3293" t="n">
        <v>0.0348951360999554</v>
      </c>
    </row>
    <row r="3294">
      <c r="A3294" t="n">
        <v>2022</v>
      </c>
      <c r="B3294" t="s">
        <v>3194</v>
      </c>
      <c r="C3294" t="n">
        <v>1.53914104911503</v>
      </c>
      <c r="D3294" t="s">
        <v>3194</v>
      </c>
      <c r="E3294" t="n">
        <v>9591.92701808487</v>
      </c>
      <c r="F3294" t="n">
        <v>4</v>
      </c>
      <c r="G3294" t="n">
        <v>9999</v>
      </c>
      <c r="H3294" t="n">
        <v>-8</v>
      </c>
      <c r="I3294" t="s">
        <v>3196</v>
      </c>
      <c r="J3294" t="n">
        <v>1</v>
      </c>
      <c r="K3294" t="s">
        <v>3231</v>
      </c>
      <c r="L3294" t="n">
        <v>0.761206791254428</v>
      </c>
      <c r="M3294" t="n">
        <v>0.666666666666667</v>
      </c>
      <c r="N3294" t="n">
        <v>0.713615023474178</v>
      </c>
    </row>
    <row r="3295">
      <c r="A3295" t="n">
        <v>2022</v>
      </c>
      <c r="B3295" t="s">
        <v>3198</v>
      </c>
      <c r="C3295" t="n">
        <v>1.40909180148698</v>
      </c>
      <c r="D3295" t="s">
        <v>3192</v>
      </c>
      <c r="E3295" t="n">
        <v>16375.0558250803</v>
      </c>
      <c r="F3295" t="n">
        <v>14</v>
      </c>
      <c r="G3295" t="n">
        <v>9999</v>
      </c>
      <c r="H3295" t="n">
        <v>-8</v>
      </c>
      <c r="I3295" t="s">
        <v>3196</v>
      </c>
      <c r="J3295" t="n">
        <v>1</v>
      </c>
      <c r="K3295" t="s">
        <v>3231</v>
      </c>
      <c r="L3295" t="n">
        <v>0.666227139826865</v>
      </c>
      <c r="M3295" t="n">
        <v>0.7</v>
      </c>
      <c r="N3295" t="n">
        <v>0.000820509909381702</v>
      </c>
    </row>
    <row r="3296">
      <c r="A3296" t="n">
        <v>2022</v>
      </c>
      <c r="B3296" t="s">
        <v>3198</v>
      </c>
      <c r="C3296" t="n">
        <v>1.40909180148698</v>
      </c>
      <c r="D3296" t="s">
        <v>3194</v>
      </c>
      <c r="E3296" t="n">
        <v>1486.59185056877</v>
      </c>
      <c r="F3296" t="n">
        <v>1</v>
      </c>
      <c r="G3296" t="n">
        <v>9999</v>
      </c>
      <c r="H3296" t="n">
        <v>-8</v>
      </c>
      <c r="I3296" t="s">
        <v>3196</v>
      </c>
      <c r="J3296" t="n">
        <v>1</v>
      </c>
      <c r="K3296" t="s">
        <v>3231</v>
      </c>
      <c r="L3296" t="n">
        <v>0.0604827151292782</v>
      </c>
      <c r="M3296" t="n">
        <v>0.05</v>
      </c>
      <c r="N3296" t="n">
        <v>0.0335655881136458</v>
      </c>
    </row>
    <row r="3297">
      <c r="A3297" t="n">
        <v>2022</v>
      </c>
      <c r="B3297" t="s">
        <v>3198</v>
      </c>
      <c r="C3297" t="n">
        <v>1.40909180148698</v>
      </c>
      <c r="D3297" t="s">
        <v>3196</v>
      </c>
      <c r="E3297" t="n">
        <v>6717.14061768846</v>
      </c>
      <c r="F3297" t="n">
        <v>5</v>
      </c>
      <c r="G3297" t="n">
        <v>9999</v>
      </c>
      <c r="H3297" t="n">
        <v>-8</v>
      </c>
      <c r="I3297" t="s">
        <v>3196</v>
      </c>
      <c r="J3297" t="n">
        <v>1</v>
      </c>
      <c r="K3297" t="s">
        <v>3231</v>
      </c>
      <c r="L3297" t="n">
        <v>0.273290145043857</v>
      </c>
      <c r="M3297" t="n">
        <v>0.25</v>
      </c>
      <c r="N3297" t="n">
        <v>0.000915005631689791</v>
      </c>
    </row>
    <row r="3298">
      <c r="A3298" t="n">
        <v>2022</v>
      </c>
      <c r="B3298" t="s">
        <v>3189</v>
      </c>
      <c r="C3298" t="n">
        <v>1.41233624843639</v>
      </c>
      <c r="D3298" t="s">
        <v>3192</v>
      </c>
      <c r="E3298" t="n">
        <v>461473.807495349</v>
      </c>
      <c r="F3298" t="n">
        <v>276</v>
      </c>
      <c r="G3298" t="n">
        <v>9999</v>
      </c>
      <c r="H3298" t="n">
        <v>1</v>
      </c>
      <c r="I3298" t="s">
        <v>3196</v>
      </c>
      <c r="J3298" t="n">
        <v>1</v>
      </c>
      <c r="K3298" t="s">
        <v>3231</v>
      </c>
      <c r="L3298" t="n">
        <v>0.737228879507769</v>
      </c>
      <c r="M3298" t="n">
        <v>0.722513089005236</v>
      </c>
      <c r="N3298" t="n">
        <v>0.121338663527472</v>
      </c>
    </row>
    <row r="3299">
      <c r="A3299" t="n">
        <v>2022</v>
      </c>
      <c r="B3299" t="s">
        <v>3189</v>
      </c>
      <c r="C3299" t="n">
        <v>1.41233624843639</v>
      </c>
      <c r="D3299" t="s">
        <v>3194</v>
      </c>
      <c r="E3299" t="n">
        <v>2470.17609851525</v>
      </c>
      <c r="F3299" t="n">
        <v>1</v>
      </c>
      <c r="G3299" t="n">
        <v>9999</v>
      </c>
      <c r="H3299" t="n">
        <v>1</v>
      </c>
      <c r="I3299" t="s">
        <v>3196</v>
      </c>
      <c r="J3299" t="n">
        <v>1</v>
      </c>
      <c r="K3299" t="s">
        <v>3231</v>
      </c>
      <c r="L3299" t="n">
        <v>0.0039462373112338</v>
      </c>
      <c r="M3299" t="n">
        <v>0.00261780104712042</v>
      </c>
      <c r="N3299" t="n">
        <v>0.217753984063745</v>
      </c>
    </row>
    <row r="3300">
      <c r="A3300" t="n">
        <v>2022</v>
      </c>
      <c r="B3300" t="s">
        <v>3189</v>
      </c>
      <c r="C3300" t="n">
        <v>1.41233624843639</v>
      </c>
      <c r="D3300" t="s">
        <v>3196</v>
      </c>
      <c r="E3300" t="n">
        <v>162013.328066884</v>
      </c>
      <c r="F3300" t="n">
        <v>105</v>
      </c>
      <c r="G3300" t="n">
        <v>9999</v>
      </c>
      <c r="H3300" t="n">
        <v>1</v>
      </c>
      <c r="I3300" t="s">
        <v>3196</v>
      </c>
      <c r="J3300" t="n">
        <v>1</v>
      </c>
      <c r="K3300" t="s">
        <v>3231</v>
      </c>
      <c r="L3300" t="n">
        <v>0.258824883180997</v>
      </c>
      <c r="M3300" t="n">
        <v>0.274869109947644</v>
      </c>
      <c r="N3300" t="n">
        <v>0.118147549256898</v>
      </c>
    </row>
    <row r="3301">
      <c r="A3301" t="n">
        <v>2022</v>
      </c>
      <c r="B3301" t="s">
        <v>3194</v>
      </c>
      <c r="C3301" t="n">
        <v>1.53914104911503</v>
      </c>
      <c r="D3301" t="s">
        <v>3192</v>
      </c>
      <c r="E3301" t="n">
        <v>7609.51334682471</v>
      </c>
      <c r="F3301" t="n">
        <v>4</v>
      </c>
      <c r="G3301" t="n">
        <v>9999</v>
      </c>
      <c r="H3301" t="n">
        <v>1</v>
      </c>
      <c r="I3301" t="s">
        <v>3196</v>
      </c>
      <c r="J3301" t="n">
        <v>1</v>
      </c>
      <c r="K3301" t="s">
        <v>3231</v>
      </c>
      <c r="L3301" t="n">
        <v>0.653881761671737</v>
      </c>
      <c r="M3301" t="n">
        <v>0.571428571428571</v>
      </c>
      <c r="N3301" t="n">
        <v>0.0882463186077644</v>
      </c>
    </row>
    <row r="3302">
      <c r="A3302" t="n">
        <v>2022</v>
      </c>
      <c r="B3302" t="s">
        <v>3194</v>
      </c>
      <c r="C3302" t="n">
        <v>1.53914104911503</v>
      </c>
      <c r="D3302" t="s">
        <v>3194</v>
      </c>
      <c r="E3302" t="n">
        <v>552.551636632296</v>
      </c>
      <c r="F3302" t="n">
        <v>1</v>
      </c>
      <c r="G3302" t="n">
        <v>9999</v>
      </c>
      <c r="H3302" t="n">
        <v>1</v>
      </c>
      <c r="I3302" t="s">
        <v>3196</v>
      </c>
      <c r="J3302" t="n">
        <v>1</v>
      </c>
      <c r="K3302" t="s">
        <v>3231</v>
      </c>
      <c r="L3302" t="n">
        <v>0.0474804919984129</v>
      </c>
      <c r="M3302" t="n">
        <v>0.142857142857143</v>
      </c>
      <c r="N3302" t="n">
        <v>0.0411084392534066</v>
      </c>
    </row>
    <row r="3303">
      <c r="A3303" t="n">
        <v>2022</v>
      </c>
      <c r="B3303" t="s">
        <v>3194</v>
      </c>
      <c r="C3303" t="n">
        <v>1.53914104911503</v>
      </c>
      <c r="D3303" t="s">
        <v>3196</v>
      </c>
      <c r="E3303" t="n">
        <v>3475.38048890174</v>
      </c>
      <c r="F3303" t="n">
        <v>2</v>
      </c>
      <c r="G3303" t="n">
        <v>9999</v>
      </c>
      <c r="H3303" t="n">
        <v>1</v>
      </c>
      <c r="I3303" t="s">
        <v>3196</v>
      </c>
      <c r="J3303" t="n">
        <v>1</v>
      </c>
      <c r="K3303" t="s">
        <v>3231</v>
      </c>
      <c r="L3303" t="n">
        <v>0.298637746329851</v>
      </c>
      <c r="M3303" t="n">
        <v>0.285714285714286</v>
      </c>
      <c r="N3303" t="n">
        <v>0.0788545486292998</v>
      </c>
    </row>
    <row r="3304">
      <c r="A3304" t="n">
        <v>2022</v>
      </c>
      <c r="B3304" t="s">
        <v>3198</v>
      </c>
      <c r="C3304" t="n">
        <v>1.40909180148698</v>
      </c>
      <c r="D3304" t="s">
        <v>3192</v>
      </c>
      <c r="E3304" t="n">
        <v>1934511.13424185</v>
      </c>
      <c r="F3304" t="n">
        <v>1907</v>
      </c>
      <c r="G3304" t="n">
        <v>9999</v>
      </c>
      <c r="H3304" t="n">
        <v>1</v>
      </c>
      <c r="I3304" t="s">
        <v>3196</v>
      </c>
      <c r="J3304" t="n">
        <v>1</v>
      </c>
      <c r="K3304" t="s">
        <v>3231</v>
      </c>
      <c r="L3304" t="n">
        <v>0.739800036858572</v>
      </c>
      <c r="M3304" t="n">
        <v>0.749018067556952</v>
      </c>
      <c r="N3304" t="n">
        <v>0.0969331385743165</v>
      </c>
    </row>
    <row r="3305">
      <c r="A3305" t="n">
        <v>2022</v>
      </c>
      <c r="B3305" t="s">
        <v>3198</v>
      </c>
      <c r="C3305" t="n">
        <v>1.40909180148698</v>
      </c>
      <c r="D3305" t="s">
        <v>3196</v>
      </c>
      <c r="E3305" t="n">
        <v>680399.703633211</v>
      </c>
      <c r="F3305" t="n">
        <v>639</v>
      </c>
      <c r="G3305" t="n">
        <v>9999</v>
      </c>
      <c r="H3305" t="n">
        <v>1</v>
      </c>
      <c r="I3305" t="s">
        <v>3196</v>
      </c>
      <c r="J3305" t="n">
        <v>1</v>
      </c>
      <c r="K3305" t="s">
        <v>3231</v>
      </c>
      <c r="L3305" t="n">
        <v>0.260199963141428</v>
      </c>
      <c r="M3305" t="n">
        <v>0.250981932443048</v>
      </c>
      <c r="N3305" t="n">
        <v>0.0926837170841744</v>
      </c>
    </row>
    <row r="3306">
      <c r="A3306" t="n">
        <v>2022</v>
      </c>
      <c r="B3306" t="s">
        <v>3189</v>
      </c>
      <c r="C3306" t="n">
        <v>1.41233624843639</v>
      </c>
      <c r="D3306" t="s">
        <v>3192</v>
      </c>
      <c r="E3306" t="n">
        <v>1426942.62991772</v>
      </c>
      <c r="F3306" t="n">
        <v>722</v>
      </c>
      <c r="G3306" t="n">
        <v>9999</v>
      </c>
      <c r="H3306" t="n">
        <v>2</v>
      </c>
      <c r="I3306" t="s">
        <v>3196</v>
      </c>
      <c r="J3306" t="n">
        <v>1</v>
      </c>
      <c r="K3306" t="s">
        <v>3231</v>
      </c>
      <c r="L3306" t="n">
        <v>0.766662822003211</v>
      </c>
      <c r="M3306" t="n">
        <v>0.764830508474576</v>
      </c>
      <c r="N3306" t="n">
        <v>0.375196400819211</v>
      </c>
    </row>
    <row r="3307">
      <c r="A3307" t="n">
        <v>2022</v>
      </c>
      <c r="B3307" t="s">
        <v>3189</v>
      </c>
      <c r="C3307" t="n">
        <v>1.41233624843639</v>
      </c>
      <c r="D3307" t="s">
        <v>3194</v>
      </c>
      <c r="E3307" t="n">
        <v>4057.64204175776</v>
      </c>
      <c r="F3307" t="n">
        <v>2</v>
      </c>
      <c r="G3307" t="n">
        <v>9999</v>
      </c>
      <c r="H3307" t="n">
        <v>2</v>
      </c>
      <c r="I3307" t="s">
        <v>3196</v>
      </c>
      <c r="J3307" t="n">
        <v>1</v>
      </c>
      <c r="K3307" t="s">
        <v>3231</v>
      </c>
      <c r="L3307" t="n">
        <v>0.00218007594222078</v>
      </c>
      <c r="M3307" t="n">
        <v>0.00211864406779661</v>
      </c>
      <c r="N3307" t="n">
        <v>0.35769422310757</v>
      </c>
    </row>
    <row r="3308">
      <c r="A3308" t="n">
        <v>2022</v>
      </c>
      <c r="B3308" t="s">
        <v>3189</v>
      </c>
      <c r="C3308" t="n">
        <v>1.41233624843639</v>
      </c>
      <c r="D3308" t="s">
        <v>3196</v>
      </c>
      <c r="E3308" t="n">
        <v>430238.57902493</v>
      </c>
      <c r="F3308" t="n">
        <v>220</v>
      </c>
      <c r="G3308" t="n">
        <v>9999</v>
      </c>
      <c r="H3308" t="n">
        <v>2</v>
      </c>
      <c r="I3308" t="s">
        <v>3196</v>
      </c>
      <c r="J3308" t="n">
        <v>1</v>
      </c>
      <c r="K3308" t="s">
        <v>3231</v>
      </c>
      <c r="L3308" t="n">
        <v>0.231157102054568</v>
      </c>
      <c r="M3308" t="n">
        <v>0.233050847457627</v>
      </c>
      <c r="N3308" t="n">
        <v>0.313749703892145</v>
      </c>
    </row>
    <row r="3309">
      <c r="A3309" t="n">
        <v>2022</v>
      </c>
      <c r="B3309" t="s">
        <v>3190</v>
      </c>
      <c r="C3309" t="n">
        <v>1.86372260385999</v>
      </c>
      <c r="D3309" t="s">
        <v>3192</v>
      </c>
      <c r="E3309" t="n">
        <v>4599.66738632646</v>
      </c>
      <c r="F3309" t="n">
        <v>3</v>
      </c>
      <c r="G3309" t="n">
        <v>9999</v>
      </c>
      <c r="H3309" t="n">
        <v>2</v>
      </c>
      <c r="I3309" t="s">
        <v>3196</v>
      </c>
      <c r="J3309" t="n">
        <v>1</v>
      </c>
      <c r="K3309" t="s">
        <v>3231</v>
      </c>
      <c r="L3309" t="n">
        <v>1</v>
      </c>
      <c r="M3309" t="n">
        <v>1</v>
      </c>
      <c r="N3309" t="n">
        <v>0.198328511732562</v>
      </c>
    </row>
    <row r="3310">
      <c r="A3310" t="n">
        <v>2022</v>
      </c>
      <c r="B3310" t="s">
        <v>3194</v>
      </c>
      <c r="C3310" t="n">
        <v>1.53914104911503</v>
      </c>
      <c r="D3310" t="s">
        <v>3192</v>
      </c>
      <c r="E3310" t="n">
        <v>9970.55571616717</v>
      </c>
      <c r="F3310" t="n">
        <v>8</v>
      </c>
      <c r="G3310" t="n">
        <v>9999</v>
      </c>
      <c r="H3310" t="n">
        <v>2</v>
      </c>
      <c r="I3310" t="s">
        <v>3196</v>
      </c>
      <c r="J3310" t="n">
        <v>1</v>
      </c>
      <c r="K3310" t="s">
        <v>3231</v>
      </c>
      <c r="L3310" t="n">
        <v>0.671782640257181</v>
      </c>
      <c r="M3310" t="n">
        <v>0.8</v>
      </c>
      <c r="N3310" t="n">
        <v>0.115626952253458</v>
      </c>
    </row>
    <row r="3311">
      <c r="A3311" t="n">
        <v>2022</v>
      </c>
      <c r="B3311" t="s">
        <v>3194</v>
      </c>
      <c r="C3311" t="n">
        <v>1.53914104911503</v>
      </c>
      <c r="D3311" t="s">
        <v>3194</v>
      </c>
      <c r="E3311" t="n">
        <v>3296.84012720439</v>
      </c>
      <c r="F3311" t="n">
        <v>1</v>
      </c>
      <c r="G3311" t="n">
        <v>9999</v>
      </c>
      <c r="H3311" t="n">
        <v>2</v>
      </c>
      <c r="I3311" t="s">
        <v>3196</v>
      </c>
      <c r="J3311" t="n">
        <v>1</v>
      </c>
      <c r="K3311" t="s">
        <v>3231</v>
      </c>
      <c r="L3311" t="n">
        <v>0.222130042517889</v>
      </c>
      <c r="M3311" t="n">
        <v>0.1</v>
      </c>
      <c r="N3311" t="n">
        <v>0.245276537272415</v>
      </c>
    </row>
    <row r="3312">
      <c r="A3312" t="n">
        <v>2022</v>
      </c>
      <c r="B3312" t="s">
        <v>3194</v>
      </c>
      <c r="C3312" t="n">
        <v>1.53914104911503</v>
      </c>
      <c r="D3312" t="s">
        <v>3196</v>
      </c>
      <c r="E3312" t="n">
        <v>1574.54129324468</v>
      </c>
      <c r="F3312" t="n">
        <v>1</v>
      </c>
      <c r="G3312" t="n">
        <v>9999</v>
      </c>
      <c r="H3312" t="n">
        <v>2</v>
      </c>
      <c r="I3312" t="s">
        <v>3196</v>
      </c>
      <c r="J3312" t="n">
        <v>1</v>
      </c>
      <c r="K3312" t="s">
        <v>3231</v>
      </c>
      <c r="L3312" t="n">
        <v>0.10608731722493</v>
      </c>
      <c r="M3312" t="n">
        <v>0.1</v>
      </c>
      <c r="N3312" t="n">
        <v>0.0357255107386066</v>
      </c>
    </row>
    <row r="3313">
      <c r="A3313" t="n">
        <v>2022</v>
      </c>
      <c r="B3313" t="s">
        <v>3198</v>
      </c>
      <c r="C3313" t="n">
        <v>1.40909180148698</v>
      </c>
      <c r="D3313" t="s">
        <v>3192</v>
      </c>
      <c r="E3313" t="n">
        <v>5220487.85165707</v>
      </c>
      <c r="F3313" t="n">
        <v>4685</v>
      </c>
      <c r="G3313" t="n">
        <v>9999</v>
      </c>
      <c r="H3313" t="n">
        <v>2</v>
      </c>
      <c r="I3313" t="s">
        <v>3196</v>
      </c>
      <c r="J3313" t="n">
        <v>1</v>
      </c>
      <c r="K3313" t="s">
        <v>3231</v>
      </c>
      <c r="L3313" t="n">
        <v>0.761641268413964</v>
      </c>
      <c r="M3313" t="n">
        <v>0.771447390087271</v>
      </c>
      <c r="N3313" t="n">
        <v>0.261584574724369</v>
      </c>
    </row>
    <row r="3314">
      <c r="A3314" t="n">
        <v>2022</v>
      </c>
      <c r="B3314" t="s">
        <v>3198</v>
      </c>
      <c r="C3314" t="n">
        <v>1.40909180148698</v>
      </c>
      <c r="D3314" t="s">
        <v>3194</v>
      </c>
      <c r="E3314" t="n">
        <v>19317.2395065851</v>
      </c>
      <c r="F3314" t="n">
        <v>12</v>
      </c>
      <c r="G3314" t="n">
        <v>9999</v>
      </c>
      <c r="H3314" t="n">
        <v>2</v>
      </c>
      <c r="I3314" t="s">
        <v>3196</v>
      </c>
      <c r="J3314" t="n">
        <v>1</v>
      </c>
      <c r="K3314" t="s">
        <v>3231</v>
      </c>
      <c r="L3314" t="n">
        <v>0.00281828197251368</v>
      </c>
      <c r="M3314" t="n">
        <v>0.00197595916351062</v>
      </c>
      <c r="N3314" t="n">
        <v>0.436161751137412</v>
      </c>
    </row>
    <row r="3315">
      <c r="A3315" t="n">
        <v>2022</v>
      </c>
      <c r="B3315" t="s">
        <v>3198</v>
      </c>
      <c r="C3315" t="n">
        <v>1.40909180148698</v>
      </c>
      <c r="D3315" t="s">
        <v>3196</v>
      </c>
      <c r="E3315" t="n">
        <v>1614455.6588193</v>
      </c>
      <c r="F3315" t="n">
        <v>1376</v>
      </c>
      <c r="G3315" t="n">
        <v>9999</v>
      </c>
      <c r="H3315" t="n">
        <v>2</v>
      </c>
      <c r="I3315" t="s">
        <v>3196</v>
      </c>
      <c r="J3315" t="n">
        <v>1</v>
      </c>
      <c r="K3315" t="s">
        <v>3231</v>
      </c>
      <c r="L3315" t="n">
        <v>0.235540449613522</v>
      </c>
      <c r="M3315" t="n">
        <v>0.226576650749218</v>
      </c>
      <c r="N3315" t="n">
        <v>0.219920365526227</v>
      </c>
    </row>
    <row r="3316">
      <c r="A3316" t="n">
        <v>2022</v>
      </c>
      <c r="B3316" t="s">
        <v>3189</v>
      </c>
      <c r="C3316" t="n">
        <v>1.41233624843639</v>
      </c>
      <c r="D3316" t="s">
        <v>3192</v>
      </c>
      <c r="E3316" t="n">
        <v>596185.263543709</v>
      </c>
      <c r="F3316" t="n">
        <v>313</v>
      </c>
      <c r="G3316" t="n">
        <v>9999</v>
      </c>
      <c r="H3316" t="n">
        <v>3</v>
      </c>
      <c r="I3316" t="s">
        <v>3196</v>
      </c>
      <c r="J3316" t="n">
        <v>1</v>
      </c>
      <c r="K3316" t="s">
        <v>3231</v>
      </c>
      <c r="L3316" t="n">
        <v>0.740019318861134</v>
      </c>
      <c r="M3316" t="n">
        <v>0.741706161137441</v>
      </c>
      <c r="N3316" t="n">
        <v>0.156759326137695</v>
      </c>
    </row>
    <row r="3317">
      <c r="A3317" t="n">
        <v>2022</v>
      </c>
      <c r="B3317" t="s">
        <v>3189</v>
      </c>
      <c r="C3317" t="n">
        <v>1.41233624843639</v>
      </c>
      <c r="D3317" t="s">
        <v>3194</v>
      </c>
      <c r="E3317" t="n">
        <v>3926.29477065317</v>
      </c>
      <c r="F3317" t="n">
        <v>2</v>
      </c>
      <c r="G3317" t="n">
        <v>9999</v>
      </c>
      <c r="H3317" t="n">
        <v>3</v>
      </c>
      <c r="I3317" t="s">
        <v>3196</v>
      </c>
      <c r="J3317" t="n">
        <v>1</v>
      </c>
      <c r="K3317" t="s">
        <v>3231</v>
      </c>
      <c r="L3317" t="n">
        <v>0.00487354210091738</v>
      </c>
      <c r="M3317" t="n">
        <v>0.004739336492891</v>
      </c>
      <c r="N3317" t="n">
        <v>0.346115537848606</v>
      </c>
    </row>
    <row r="3318">
      <c r="A3318" t="n">
        <v>2022</v>
      </c>
      <c r="B3318" t="s">
        <v>3189</v>
      </c>
      <c r="C3318" t="n">
        <v>1.41233624843639</v>
      </c>
      <c r="D3318" t="s">
        <v>3196</v>
      </c>
      <c r="E3318" t="n">
        <v>205523.170872464</v>
      </c>
      <c r="F3318" t="n">
        <v>107</v>
      </c>
      <c r="G3318" t="n">
        <v>9999</v>
      </c>
      <c r="H3318" t="n">
        <v>3</v>
      </c>
      <c r="I3318" t="s">
        <v>3196</v>
      </c>
      <c r="J3318" t="n">
        <v>1</v>
      </c>
      <c r="K3318" t="s">
        <v>3231</v>
      </c>
      <c r="L3318" t="n">
        <v>0.255107139037949</v>
      </c>
      <c r="M3318" t="n">
        <v>0.253554502369668</v>
      </c>
      <c r="N3318" t="n">
        <v>0.149876922126209</v>
      </c>
    </row>
    <row r="3319">
      <c r="A3319" t="n">
        <v>2022</v>
      </c>
      <c r="B3319" t="s">
        <v>3190</v>
      </c>
      <c r="C3319" t="n">
        <v>1.86372260385999</v>
      </c>
      <c r="D3319" t="s">
        <v>3192</v>
      </c>
      <c r="E3319" t="n">
        <v>5503.57284919856</v>
      </c>
      <c r="F3319" t="n">
        <v>2</v>
      </c>
      <c r="G3319" t="n">
        <v>9999</v>
      </c>
      <c r="H3319" t="n">
        <v>3</v>
      </c>
      <c r="I3319" t="s">
        <v>3196</v>
      </c>
      <c r="J3319" t="n">
        <v>1</v>
      </c>
      <c r="K3319" t="s">
        <v>3231</v>
      </c>
      <c r="L3319" t="n">
        <v>0.912546353522868</v>
      </c>
      <c r="M3319" t="n">
        <v>0.666666666666667</v>
      </c>
      <c r="N3319" t="n">
        <v>0.237303117968499</v>
      </c>
    </row>
    <row r="3320">
      <c r="A3320" t="n">
        <v>2022</v>
      </c>
      <c r="B3320" t="s">
        <v>3190</v>
      </c>
      <c r="C3320" t="n">
        <v>1.86372260385999</v>
      </c>
      <c r="D3320" t="s">
        <v>3196</v>
      </c>
      <c r="E3320" t="n">
        <v>527.433496892378</v>
      </c>
      <c r="F3320" t="n">
        <v>1</v>
      </c>
      <c r="G3320" t="n">
        <v>9999</v>
      </c>
      <c r="H3320" t="n">
        <v>3</v>
      </c>
      <c r="I3320" t="s">
        <v>3196</v>
      </c>
      <c r="J3320" t="n">
        <v>1</v>
      </c>
      <c r="K3320" t="s">
        <v>3231</v>
      </c>
      <c r="L3320" t="n">
        <v>0.0874536464771323</v>
      </c>
      <c r="M3320" t="n">
        <v>0.333333333333333</v>
      </c>
      <c r="N3320" t="n">
        <v>1</v>
      </c>
    </row>
    <row r="3321">
      <c r="A3321" t="n">
        <v>2022</v>
      </c>
      <c r="B3321" t="s">
        <v>3194</v>
      </c>
      <c r="C3321" t="n">
        <v>1.53914104911503</v>
      </c>
      <c r="D3321" t="s">
        <v>3192</v>
      </c>
      <c r="E3321" t="n">
        <v>12425.4856895056</v>
      </c>
      <c r="F3321" t="n">
        <v>9</v>
      </c>
      <c r="G3321" t="n">
        <v>9999</v>
      </c>
      <c r="H3321" t="n">
        <v>3</v>
      </c>
      <c r="I3321" t="s">
        <v>3196</v>
      </c>
      <c r="J3321" t="n">
        <v>1</v>
      </c>
      <c r="K3321" t="s">
        <v>3231</v>
      </c>
      <c r="L3321" t="n">
        <v>0.580457290767903</v>
      </c>
      <c r="M3321" t="n">
        <v>0.642857142857143</v>
      </c>
      <c r="N3321" t="n">
        <v>0.144096385542169</v>
      </c>
    </row>
    <row r="3322">
      <c r="A3322" t="n">
        <v>2022</v>
      </c>
      <c r="B3322" t="s">
        <v>3194</v>
      </c>
      <c r="C3322" t="n">
        <v>1.53914104911503</v>
      </c>
      <c r="D3322" t="s">
        <v>3196</v>
      </c>
      <c r="E3322" t="n">
        <v>8980.8880215862</v>
      </c>
      <c r="F3322" t="n">
        <v>5</v>
      </c>
      <c r="G3322" t="n">
        <v>9999</v>
      </c>
      <c r="H3322" t="n">
        <v>3</v>
      </c>
      <c r="I3322" t="s">
        <v>3196</v>
      </c>
      <c r="J3322" t="n">
        <v>1</v>
      </c>
      <c r="K3322" t="s">
        <v>3231</v>
      </c>
      <c r="L3322" t="n">
        <v>0.419542709232097</v>
      </c>
      <c r="M3322" t="n">
        <v>0.357142857142857</v>
      </c>
      <c r="N3322" t="n">
        <v>0.203771608171818</v>
      </c>
    </row>
    <row r="3323">
      <c r="A3323" t="n">
        <v>2022</v>
      </c>
      <c r="B3323" t="s">
        <v>3198</v>
      </c>
      <c r="C3323" t="n">
        <v>1.40909180148698</v>
      </c>
      <c r="D3323" t="s">
        <v>3190</v>
      </c>
      <c r="E3323" t="n">
        <v>2826.63815378289</v>
      </c>
      <c r="F3323" t="n">
        <v>2</v>
      </c>
      <c r="G3323" t="n">
        <v>9999</v>
      </c>
      <c r="H3323" t="n">
        <v>3</v>
      </c>
      <c r="I3323" t="s">
        <v>3196</v>
      </c>
      <c r="J3323" t="n">
        <v>1</v>
      </c>
      <c r="K3323" t="s">
        <v>3231</v>
      </c>
      <c r="L3323" t="n">
        <v>0.000724435393616518</v>
      </c>
      <c r="M3323" t="n">
        <v>0.000598802395209581</v>
      </c>
      <c r="N3323" t="n">
        <v>1</v>
      </c>
    </row>
    <row r="3324">
      <c r="A3324" t="n">
        <v>2022</v>
      </c>
      <c r="B3324" t="s">
        <v>3198</v>
      </c>
      <c r="C3324" t="n">
        <v>1.40909180148698</v>
      </c>
      <c r="D3324" t="s">
        <v>3192</v>
      </c>
      <c r="E3324" t="n">
        <v>3035193.60404558</v>
      </c>
      <c r="F3324" t="n">
        <v>2611</v>
      </c>
      <c r="G3324" t="n">
        <v>9999</v>
      </c>
      <c r="H3324" t="n">
        <v>3</v>
      </c>
      <c r="I3324" t="s">
        <v>3196</v>
      </c>
      <c r="J3324" t="n">
        <v>1</v>
      </c>
      <c r="K3324" t="s">
        <v>3231</v>
      </c>
      <c r="L3324" t="n">
        <v>0.777885797057694</v>
      </c>
      <c r="M3324" t="n">
        <v>0.781736526946108</v>
      </c>
      <c r="N3324" t="n">
        <v>0.152085370310434</v>
      </c>
    </row>
    <row r="3325">
      <c r="A3325" t="n">
        <v>2022</v>
      </c>
      <c r="B3325" t="s">
        <v>3198</v>
      </c>
      <c r="C3325" t="n">
        <v>1.40909180148698</v>
      </c>
      <c r="D3325" t="s">
        <v>3194</v>
      </c>
      <c r="E3325" t="n">
        <v>1254.09170332342</v>
      </c>
      <c r="F3325" t="n">
        <v>2</v>
      </c>
      <c r="G3325" t="n">
        <v>9999</v>
      </c>
      <c r="H3325" t="n">
        <v>3</v>
      </c>
      <c r="I3325" t="s">
        <v>3196</v>
      </c>
      <c r="J3325" t="n">
        <v>1</v>
      </c>
      <c r="K3325" t="s">
        <v>3231</v>
      </c>
      <c r="L3325" t="n">
        <v>0.000321409521594567</v>
      </c>
      <c r="M3325" t="n">
        <v>0.000598802395209581</v>
      </c>
      <c r="N3325" t="n">
        <v>0.0283159937641182</v>
      </c>
    </row>
    <row r="3326">
      <c r="A3326" t="n">
        <v>2022</v>
      </c>
      <c r="B3326" t="s">
        <v>3198</v>
      </c>
      <c r="C3326" t="n">
        <v>1.40909180148698</v>
      </c>
      <c r="D3326" t="s">
        <v>3196</v>
      </c>
      <c r="E3326" t="n">
        <v>862575.546280258</v>
      </c>
      <c r="F3326" t="n">
        <v>725</v>
      </c>
      <c r="G3326" t="n">
        <v>9999</v>
      </c>
      <c r="H3326" t="n">
        <v>3</v>
      </c>
      <c r="I3326" t="s">
        <v>3196</v>
      </c>
      <c r="J3326" t="n">
        <v>1</v>
      </c>
      <c r="K3326" t="s">
        <v>3231</v>
      </c>
      <c r="L3326" t="n">
        <v>0.221068358027094</v>
      </c>
      <c r="M3326" t="n">
        <v>0.217065868263473</v>
      </c>
      <c r="N3326" t="n">
        <v>0.117499621866773</v>
      </c>
    </row>
    <row r="3327">
      <c r="A3327" t="n">
        <v>2022</v>
      </c>
      <c r="B3327" t="s">
        <v>3189</v>
      </c>
      <c r="C3327" t="n">
        <v>1.41233624843639</v>
      </c>
      <c r="D3327" t="s">
        <v>3192</v>
      </c>
      <c r="E3327" t="n">
        <v>394582.738096905</v>
      </c>
      <c r="F3327" t="n">
        <v>221</v>
      </c>
      <c r="G3327" t="n">
        <v>9999</v>
      </c>
      <c r="H3327" t="n">
        <v>4</v>
      </c>
      <c r="I3327" t="s">
        <v>3196</v>
      </c>
      <c r="J3327" t="n">
        <v>1</v>
      </c>
      <c r="K3327" t="s">
        <v>3231</v>
      </c>
      <c r="L3327" t="n">
        <v>0.840745221243199</v>
      </c>
      <c r="M3327" t="n">
        <v>0.843511450381679</v>
      </c>
      <c r="N3327" t="n">
        <v>0.103750508293304</v>
      </c>
    </row>
    <row r="3328">
      <c r="A3328" t="n">
        <v>2022</v>
      </c>
      <c r="B3328" t="s">
        <v>3189</v>
      </c>
      <c r="C3328" t="n">
        <v>1.41233624843639</v>
      </c>
      <c r="D3328" t="s">
        <v>3194</v>
      </c>
      <c r="E3328" t="n">
        <v>889.771836514927</v>
      </c>
      <c r="F3328" t="n">
        <v>1</v>
      </c>
      <c r="G3328" t="n">
        <v>9999</v>
      </c>
      <c r="H3328" t="n">
        <v>4</v>
      </c>
      <c r="I3328" t="s">
        <v>3196</v>
      </c>
      <c r="J3328" t="n">
        <v>1</v>
      </c>
      <c r="K3328" t="s">
        <v>3231</v>
      </c>
      <c r="L3328" t="n">
        <v>0.0018958543983822</v>
      </c>
      <c r="M3328" t="n">
        <v>0.00381679389312977</v>
      </c>
      <c r="N3328" t="n">
        <v>0.0784362549800797</v>
      </c>
    </row>
    <row r="3329">
      <c r="A3329" t="n">
        <v>2022</v>
      </c>
      <c r="B3329" t="s">
        <v>3189</v>
      </c>
      <c r="C3329" t="n">
        <v>1.41233624843639</v>
      </c>
      <c r="D3329" t="s">
        <v>3196</v>
      </c>
      <c r="E3329" t="n">
        <v>73852.4747669874</v>
      </c>
      <c r="F3329" t="n">
        <v>40</v>
      </c>
      <c r="G3329" t="n">
        <v>9999</v>
      </c>
      <c r="H3329" t="n">
        <v>4</v>
      </c>
      <c r="I3329" t="s">
        <v>3196</v>
      </c>
      <c r="J3329" t="n">
        <v>1</v>
      </c>
      <c r="K3329" t="s">
        <v>3231</v>
      </c>
      <c r="L3329" t="n">
        <v>0.157358924358419</v>
      </c>
      <c r="M3329" t="n">
        <v>0.152671755725191</v>
      </c>
      <c r="N3329" t="n">
        <v>0.0538566117021824</v>
      </c>
    </row>
    <row r="3330">
      <c r="A3330" t="n">
        <v>2022</v>
      </c>
      <c r="B3330" t="s">
        <v>3194</v>
      </c>
      <c r="C3330" t="n">
        <v>1.53914104911503</v>
      </c>
      <c r="D3330" t="s">
        <v>3192</v>
      </c>
      <c r="E3330" t="n">
        <v>5934.92788538756</v>
      </c>
      <c r="F3330" t="n">
        <v>3</v>
      </c>
      <c r="G3330" t="n">
        <v>9999</v>
      </c>
      <c r="H3330" t="n">
        <v>4</v>
      </c>
      <c r="I3330" t="s">
        <v>3196</v>
      </c>
      <c r="J3330" t="n">
        <v>1</v>
      </c>
      <c r="K3330" t="s">
        <v>3231</v>
      </c>
      <c r="L3330" t="n">
        <v>0.67768014059754</v>
      </c>
      <c r="M3330" t="n">
        <v>0.6</v>
      </c>
      <c r="N3330" t="n">
        <v>0.068826416778224</v>
      </c>
    </row>
    <row r="3331">
      <c r="A3331" t="n">
        <v>2022</v>
      </c>
      <c r="B3331" t="s">
        <v>3194</v>
      </c>
      <c r="C3331" t="n">
        <v>1.53914104911503</v>
      </c>
      <c r="D3331" t="s">
        <v>3196</v>
      </c>
      <c r="E3331" t="n">
        <v>2822.78468407697</v>
      </c>
      <c r="F3331" t="n">
        <v>2</v>
      </c>
      <c r="G3331" t="n">
        <v>9999</v>
      </c>
      <c r="H3331" t="n">
        <v>4</v>
      </c>
      <c r="I3331" t="s">
        <v>3196</v>
      </c>
      <c r="J3331" t="n">
        <v>1</v>
      </c>
      <c r="K3331" t="s">
        <v>3231</v>
      </c>
      <c r="L3331" t="n">
        <v>0.32231985940246</v>
      </c>
      <c r="M3331" t="n">
        <v>0.4</v>
      </c>
      <c r="N3331" t="n">
        <v>0.0640474943251266</v>
      </c>
    </row>
    <row r="3332">
      <c r="A3332" t="n">
        <v>2022</v>
      </c>
      <c r="B3332" t="s">
        <v>3198</v>
      </c>
      <c r="C3332" t="n">
        <v>1.40909180148698</v>
      </c>
      <c r="D3332" t="s">
        <v>3192</v>
      </c>
      <c r="E3332" t="n">
        <v>2562436.25918768</v>
      </c>
      <c r="F3332" t="n">
        <v>2382</v>
      </c>
      <c r="G3332" t="n">
        <v>9999</v>
      </c>
      <c r="H3332" t="n">
        <v>4</v>
      </c>
      <c r="I3332" t="s">
        <v>3196</v>
      </c>
      <c r="J3332" t="n">
        <v>1</v>
      </c>
      <c r="K3332" t="s">
        <v>3231</v>
      </c>
      <c r="L3332" t="n">
        <v>0.906679656494183</v>
      </c>
      <c r="M3332" t="n">
        <v>0.909854851031322</v>
      </c>
      <c r="N3332" t="n">
        <v>0.128396774049604</v>
      </c>
    </row>
    <row r="3333">
      <c r="A3333" t="n">
        <v>2022</v>
      </c>
      <c r="B3333" t="s">
        <v>3198</v>
      </c>
      <c r="C3333" t="n">
        <v>1.40909180148698</v>
      </c>
      <c r="D3333" t="s">
        <v>3194</v>
      </c>
      <c r="E3333" t="n">
        <v>563.636720594794</v>
      </c>
      <c r="F3333" t="n">
        <v>1</v>
      </c>
      <c r="G3333" t="n">
        <v>9999</v>
      </c>
      <c r="H3333" t="n">
        <v>4</v>
      </c>
      <c r="I3333" t="s">
        <v>3196</v>
      </c>
      <c r="J3333" t="n">
        <v>1</v>
      </c>
      <c r="K3333" t="s">
        <v>3231</v>
      </c>
      <c r="L3333" t="n">
        <v>0.00019943440403017</v>
      </c>
      <c r="M3333" t="n">
        <v>0.000381970970206264</v>
      </c>
      <c r="N3333" t="n">
        <v>0.012726289332188</v>
      </c>
    </row>
    <row r="3334">
      <c r="A3334" t="n">
        <v>2022</v>
      </c>
      <c r="B3334" t="s">
        <v>3198</v>
      </c>
      <c r="C3334" t="n">
        <v>1.40909180148698</v>
      </c>
      <c r="D3334" t="s">
        <v>3196</v>
      </c>
      <c r="E3334" t="n">
        <v>263176.075763724</v>
      </c>
      <c r="F3334" t="n">
        <v>235</v>
      </c>
      <c r="G3334" t="n">
        <v>9999</v>
      </c>
      <c r="H3334" t="n">
        <v>4</v>
      </c>
      <c r="I3334" t="s">
        <v>3196</v>
      </c>
      <c r="J3334" t="n">
        <v>1</v>
      </c>
      <c r="K3334" t="s">
        <v>3231</v>
      </c>
      <c r="L3334" t="n">
        <v>0.0931209091017873</v>
      </c>
      <c r="M3334" t="n">
        <v>0.0897631779984721</v>
      </c>
      <c r="N3334" t="n">
        <v>0.0358497171870573</v>
      </c>
    </row>
    <row r="3335">
      <c r="A3335" t="n">
        <v>2022</v>
      </c>
      <c r="B3335" t="s">
        <v>3189</v>
      </c>
      <c r="C3335" t="n">
        <v>1.41233624843639</v>
      </c>
      <c r="D3335" t="s">
        <v>3192</v>
      </c>
      <c r="E3335" t="n">
        <v>261239.835873279</v>
      </c>
      <c r="F3335" t="n">
        <v>133</v>
      </c>
      <c r="G3335" t="n">
        <v>9999</v>
      </c>
      <c r="H3335" t="n">
        <v>5</v>
      </c>
      <c r="I3335" t="s">
        <v>3196</v>
      </c>
      <c r="J3335" t="n">
        <v>1</v>
      </c>
      <c r="K3335" t="s">
        <v>3231</v>
      </c>
      <c r="L3335" t="n">
        <v>0.797270736711436</v>
      </c>
      <c r="M3335" t="n">
        <v>0.782352941176471</v>
      </c>
      <c r="N3335" t="n">
        <v>0.0686896894908154</v>
      </c>
    </row>
    <row r="3336">
      <c r="A3336" t="n">
        <v>2022</v>
      </c>
      <c r="B3336" t="s">
        <v>3189</v>
      </c>
      <c r="C3336" t="n">
        <v>1.41233624843639</v>
      </c>
      <c r="D3336" t="s">
        <v>3196</v>
      </c>
      <c r="E3336" t="n">
        <v>66427.8231089573</v>
      </c>
      <c r="F3336" t="n">
        <v>37</v>
      </c>
      <c r="G3336" t="n">
        <v>9999</v>
      </c>
      <c r="H3336" t="n">
        <v>5</v>
      </c>
      <c r="I3336" t="s">
        <v>3196</v>
      </c>
      <c r="J3336" t="n">
        <v>1</v>
      </c>
      <c r="K3336" t="s">
        <v>3231</v>
      </c>
      <c r="L3336" t="n">
        <v>0.202729263288564</v>
      </c>
      <c r="M3336" t="n">
        <v>0.217647058823529</v>
      </c>
      <c r="N3336" t="n">
        <v>0.0484422151957402</v>
      </c>
    </row>
    <row r="3337">
      <c r="A3337" t="n">
        <v>2022</v>
      </c>
      <c r="B3337" t="s">
        <v>3194</v>
      </c>
      <c r="C3337" t="n">
        <v>1.53914104911503</v>
      </c>
      <c r="D3337" t="s">
        <v>3192</v>
      </c>
      <c r="E3337" t="n">
        <v>17469.2509074556</v>
      </c>
      <c r="F3337" t="n">
        <v>9</v>
      </c>
      <c r="G3337" t="n">
        <v>9999</v>
      </c>
      <c r="H3337" t="n">
        <v>5</v>
      </c>
      <c r="I3337" t="s">
        <v>3196</v>
      </c>
      <c r="J3337" t="n">
        <v>1</v>
      </c>
      <c r="K3337" t="s">
        <v>3231</v>
      </c>
      <c r="L3337" t="n">
        <v>0.809038420414855</v>
      </c>
      <c r="M3337" t="n">
        <v>0.75</v>
      </c>
      <c r="N3337" t="n">
        <v>0.202588130298974</v>
      </c>
    </row>
    <row r="3338">
      <c r="A3338" t="n">
        <v>2022</v>
      </c>
      <c r="B3338" t="s">
        <v>3194</v>
      </c>
      <c r="C3338" t="n">
        <v>1.53914104911503</v>
      </c>
      <c r="D3338" t="s">
        <v>3196</v>
      </c>
      <c r="E3338" t="n">
        <v>4123.35887057917</v>
      </c>
      <c r="F3338" t="n">
        <v>3</v>
      </c>
      <c r="G3338" t="n">
        <v>9999</v>
      </c>
      <c r="H3338" t="n">
        <v>5</v>
      </c>
      <c r="I3338" t="s">
        <v>3196</v>
      </c>
      <c r="J3338" t="n">
        <v>1</v>
      </c>
      <c r="K3338" t="s">
        <v>3231</v>
      </c>
      <c r="L3338" t="n">
        <v>0.190961579585145</v>
      </c>
      <c r="M3338" t="n">
        <v>0.25</v>
      </c>
      <c r="N3338" t="n">
        <v>0.0935568360398114</v>
      </c>
    </row>
    <row r="3339">
      <c r="A3339" t="n">
        <v>2022</v>
      </c>
      <c r="B3339" t="s">
        <v>3198</v>
      </c>
      <c r="C3339" t="n">
        <v>1.40909180148698</v>
      </c>
      <c r="D3339" t="s">
        <v>3192</v>
      </c>
      <c r="E3339" t="n">
        <v>1920702.03458728</v>
      </c>
      <c r="F3339" t="n">
        <v>1721</v>
      </c>
      <c r="G3339" t="n">
        <v>9999</v>
      </c>
      <c r="H3339" t="n">
        <v>5</v>
      </c>
      <c r="I3339" t="s">
        <v>3196</v>
      </c>
      <c r="J3339" t="n">
        <v>1</v>
      </c>
      <c r="K3339" t="s">
        <v>3231</v>
      </c>
      <c r="L3339" t="n">
        <v>0.784550929291429</v>
      </c>
      <c r="M3339" t="n">
        <v>0.78692272519433</v>
      </c>
      <c r="N3339" t="n">
        <v>0.096241201812253</v>
      </c>
    </row>
    <row r="3340">
      <c r="A3340" t="n">
        <v>2022</v>
      </c>
      <c r="B3340" t="s">
        <v>3198</v>
      </c>
      <c r="C3340" t="n">
        <v>1.40909180148698</v>
      </c>
      <c r="D3340" t="s">
        <v>3194</v>
      </c>
      <c r="E3340" t="n">
        <v>1783.91022068252</v>
      </c>
      <c r="F3340" t="n">
        <v>1</v>
      </c>
      <c r="G3340" t="n">
        <v>9999</v>
      </c>
      <c r="H3340" t="n">
        <v>5</v>
      </c>
      <c r="I3340" t="s">
        <v>3196</v>
      </c>
      <c r="J3340" t="n">
        <v>1</v>
      </c>
      <c r="K3340" t="s">
        <v>3231</v>
      </c>
      <c r="L3340" t="n">
        <v>0.000728675451062191</v>
      </c>
      <c r="M3340" t="n">
        <v>0.000457247370827618</v>
      </c>
      <c r="N3340" t="n">
        <v>0.0402787057363749</v>
      </c>
    </row>
    <row r="3341">
      <c r="A3341" t="n">
        <v>2022</v>
      </c>
      <c r="B3341" t="s">
        <v>3198</v>
      </c>
      <c r="C3341" t="n">
        <v>1.40909180148698</v>
      </c>
      <c r="D3341" t="s">
        <v>3196</v>
      </c>
      <c r="E3341" t="n">
        <v>525668.742003727</v>
      </c>
      <c r="F3341" t="n">
        <v>465</v>
      </c>
      <c r="G3341" t="n">
        <v>9999</v>
      </c>
      <c r="H3341" t="n">
        <v>5</v>
      </c>
      <c r="I3341" t="s">
        <v>3196</v>
      </c>
      <c r="J3341" t="n">
        <v>1</v>
      </c>
      <c r="K3341" t="s">
        <v>3231</v>
      </c>
      <c r="L3341" t="n">
        <v>0.214720395257508</v>
      </c>
      <c r="M3341" t="n">
        <v>0.212620027434842</v>
      </c>
      <c r="N3341" t="n">
        <v>0.0716063406608003</v>
      </c>
    </row>
    <row r="3342">
      <c r="A3342" t="n">
        <v>2022</v>
      </c>
      <c r="B3342" t="s">
        <v>3189</v>
      </c>
      <c r="C3342" t="n">
        <v>1.41233624843639</v>
      </c>
      <c r="D3342" t="s">
        <v>3192</v>
      </c>
      <c r="E3342" t="n">
        <v>209440.991625626</v>
      </c>
      <c r="F3342" t="n">
        <v>95</v>
      </c>
      <c r="G3342" t="n">
        <v>9999</v>
      </c>
      <c r="H3342" t="n">
        <v>6</v>
      </c>
      <c r="I3342" t="s">
        <v>3196</v>
      </c>
      <c r="J3342" t="n">
        <v>1</v>
      </c>
      <c r="K3342" t="s">
        <v>3231</v>
      </c>
      <c r="L3342" t="n">
        <v>0.606650930467545</v>
      </c>
      <c r="M3342" t="n">
        <v>0.582822085889571</v>
      </c>
      <c r="N3342" t="n">
        <v>0.0550698427493701</v>
      </c>
    </row>
    <row r="3343">
      <c r="A3343" t="n">
        <v>2022</v>
      </c>
      <c r="B3343" t="s">
        <v>3189</v>
      </c>
      <c r="C3343" t="n">
        <v>1.41233624843639</v>
      </c>
      <c r="D3343" t="s">
        <v>3196</v>
      </c>
      <c r="E3343" t="n">
        <v>135800.367295904</v>
      </c>
      <c r="F3343" t="n">
        <v>68</v>
      </c>
      <c r="G3343" t="n">
        <v>9999</v>
      </c>
      <c r="H3343" t="n">
        <v>6</v>
      </c>
      <c r="I3343" t="s">
        <v>3196</v>
      </c>
      <c r="J3343" t="n">
        <v>1</v>
      </c>
      <c r="K3343" t="s">
        <v>3231</v>
      </c>
      <c r="L3343" t="n">
        <v>0.393349069532455</v>
      </c>
      <c r="M3343" t="n">
        <v>0.417177914110429</v>
      </c>
      <c r="N3343" t="n">
        <v>0.0990318560555344</v>
      </c>
    </row>
    <row r="3344">
      <c r="A3344" t="n">
        <v>2022</v>
      </c>
      <c r="B3344" t="s">
        <v>3194</v>
      </c>
      <c r="C3344" t="n">
        <v>1.53914104911503</v>
      </c>
      <c r="D3344" t="s">
        <v>3192</v>
      </c>
      <c r="E3344" t="n">
        <v>2022.43133853715</v>
      </c>
      <c r="F3344" t="n">
        <v>2</v>
      </c>
      <c r="G3344" t="n">
        <v>9999</v>
      </c>
      <c r="H3344" t="n">
        <v>6</v>
      </c>
      <c r="I3344" t="s">
        <v>3196</v>
      </c>
      <c r="J3344" t="n">
        <v>1</v>
      </c>
      <c r="K3344" t="s">
        <v>3231</v>
      </c>
      <c r="L3344" t="n">
        <v>0.33139974779319</v>
      </c>
      <c r="M3344" t="n">
        <v>0.4</v>
      </c>
      <c r="N3344" t="n">
        <v>0.0234538152610442</v>
      </c>
    </row>
    <row r="3345">
      <c r="A3345" t="n">
        <v>2022</v>
      </c>
      <c r="B3345" t="s">
        <v>3194</v>
      </c>
      <c r="C3345" t="n">
        <v>1.53914104911503</v>
      </c>
      <c r="D3345" t="s">
        <v>3196</v>
      </c>
      <c r="E3345" t="n">
        <v>4080.26292120395</v>
      </c>
      <c r="F3345" t="n">
        <v>3</v>
      </c>
      <c r="G3345" t="n">
        <v>9999</v>
      </c>
      <c r="H3345" t="n">
        <v>6</v>
      </c>
      <c r="I3345" t="s">
        <v>3196</v>
      </c>
      <c r="J3345" t="n">
        <v>1</v>
      </c>
      <c r="K3345" t="s">
        <v>3231</v>
      </c>
      <c r="L3345" t="n">
        <v>0.66860025220681</v>
      </c>
      <c r="M3345" t="n">
        <v>0.6</v>
      </c>
      <c r="N3345" t="n">
        <v>0.0925790116989698</v>
      </c>
    </row>
    <row r="3346">
      <c r="A3346" t="n">
        <v>2022</v>
      </c>
      <c r="B3346" t="s">
        <v>3198</v>
      </c>
      <c r="C3346" t="n">
        <v>1.40909180148698</v>
      </c>
      <c r="D3346" t="s">
        <v>3192</v>
      </c>
      <c r="E3346" t="n">
        <v>1308857.46528001</v>
      </c>
      <c r="F3346" t="n">
        <v>1212</v>
      </c>
      <c r="G3346" t="n">
        <v>9999</v>
      </c>
      <c r="H3346" t="n">
        <v>6</v>
      </c>
      <c r="I3346" t="s">
        <v>3196</v>
      </c>
      <c r="J3346" t="n">
        <v>1</v>
      </c>
      <c r="K3346" t="s">
        <v>3231</v>
      </c>
      <c r="L3346" t="n">
        <v>0.572149603287286</v>
      </c>
      <c r="M3346" t="n">
        <v>0.607518796992481</v>
      </c>
      <c r="N3346" t="n">
        <v>0.0655833196358097</v>
      </c>
    </row>
    <row r="3347">
      <c r="A3347" t="n">
        <v>2022</v>
      </c>
      <c r="B3347" t="s">
        <v>3198</v>
      </c>
      <c r="C3347" t="n">
        <v>1.40909180148698</v>
      </c>
      <c r="D3347" t="s">
        <v>3194</v>
      </c>
      <c r="E3347" t="n">
        <v>9075.96029337767</v>
      </c>
      <c r="F3347" t="n">
        <v>6</v>
      </c>
      <c r="G3347" t="n">
        <v>9999</v>
      </c>
      <c r="H3347" t="n">
        <v>6</v>
      </c>
      <c r="I3347" t="s">
        <v>3196</v>
      </c>
      <c r="J3347" t="n">
        <v>1</v>
      </c>
      <c r="K3347" t="s">
        <v>3231</v>
      </c>
      <c r="L3347" t="n">
        <v>0.00396743512495172</v>
      </c>
      <c r="M3347" t="n">
        <v>0.00300751879699248</v>
      </c>
      <c r="N3347" t="n">
        <v>0.204925073971557</v>
      </c>
    </row>
    <row r="3348">
      <c r="A3348" t="n">
        <v>2022</v>
      </c>
      <c r="B3348" t="s">
        <v>3198</v>
      </c>
      <c r="C3348" t="n">
        <v>1.40909180148698</v>
      </c>
      <c r="D3348" t="s">
        <v>3196</v>
      </c>
      <c r="E3348" t="n">
        <v>969680.614111284</v>
      </c>
      <c r="F3348" t="n">
        <v>777</v>
      </c>
      <c r="G3348" t="n">
        <v>9999</v>
      </c>
      <c r="H3348" t="n">
        <v>6</v>
      </c>
      <c r="I3348" t="s">
        <v>3196</v>
      </c>
      <c r="J3348" t="n">
        <v>1</v>
      </c>
      <c r="K3348" t="s">
        <v>3231</v>
      </c>
      <c r="L3348" t="n">
        <v>0.423882961587763</v>
      </c>
      <c r="M3348" t="n">
        <v>0.389473684210526</v>
      </c>
      <c r="N3348" t="n">
        <v>0.13208942217404</v>
      </c>
    </row>
    <row r="3349">
      <c r="A3349" t="n">
        <v>2022</v>
      </c>
      <c r="B3349" t="s">
        <v>3189</v>
      </c>
      <c r="C3349" t="n">
        <v>1.41233624843639</v>
      </c>
      <c r="D3349" t="s">
        <v>3192</v>
      </c>
      <c r="E3349" t="n">
        <v>166000.35329622</v>
      </c>
      <c r="F3349" t="n">
        <v>72</v>
      </c>
      <c r="G3349" t="n">
        <v>9999</v>
      </c>
      <c r="H3349" t="n">
        <v>7</v>
      </c>
      <c r="I3349" t="s">
        <v>3196</v>
      </c>
      <c r="J3349" t="n">
        <v>1</v>
      </c>
      <c r="K3349" t="s">
        <v>3231</v>
      </c>
      <c r="L3349" t="n">
        <v>0.728485276708627</v>
      </c>
      <c r="M3349" t="n">
        <v>0.705882352941177</v>
      </c>
      <c r="N3349" t="n">
        <v>0.0436476798615585</v>
      </c>
    </row>
    <row r="3350">
      <c r="A3350" t="n">
        <v>2022</v>
      </c>
      <c r="B3350" t="s">
        <v>3189</v>
      </c>
      <c r="C3350" t="n">
        <v>1.41233624843639</v>
      </c>
      <c r="D3350" t="s">
        <v>3196</v>
      </c>
      <c r="E3350" t="n">
        <v>61870.214035253</v>
      </c>
      <c r="F3350" t="n">
        <v>30</v>
      </c>
      <c r="G3350" t="n">
        <v>9999</v>
      </c>
      <c r="H3350" t="n">
        <v>7</v>
      </c>
      <c r="I3350" t="s">
        <v>3196</v>
      </c>
      <c r="J3350" t="n">
        <v>1</v>
      </c>
      <c r="K3350" t="s">
        <v>3231</v>
      </c>
      <c r="L3350" t="n">
        <v>0.271514723291373</v>
      </c>
      <c r="M3350" t="n">
        <v>0.294117647058824</v>
      </c>
      <c r="N3350" t="n">
        <v>0.045118597633197</v>
      </c>
    </row>
    <row r="3351">
      <c r="A3351" t="n">
        <v>2022</v>
      </c>
      <c r="B3351" t="s">
        <v>3194</v>
      </c>
      <c r="C3351" t="n">
        <v>1.53914104911503</v>
      </c>
      <c r="D3351" t="s">
        <v>3192</v>
      </c>
      <c r="E3351" t="n">
        <v>9930.53804889017</v>
      </c>
      <c r="F3351" t="n">
        <v>4</v>
      </c>
      <c r="G3351" t="n">
        <v>9999</v>
      </c>
      <c r="H3351" t="n">
        <v>7</v>
      </c>
      <c r="I3351" t="s">
        <v>3196</v>
      </c>
      <c r="J3351" t="n">
        <v>1</v>
      </c>
      <c r="K3351" t="s">
        <v>3231</v>
      </c>
      <c r="L3351" t="n">
        <v>0.762737912282776</v>
      </c>
      <c r="M3351" t="n">
        <v>0.666666666666667</v>
      </c>
      <c r="N3351" t="n">
        <v>0.115162873717091</v>
      </c>
    </row>
    <row r="3352">
      <c r="A3352" t="n">
        <v>2022</v>
      </c>
      <c r="B3352" t="s">
        <v>3194</v>
      </c>
      <c r="C3352" t="n">
        <v>1.53914104911503</v>
      </c>
      <c r="D3352" t="s">
        <v>3196</v>
      </c>
      <c r="E3352" t="n">
        <v>3089.05608557387</v>
      </c>
      <c r="F3352" t="n">
        <v>2</v>
      </c>
      <c r="G3352" t="n">
        <v>9999</v>
      </c>
      <c r="H3352" t="n">
        <v>7</v>
      </c>
      <c r="I3352" t="s">
        <v>3196</v>
      </c>
      <c r="J3352" t="n">
        <v>1</v>
      </c>
      <c r="K3352" t="s">
        <v>3231</v>
      </c>
      <c r="L3352" t="n">
        <v>0.237262087717224</v>
      </c>
      <c r="M3352" t="n">
        <v>0.333333333333333</v>
      </c>
      <c r="N3352" t="n">
        <v>0.0700890518596124</v>
      </c>
    </row>
    <row r="3353">
      <c r="A3353" t="n">
        <v>2022</v>
      </c>
      <c r="B3353" t="s">
        <v>3198</v>
      </c>
      <c r="C3353" t="n">
        <v>1.40909180148698</v>
      </c>
      <c r="D3353" t="s">
        <v>3192</v>
      </c>
      <c r="E3353" t="n">
        <v>1224889.6848294</v>
      </c>
      <c r="F3353" t="n">
        <v>1029</v>
      </c>
      <c r="G3353" t="n">
        <v>9999</v>
      </c>
      <c r="H3353" t="n">
        <v>7</v>
      </c>
      <c r="I3353" t="s">
        <v>3196</v>
      </c>
      <c r="J3353" t="n">
        <v>1</v>
      </c>
      <c r="K3353" t="s">
        <v>3231</v>
      </c>
      <c r="L3353" t="n">
        <v>0.654129527693853</v>
      </c>
      <c r="M3353" t="n">
        <v>0.676084099868594</v>
      </c>
      <c r="N3353" t="n">
        <v>0.0613759204877109</v>
      </c>
    </row>
    <row r="3354">
      <c r="A3354" t="n">
        <v>2022</v>
      </c>
      <c r="B3354" t="s">
        <v>3198</v>
      </c>
      <c r="C3354" t="n">
        <v>1.40909180148698</v>
      </c>
      <c r="D3354" t="s">
        <v>3194</v>
      </c>
      <c r="E3354" t="n">
        <v>2120.68316123791</v>
      </c>
      <c r="F3354" t="n">
        <v>2</v>
      </c>
      <c r="G3354" t="n">
        <v>9999</v>
      </c>
      <c r="H3354" t="n">
        <v>7</v>
      </c>
      <c r="I3354" t="s">
        <v>3196</v>
      </c>
      <c r="J3354" t="n">
        <v>1</v>
      </c>
      <c r="K3354" t="s">
        <v>3231</v>
      </c>
      <c r="L3354" t="n">
        <v>0.00113251135333225</v>
      </c>
      <c r="M3354" t="n">
        <v>0.00131406044678055</v>
      </c>
      <c r="N3354" t="n">
        <v>0.0478826636123572</v>
      </c>
    </row>
    <row r="3355">
      <c r="A3355" t="n">
        <v>2022</v>
      </c>
      <c r="B3355" t="s">
        <v>3198</v>
      </c>
      <c r="C3355" t="n">
        <v>1.40909180148698</v>
      </c>
      <c r="D3355" t="s">
        <v>3196</v>
      </c>
      <c r="E3355" t="n">
        <v>645538.772464423</v>
      </c>
      <c r="F3355" t="n">
        <v>491</v>
      </c>
      <c r="G3355" t="n">
        <v>9999</v>
      </c>
      <c r="H3355" t="n">
        <v>7</v>
      </c>
      <c r="I3355" t="s">
        <v>3196</v>
      </c>
      <c r="J3355" t="n">
        <v>1</v>
      </c>
      <c r="K3355" t="s">
        <v>3231</v>
      </c>
      <c r="L3355" t="n">
        <v>0.344737960952815</v>
      </c>
      <c r="M3355" t="n">
        <v>0.322601839684625</v>
      </c>
      <c r="N3355" t="n">
        <v>0.0879349779761388</v>
      </c>
    </row>
    <row r="3356">
      <c r="A3356" t="n">
        <v>2022</v>
      </c>
      <c r="B3356" t="s">
        <v>3189</v>
      </c>
      <c r="C3356" t="n">
        <v>1.41233624843639</v>
      </c>
      <c r="D3356" t="s">
        <v>3192</v>
      </c>
      <c r="E3356" t="n">
        <v>94586.9832302821</v>
      </c>
      <c r="F3356" t="n">
        <v>45</v>
      </c>
      <c r="G3356" t="n">
        <v>9999</v>
      </c>
      <c r="H3356" t="n">
        <v>8</v>
      </c>
      <c r="I3356" t="s">
        <v>3196</v>
      </c>
      <c r="J3356" t="n">
        <v>1</v>
      </c>
      <c r="K3356" t="s">
        <v>3231</v>
      </c>
      <c r="L3356" t="n">
        <v>0.549135365163703</v>
      </c>
      <c r="M3356" t="n">
        <v>0.535714285714286</v>
      </c>
      <c r="N3356" t="n">
        <v>0.0248704432317613</v>
      </c>
    </row>
    <row r="3357">
      <c r="A3357" t="n">
        <v>2022</v>
      </c>
      <c r="B3357" t="s">
        <v>3189</v>
      </c>
      <c r="C3357" t="n">
        <v>1.41233624843639</v>
      </c>
      <c r="D3357" t="s">
        <v>3196</v>
      </c>
      <c r="E3357" t="n">
        <v>77660.1332927719</v>
      </c>
      <c r="F3357" t="n">
        <v>39</v>
      </c>
      <c r="G3357" t="n">
        <v>9999</v>
      </c>
      <c r="H3357" t="n">
        <v>8</v>
      </c>
      <c r="I3357" t="s">
        <v>3196</v>
      </c>
      <c r="J3357" t="n">
        <v>1</v>
      </c>
      <c r="K3357" t="s">
        <v>3231</v>
      </c>
      <c r="L3357" t="n">
        <v>0.450864634836297</v>
      </c>
      <c r="M3357" t="n">
        <v>0.464285714285714</v>
      </c>
      <c r="N3357" t="n">
        <v>0.0566333309301391</v>
      </c>
    </row>
    <row r="3358">
      <c r="A3358" t="n">
        <v>2022</v>
      </c>
      <c r="B3358" t="s">
        <v>3194</v>
      </c>
      <c r="C3358" t="n">
        <v>1.53914104911503</v>
      </c>
      <c r="D3358" t="s">
        <v>3192</v>
      </c>
      <c r="E3358" t="n">
        <v>6105.77254183932</v>
      </c>
      <c r="F3358" t="n">
        <v>5</v>
      </c>
      <c r="G3358" t="n">
        <v>9999</v>
      </c>
      <c r="H3358" t="n">
        <v>8</v>
      </c>
      <c r="I3358" t="s">
        <v>3196</v>
      </c>
      <c r="J3358" t="n">
        <v>1</v>
      </c>
      <c r="K3358" t="s">
        <v>3231</v>
      </c>
      <c r="L3358" t="n">
        <v>0.709787081767758</v>
      </c>
      <c r="M3358" t="n">
        <v>0.714285714285714</v>
      </c>
      <c r="N3358" t="n">
        <v>0.0708076751450245</v>
      </c>
    </row>
    <row r="3359">
      <c r="A3359" t="n">
        <v>2022</v>
      </c>
      <c r="B3359" t="s">
        <v>3194</v>
      </c>
      <c r="C3359" t="n">
        <v>1.53914104911503</v>
      </c>
      <c r="D3359" t="s">
        <v>3196</v>
      </c>
      <c r="E3359" t="n">
        <v>2496.48678166458</v>
      </c>
      <c r="F3359" t="n">
        <v>2</v>
      </c>
      <c r="G3359" t="n">
        <v>9999</v>
      </c>
      <c r="H3359" t="n">
        <v>8</v>
      </c>
      <c r="I3359" t="s">
        <v>3196</v>
      </c>
      <c r="J3359" t="n">
        <v>1</v>
      </c>
      <c r="K3359" t="s">
        <v>3231</v>
      </c>
      <c r="L3359" t="n">
        <v>0.290212918232242</v>
      </c>
      <c r="M3359" t="n">
        <v>0.285714285714286</v>
      </c>
      <c r="N3359" t="n">
        <v>0.05664396717304</v>
      </c>
    </row>
    <row r="3360">
      <c r="A3360" t="n">
        <v>2022</v>
      </c>
      <c r="B3360" t="s">
        <v>3198</v>
      </c>
      <c r="C3360" t="n">
        <v>1.40909180148698</v>
      </c>
      <c r="D3360" t="s">
        <v>3192</v>
      </c>
      <c r="E3360" t="n">
        <v>1106765.51911075</v>
      </c>
      <c r="F3360" t="n">
        <v>945</v>
      </c>
      <c r="G3360" t="n">
        <v>9999</v>
      </c>
      <c r="H3360" t="n">
        <v>8</v>
      </c>
      <c r="I3360" t="s">
        <v>3196</v>
      </c>
      <c r="J3360" t="n">
        <v>1</v>
      </c>
      <c r="K3360" t="s">
        <v>3231</v>
      </c>
      <c r="L3360" t="n">
        <v>0.627272371524109</v>
      </c>
      <c r="M3360" t="n">
        <v>0.641983695652174</v>
      </c>
      <c r="N3360" t="n">
        <v>0.0554570369403855</v>
      </c>
    </row>
    <row r="3361">
      <c r="A3361" t="n">
        <v>2022</v>
      </c>
      <c r="B3361" t="s">
        <v>3198</v>
      </c>
      <c r="C3361" t="n">
        <v>1.40909180148698</v>
      </c>
      <c r="D3361" t="s">
        <v>3194</v>
      </c>
      <c r="E3361" t="n">
        <v>3904.59338192044</v>
      </c>
      <c r="F3361" t="n">
        <v>3</v>
      </c>
      <c r="G3361" t="n">
        <v>9999</v>
      </c>
      <c r="H3361" t="n">
        <v>8</v>
      </c>
      <c r="I3361" t="s">
        <v>3196</v>
      </c>
      <c r="J3361" t="n">
        <v>1</v>
      </c>
      <c r="K3361" t="s">
        <v>3231</v>
      </c>
      <c r="L3361" t="n">
        <v>0.00221297421018543</v>
      </c>
      <c r="M3361" t="n">
        <v>0.00203804347826087</v>
      </c>
      <c r="N3361" t="n">
        <v>0.0881613693487321</v>
      </c>
    </row>
    <row r="3362">
      <c r="A3362" t="n">
        <v>2022</v>
      </c>
      <c r="B3362" t="s">
        <v>3198</v>
      </c>
      <c r="C3362" t="n">
        <v>1.40909180148698</v>
      </c>
      <c r="D3362" t="s">
        <v>3196</v>
      </c>
      <c r="E3362" t="n">
        <v>653739.686749078</v>
      </c>
      <c r="F3362" t="n">
        <v>524</v>
      </c>
      <c r="G3362" t="n">
        <v>9999</v>
      </c>
      <c r="H3362" t="n">
        <v>8</v>
      </c>
      <c r="I3362" t="s">
        <v>3196</v>
      </c>
      <c r="J3362" t="n">
        <v>1</v>
      </c>
      <c r="K3362" t="s">
        <v>3231</v>
      </c>
      <c r="L3362" t="n">
        <v>0.370514654265705</v>
      </c>
      <c r="M3362" t="n">
        <v>0.355978260869565</v>
      </c>
      <c r="N3362" t="n">
        <v>0.0890521025359111</v>
      </c>
    </row>
    <row r="3363">
      <c r="A3363" t="n">
        <v>2022</v>
      </c>
      <c r="B3363" t="s">
        <v>3189</v>
      </c>
      <c r="C3363" t="n">
        <v>1.41233624843639</v>
      </c>
      <c r="D3363" t="s">
        <v>3192</v>
      </c>
      <c r="E3363" t="n">
        <v>192735.878479121</v>
      </c>
      <c r="F3363" t="n">
        <v>88</v>
      </c>
      <c r="G3363" t="n">
        <v>9999</v>
      </c>
      <c r="H3363" t="n">
        <v>9</v>
      </c>
      <c r="I3363" t="s">
        <v>3196</v>
      </c>
      <c r="J3363" t="n">
        <v>1</v>
      </c>
      <c r="K3363" t="s">
        <v>3231</v>
      </c>
      <c r="L3363" t="n">
        <v>0.549685412991114</v>
      </c>
      <c r="M3363" t="n">
        <v>0.567741935483871</v>
      </c>
      <c r="N3363" t="n">
        <v>0.0506774458888124</v>
      </c>
    </row>
    <row r="3364">
      <c r="A3364" t="n">
        <v>2022</v>
      </c>
      <c r="B3364" t="s">
        <v>3189</v>
      </c>
      <c r="C3364" t="n">
        <v>1.41233624843639</v>
      </c>
      <c r="D3364" t="s">
        <v>3196</v>
      </c>
      <c r="E3364" t="n">
        <v>157893.543230195</v>
      </c>
      <c r="F3364" t="n">
        <v>67</v>
      </c>
      <c r="G3364" t="n">
        <v>9999</v>
      </c>
      <c r="H3364" t="n">
        <v>9</v>
      </c>
      <c r="I3364" t="s">
        <v>3196</v>
      </c>
      <c r="J3364" t="n">
        <v>1</v>
      </c>
      <c r="K3364" t="s">
        <v>3231</v>
      </c>
      <c r="L3364" t="n">
        <v>0.450314587008886</v>
      </c>
      <c r="M3364" t="n">
        <v>0.432258064516129</v>
      </c>
      <c r="N3364" t="n">
        <v>0.115143213207955</v>
      </c>
    </row>
    <row r="3365">
      <c r="A3365" t="n">
        <v>2022</v>
      </c>
      <c r="B3365" t="s">
        <v>3190</v>
      </c>
      <c r="C3365" t="n">
        <v>1.86372260385999</v>
      </c>
      <c r="D3365" t="s">
        <v>3192</v>
      </c>
      <c r="E3365" t="n">
        <v>13088.9238469087</v>
      </c>
      <c r="F3365" t="n">
        <v>5</v>
      </c>
      <c r="G3365" t="n">
        <v>9999</v>
      </c>
      <c r="H3365" t="n">
        <v>9</v>
      </c>
      <c r="I3365" t="s">
        <v>3196</v>
      </c>
      <c r="J3365" t="n">
        <v>1</v>
      </c>
      <c r="K3365" t="s">
        <v>3231</v>
      </c>
      <c r="L3365" t="n">
        <v>1</v>
      </c>
      <c r="M3365" t="n">
        <v>1</v>
      </c>
      <c r="N3365" t="n">
        <v>0.564368370298939</v>
      </c>
    </row>
    <row r="3366">
      <c r="A3366" t="n">
        <v>2022</v>
      </c>
      <c r="B3366" t="s">
        <v>3194</v>
      </c>
      <c r="C3366" t="n">
        <v>1.53914104911503</v>
      </c>
      <c r="D3366" t="s">
        <v>3192</v>
      </c>
      <c r="E3366" t="n">
        <v>11752.8810510424</v>
      </c>
      <c r="F3366" t="n">
        <v>9</v>
      </c>
      <c r="G3366" t="n">
        <v>9999</v>
      </c>
      <c r="H3366" t="n">
        <v>9</v>
      </c>
      <c r="I3366" t="s">
        <v>3196</v>
      </c>
      <c r="J3366" t="n">
        <v>1</v>
      </c>
      <c r="K3366" t="s">
        <v>3231</v>
      </c>
      <c r="L3366" t="n">
        <v>0.4666911135558</v>
      </c>
      <c r="M3366" t="n">
        <v>0.529411764705882</v>
      </c>
      <c r="N3366" t="n">
        <v>0.136296296296296</v>
      </c>
    </row>
    <row r="3367">
      <c r="A3367" t="n">
        <v>2022</v>
      </c>
      <c r="B3367" t="s">
        <v>3194</v>
      </c>
      <c r="C3367" t="n">
        <v>1.53914104911503</v>
      </c>
      <c r="D3367" t="s">
        <v>3196</v>
      </c>
      <c r="E3367" t="n">
        <v>13430.5447945778</v>
      </c>
      <c r="F3367" t="n">
        <v>8</v>
      </c>
      <c r="G3367" t="n">
        <v>9999</v>
      </c>
      <c r="H3367" t="n">
        <v>9</v>
      </c>
      <c r="I3367" t="s">
        <v>3196</v>
      </c>
      <c r="J3367" t="n">
        <v>1</v>
      </c>
      <c r="K3367" t="s">
        <v>3231</v>
      </c>
      <c r="L3367" t="n">
        <v>0.5333088864442</v>
      </c>
      <c r="M3367" t="n">
        <v>0.470588235294118</v>
      </c>
      <c r="N3367" t="n">
        <v>0.304731971363716</v>
      </c>
    </row>
    <row r="3368">
      <c r="A3368" t="n">
        <v>2022</v>
      </c>
      <c r="B3368" t="s">
        <v>3198</v>
      </c>
      <c r="C3368" t="n">
        <v>1.40909180148698</v>
      </c>
      <c r="D3368" t="s">
        <v>3192</v>
      </c>
      <c r="E3368" t="n">
        <v>1626951.48491489</v>
      </c>
      <c r="F3368" t="n">
        <v>1329</v>
      </c>
      <c r="G3368" t="n">
        <v>9999</v>
      </c>
      <c r="H3368" t="n">
        <v>9</v>
      </c>
      <c r="I3368" t="s">
        <v>3196</v>
      </c>
      <c r="J3368" t="n">
        <v>1</v>
      </c>
      <c r="K3368" t="s">
        <v>3231</v>
      </c>
      <c r="L3368" t="n">
        <v>0.591430731593376</v>
      </c>
      <c r="M3368" t="n">
        <v>0.628963558920965</v>
      </c>
      <c r="N3368" t="n">
        <v>0.0815221535557359</v>
      </c>
    </row>
    <row r="3369">
      <c r="A3369" t="n">
        <v>2022</v>
      </c>
      <c r="B3369" t="s">
        <v>3198</v>
      </c>
      <c r="C3369" t="n">
        <v>1.40909180148698</v>
      </c>
      <c r="D3369" t="s">
        <v>3194</v>
      </c>
      <c r="E3369" t="n">
        <v>4782.45757424683</v>
      </c>
      <c r="F3369" t="n">
        <v>6</v>
      </c>
      <c r="G3369" t="n">
        <v>9999</v>
      </c>
      <c r="H3369" t="n">
        <v>9</v>
      </c>
      <c r="I3369" t="s">
        <v>3196</v>
      </c>
      <c r="J3369" t="n">
        <v>1</v>
      </c>
      <c r="K3369" t="s">
        <v>3231</v>
      </c>
      <c r="L3369" t="n">
        <v>0.00173852288047732</v>
      </c>
      <c r="M3369" t="n">
        <v>0.00283956460009465</v>
      </c>
      <c r="N3369" t="n">
        <v>0.107982564983615</v>
      </c>
    </row>
    <row r="3370">
      <c r="A3370" t="n">
        <v>2022</v>
      </c>
      <c r="B3370" t="s">
        <v>3198</v>
      </c>
      <c r="C3370" t="n">
        <v>1.40909180148698</v>
      </c>
      <c r="D3370" t="s">
        <v>3196</v>
      </c>
      <c r="E3370" t="n">
        <v>1119140.16331141</v>
      </c>
      <c r="F3370" t="n">
        <v>778</v>
      </c>
      <c r="G3370" t="n">
        <v>9999</v>
      </c>
      <c r="H3370" t="n">
        <v>9</v>
      </c>
      <c r="I3370" t="s">
        <v>3196</v>
      </c>
      <c r="J3370" t="n">
        <v>1</v>
      </c>
      <c r="K3370" t="s">
        <v>3231</v>
      </c>
      <c r="L3370" t="n">
        <v>0.406830745526146</v>
      </c>
      <c r="M3370" t="n">
        <v>0.36819687647894</v>
      </c>
      <c r="N3370" t="n">
        <v>0.152448729357189</v>
      </c>
    </row>
    <row r="3371">
      <c r="A3371" t="n">
        <v>2022</v>
      </c>
      <c r="B3371" t="s">
        <v>3190</v>
      </c>
      <c r="C3371"/>
      <c r="D3371" t="s">
        <v>3190</v>
      </c>
      <c r="E3371"/>
      <c r="F3371" t="n">
        <v>2</v>
      </c>
      <c r="G3371" t="n">
        <v>9999</v>
      </c>
      <c r="H3371" t="n">
        <v>9</v>
      </c>
      <c r="I3371" t="s">
        <v>3196</v>
      </c>
      <c r="J3371" t="n">
        <v>3</v>
      </c>
      <c r="K3371" t="s">
        <v>3231</v>
      </c>
      <c r="L3371"/>
      <c r="M3371" t="n">
        <v>1</v>
      </c>
      <c r="N3371"/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H9" sqref="H9"/>
    </sheetView>
  </sheetViews>
  <sheetFormatPr defaultRowHeight="15.0" baseColWidth="10"/>
  <cols>
    <col min="2" max="2" width="13.7109375" hidden="0" customWidth="1"/>
    <col min="3" max="3" width="25.28515625" hidden="0" customWidth="1"/>
  </cols>
  <sheetData>
    <row r="3">
      <c r="B3" s="2" t="s">
        <v>46</v>
      </c>
      <c r="C3" s="2" t="s">
        <v>47</v>
      </c>
    </row>
    <row r="4">
      <c r="B4" s="2" t="s">
        <v>0</v>
      </c>
      <c r="C4" s="2" t="s">
        <v>9</v>
      </c>
    </row>
    <row r="5">
      <c r="B5" s="2" t="s">
        <v>7</v>
      </c>
      <c r="C5" s="2" t="s">
        <v>43</v>
      </c>
    </row>
    <row r="6">
      <c r="B6" s="2" t="s">
        <v>12</v>
      </c>
      <c r="C6" s="2" t="s">
        <v>44</v>
      </c>
    </row>
    <row r="7">
      <c r="B7" s="2" t="s">
        <v>7</v>
      </c>
      <c r="C7" s="2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showGridLines="0" topLeftCell="D5" workbookViewId="0">
      <selection activeCell="H9" sqref="H9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6.7109375" hidden="1" outlineLevel="1" customWidth="1"/>
    <col min="4" max="4" width="4.7109375" hidden="0" customWidth="1"/>
    <col min="5" max="5" width="60" hidden="0" customWidth="1"/>
    <col min="6" max="6" width="12.7109375" hidden="0" customWidth="1"/>
    <col min="7" max="7" width="12.7109375" hidden="0" customWidth="1"/>
    <col min="8" max="8" width="12.7109375" hidden="0" customWidth="1"/>
    <col min="9" max="9" width="12.7109375" hidden="0" customWidth="1"/>
    <col min="10" max="10" width="12.7109375" hidden="0" customWidth="1"/>
    <col min="11" max="11" width="12.7109375" hidden="0" customWidth="1"/>
    <col min="12" max="12" width="12.7109375" hidden="0" customWidth="1"/>
    <col min="13" max="13" width="12.7109375" hidden="0" customWidth="1"/>
  </cols>
  <sheetData>
    <row r="1" outlineLevel="1" hidden="1">
      <c r="A1" s="1" t="s">
        <v>39</v>
      </c>
      <c r="B1" s="1" t="s">
        <v>38</v>
      </c>
    </row>
    <row r="2" outlineLevel="1" hidden="1"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 outlineLevel="1" hidden="1">
      <c r="G3" s="1"/>
      <c r="H3" s="1"/>
    </row>
    <row r="4" outlineLevel="1" hidden="1">
      <c r="F4" s="1"/>
      <c r="G4" s="1"/>
      <c r="H4" s="1"/>
    </row>
    <row r="6">
      <c r="E6" s="6" t="s">
        <v>6</v>
      </c>
    </row>
    <row r="7">
      <c r="E7" s="8" t="s">
        <v>10</v>
      </c>
    </row>
    <row r="8">
      <c r="E8" s="8" t="s">
        <v>11</v>
      </c>
    </row>
    <row r="9" ht="15.75" customHeight="1">
      <c r="E9" s="8"/>
    </row>
    <row r="10">
      <c r="B10" s="1" t="s">
        <v>48</v>
      </c>
      <c r="E10" s="107" t="s">
        <v>49</v>
      </c>
    </row>
    <row r="11" ht="15.75" customHeight="1">
      <c r="A11" s="1" t="s">
        <v>40</v>
      </c>
      <c r="B11" s="1" t="str">
        <f ca="1">INDEX(INDIRECT($B$10),MATCH($E$11,INDEX(INDIRECT($B$10),0,2),0),1)</f>
        <v>wt_pop</v>
      </c>
      <c r="C11" s="1" t="n">
        <f ca="1">MATCH(B$11,INDEX(INDIRECT($B$1),1,0),0)</f>
        <v>8</v>
      </c>
      <c r="E11" s="106" t="s">
        <v>9</v>
      </c>
    </row>
    <row r="12">
      <c r="E12" s="8"/>
    </row>
    <row r="13">
      <c r="C13" s="1" t="s">
        <v>1</v>
      </c>
    </row>
    <row r="14" ht="30" customHeight="1">
      <c r="E14" s="4" t="s">
        <v>42</v>
      </c>
      <c r="F14" s="5" t="n">
        <v>2015</v>
      </c>
      <c r="G14" s="5" t="n">
        <v>2016</v>
      </c>
      <c r="H14" s="5" t="n">
        <v>2017</v>
      </c>
      <c r="I14" s="5" t="n">
        <v>2018</v>
      </c>
      <c r="J14" s="5" t="n">
        <v>2019</v>
      </c>
      <c r="K14" s="5" t="n">
        <v>2020</v>
      </c>
      <c r="L14" s="5" t="n">
        <v>2021</v>
      </c>
      <c r="M14" s="5" t="n">
        <v>2022</v>
      </c>
    </row>
    <row r="15">
      <c r="A15" s="51" t="n">
        <v>1</v>
      </c>
      <c r="B15" s="1" t="s">
        <v>13</v>
      </c>
      <c r="C15" s="1" t="str">
        <f>"_"&amp;$A15&amp;"_"&amp;$B15&amp;"_Yes"</f>
        <v>_1_London_Yes</v>
      </c>
      <c r="E15" s="102" t="s">
        <v>17</v>
      </c>
      <c r="F15" s="3" t="n">
        <f t="array" aca="1" ref="F15" ca="1">_xlfn.IFNA(ROUND(INDEX(INDIRECT($B$1),MATCH(F$2&amp;$C15,INDEX(INDIRECT($B$1),0,1),0),$C$11),-3),"")</f>
        <v>2000</v>
      </c>
      <c r="G15" s="3" t="str">
        <f t="array" aca="1" ref="G15" ca="1">_xlfn.IFNA(ROUND(INDEX(INDIRECT($B$1),MATCH(G$2&amp;$C15,INDEX(INDIRECT($B$1),0,1),0),$C$11),-3),"")</f>
      </c>
      <c r="H15" s="3" t="str">
        <f t="array" aca="1" ref="H15" ca="1">_xlfn.IFNA(ROUND(INDEX(INDIRECT($B$1),MATCH(H$2&amp;$C15,INDEX(INDIRECT($B$1),0,1),0),$C$11),-3),"")</f>
      </c>
      <c r="I15" s="3" t="n">
        <f t="array" aca="1" ref="I15" ca="1">_xlfn.IFNA(ROUND(INDEX(INDIRECT($B$1),MATCH(I$2&amp;$C15,INDEX(INDIRECT($B$1),0,1),0),$C$11),-3),"")</f>
        <v>1000</v>
      </c>
      <c r="J15" s="3" t="n">
        <f t="array" aca="1" ref="J15" ca="1">_xlfn.IFNA(ROUND(INDEX(INDIRECT($B$1),MATCH(J$2&amp;$C15,INDEX(INDIRECT($B$1),0,1),0),$C$11),-3),"")</f>
        <v>2000</v>
      </c>
      <c r="K15" s="3" t="str">
        <f t="array" aca="1" ref="K15" ca="1">_xlfn.IFNA(ROUND(INDEX(INDIRECT($B$1),MATCH(K$2&amp;$C15,INDEX(INDIRECT($B$1),0,1),0),$C$11),-3),"")</f>
      </c>
      <c r="L15" s="3" t="n">
        <f t="array" aca="1" ref="L15" ca="1">_xlfn.IFNA(ROUND(INDEX(INDIRECT($B$1),MATCH(L$2&amp;$C15,INDEX(INDIRECT($B$1),0,1),0),$C$11),-3),"")</f>
        <v>5000</v>
      </c>
      <c r="M15" s="3" t="n">
        <f t="array" aca="1" ref="M15" ca="1">_xlfn.IFNA(ROUND(INDEX(INDIRECT($B$1),MATCH(M$2&amp;$C15,INDEX(INDIRECT($B$1),0,1),0),$C$11),-3),"")</f>
        <v>2000</v>
      </c>
    </row>
    <row r="16">
      <c r="A16" s="51" t="n">
        <v>2</v>
      </c>
      <c r="B16" s="1" t="s">
        <v>13</v>
      </c>
      <c r="C16" s="1" t="str">
        <f t="shared" ref="C16:C35" si="0">"_"&amp;$A16&amp;"_"&amp;$B16&amp;"_Yes"</f>
        <v>_2_London_Yes</v>
      </c>
      <c r="E16" s="102" t="s">
        <v>18</v>
      </c>
      <c r="F16" s="3" t="n">
        <f t="array" aca="1" ref="F16" ca="1">_xlfn.IFNA(ROUND(INDEX(INDIRECT($B$1),MATCH(F$2&amp;$C16,INDEX(INDIRECT($B$1),0,1),0),$C$11),-3),"")</f>
        <v>5000</v>
      </c>
      <c r="G16" s="3" t="n">
        <f t="array" aca="1" ref="G16" ca="1">_xlfn.IFNA(ROUND(INDEX(INDIRECT($B$1),MATCH(G$2&amp;$C16,INDEX(INDIRECT($B$1),0,1),0),$C$11),-3),"")</f>
        <v>4000</v>
      </c>
      <c r="H16" s="3" t="n">
        <f t="array" aca="1" ref="H16" ca="1">_xlfn.IFNA(ROUND(INDEX(INDIRECT($B$1),MATCH(H$2&amp;$C16,INDEX(INDIRECT($B$1),0,1),0),$C$11),-3),"")</f>
        <v>3000</v>
      </c>
      <c r="I16" s="3" t="n">
        <f t="array" aca="1" ref="I16" ca="1">_xlfn.IFNA(ROUND(INDEX(INDIRECT($B$1),MATCH(I$2&amp;$C16,INDEX(INDIRECT($B$1),0,1),0),$C$11),-3),"")</f>
        <v>4000</v>
      </c>
      <c r="J16" s="3" t="n">
        <f t="array" aca="1" ref="J16" ca="1">_xlfn.IFNA(ROUND(INDEX(INDIRECT($B$1),MATCH(J$2&amp;$C16,INDEX(INDIRECT($B$1),0,1),0),$C$11),-3),"")</f>
        <v>2000</v>
      </c>
      <c r="K16" s="3" t="n">
        <f t="array" aca="1" ref="K16" ca="1">_xlfn.IFNA(ROUND(INDEX(INDIRECT($B$1),MATCH(K$2&amp;$C16,INDEX(INDIRECT($B$1),0,1),0),$C$11),-3),"")</f>
        <v>2000</v>
      </c>
      <c r="L16" s="3" t="n">
        <f t="array" aca="1" ref="L16" ca="1">_xlfn.IFNA(ROUND(INDEX(INDIRECT($B$1),MATCH(L$2&amp;$C16,INDEX(INDIRECT($B$1),0,1),0),$C$11),-3),"")</f>
        <v>2000</v>
      </c>
      <c r="M16" s="3" t="n">
        <f t="array" aca="1" ref="M16" ca="1">_xlfn.IFNA(ROUND(INDEX(INDIRECT($B$1),MATCH(M$2&amp;$C16,INDEX(INDIRECT($B$1),0,1),0),$C$11),-3),"")</f>
        <v>3000</v>
      </c>
    </row>
    <row r="17">
      <c r="A17" s="51" t="n">
        <v>3</v>
      </c>
      <c r="B17" s="1" t="s">
        <v>13</v>
      </c>
      <c r="C17" s="1" t="str">
        <f t="shared" si="0"/>
        <v>_3_London_Yes</v>
      </c>
      <c r="E17" s="102" t="s">
        <v>19</v>
      </c>
      <c r="F17" s="3" t="n">
        <f t="array" aca="1" ref="F17" ca="1">_xlfn.IFNA(ROUND(INDEX(INDIRECT($B$1),MATCH(F$2&amp;$C17,INDEX(INDIRECT($B$1),0,1),0),$C$11),-3),"")</f>
        <v>46000</v>
      </c>
      <c r="G17" s="3" t="n">
        <f t="array" aca="1" ref="G17" ca="1">_xlfn.IFNA(ROUND(INDEX(INDIRECT($B$1),MATCH(G$2&amp;$C17,INDEX(INDIRECT($B$1),0,1),0),$C$11),-3),"")</f>
        <v>35000</v>
      </c>
      <c r="H17" s="3" t="n">
        <f t="array" aca="1" ref="H17" ca="1">_xlfn.IFNA(ROUND(INDEX(INDIRECT($B$1),MATCH(H$2&amp;$C17,INDEX(INDIRECT($B$1),0,1),0),$C$11),-3),"")</f>
        <v>48000</v>
      </c>
      <c r="I17" s="3" t="n">
        <f t="array" aca="1" ref="I17" ca="1">_xlfn.IFNA(ROUND(INDEX(INDIRECT($B$1),MATCH(I$2&amp;$C17,INDEX(INDIRECT($B$1),0,1),0),$C$11),-3),"")</f>
        <v>31000</v>
      </c>
      <c r="J17" s="3" t="n">
        <f t="array" aca="1" ref="J17" ca="1">_xlfn.IFNA(ROUND(INDEX(INDIRECT($B$1),MATCH(J$2&amp;$C17,INDEX(INDIRECT($B$1),0,1),0),$C$11),-3),"")</f>
        <v>38000</v>
      </c>
      <c r="K17" s="3" t="n">
        <f t="array" aca="1" ref="K17" ca="1">_xlfn.IFNA(ROUND(INDEX(INDIRECT($B$1),MATCH(K$2&amp;$C17,INDEX(INDIRECT($B$1),0,1),0),$C$11),-3),"")</f>
        <v>42000</v>
      </c>
      <c r="L17" s="3" t="n">
        <f t="array" aca="1" ref="L17" ca="1">_xlfn.IFNA(ROUND(INDEX(INDIRECT($B$1),MATCH(L$2&amp;$C17,INDEX(INDIRECT($B$1),0,1),0),$C$11),-3),"")</f>
        <v>27000</v>
      </c>
      <c r="M17" s="3" t="n">
        <f t="array" aca="1" ref="M17" ca="1">_xlfn.IFNA(ROUND(INDEX(INDIRECT($B$1),MATCH(M$2&amp;$C17,INDEX(INDIRECT($B$1),0,1),0),$C$11),-3),"")</f>
        <v>37000</v>
      </c>
    </row>
    <row r="18">
      <c r="A18" s="51" t="n">
        <v>4</v>
      </c>
      <c r="B18" s="1" t="s">
        <v>13</v>
      </c>
      <c r="C18" s="1" t="str">
        <f t="shared" si="0"/>
        <v>_4_London_Yes</v>
      </c>
      <c r="E18" s="102" t="s">
        <v>33</v>
      </c>
      <c r="F18" s="3" t="n">
        <f t="array" aca="1" ref="F18" ca="1">_xlfn.IFNA(ROUND(INDEX(INDIRECT($B$1),MATCH(F$2&amp;$C18,INDEX(INDIRECT($B$1),0,1),0),$C$11),-3),"")</f>
        <v>4000</v>
      </c>
      <c r="G18" s="3" t="n">
        <f t="array" aca="1" ref="G18" ca="1">_xlfn.IFNA(ROUND(INDEX(INDIRECT($B$1),MATCH(G$2&amp;$C18,INDEX(INDIRECT($B$1),0,1),0),$C$11),-3),"")</f>
        <v>4000</v>
      </c>
      <c r="H18" s="3" t="n">
        <f t="array" aca="1" ref="H18" ca="1">_xlfn.IFNA(ROUND(INDEX(INDIRECT($B$1),MATCH(H$2&amp;$C18,INDEX(INDIRECT($B$1),0,1),0),$C$11),-3),"")</f>
        <v>7000</v>
      </c>
      <c r="I18" s="3" t="n">
        <f t="array" aca="1" ref="I18" ca="1">_xlfn.IFNA(ROUND(INDEX(INDIRECT($B$1),MATCH(I$2&amp;$C18,INDEX(INDIRECT($B$1),0,1),0),$C$11),-3),"")</f>
        <v>2000</v>
      </c>
      <c r="J18" s="3" t="n">
        <f t="array" aca="1" ref="J18" ca="1">_xlfn.IFNA(ROUND(INDEX(INDIRECT($B$1),MATCH(J$2&amp;$C18,INDEX(INDIRECT($B$1),0,1),0),$C$11),-3),"")</f>
        <v>1000</v>
      </c>
      <c r="K18" s="3" t="n">
        <f t="array" aca="1" ref="K18" ca="1">_xlfn.IFNA(ROUND(INDEX(INDIRECT($B$1),MATCH(K$2&amp;$C18,INDEX(INDIRECT($B$1),0,1),0),$C$11),-3),"")</f>
        <v>3000</v>
      </c>
      <c r="L18" s="3" t="str">
        <f t="array" aca="1" ref="L18" ca="1">_xlfn.IFNA(ROUND(INDEX(INDIRECT($B$1),MATCH(L$2&amp;$C18,INDEX(INDIRECT($B$1),0,1),0),$C$11),-3),"")</f>
      </c>
      <c r="M18" s="3" t="str">
        <f t="array" aca="1" ref="M18" ca="1">_xlfn.IFNA(ROUND(INDEX(INDIRECT($B$1),MATCH(M$2&amp;$C18,INDEX(INDIRECT($B$1),0,1),0),$C$11),-3),"")</f>
      </c>
    </row>
    <row r="19">
      <c r="A19" s="51" t="n">
        <v>5</v>
      </c>
      <c r="B19" s="1" t="s">
        <v>13</v>
      </c>
      <c r="C19" s="1" t="str">
        <f t="shared" si="0"/>
        <v>_5_London_Yes</v>
      </c>
      <c r="E19" s="102" t="s">
        <v>32</v>
      </c>
      <c r="F19" s="3" t="n">
        <f t="array" aca="1" ref="F19" ca="1">_xlfn.IFNA(ROUND(INDEX(INDIRECT($B$1),MATCH(F$2&amp;$C19,INDEX(INDIRECT($B$1),0,1),0),$C$11),-3),"")</f>
        <v>1000</v>
      </c>
      <c r="G19" s="3" t="str">
        <f t="array" aca="1" ref="G19" ca="1">_xlfn.IFNA(ROUND(INDEX(INDIRECT($B$1),MATCH(G$2&amp;$C19,INDEX(INDIRECT($B$1),0,1),0),$C$11),-3),"")</f>
      </c>
      <c r="H19" s="3" t="n">
        <f t="array" aca="1" ref="H19" ca="1">_xlfn.IFNA(ROUND(INDEX(INDIRECT($B$1),MATCH(H$2&amp;$C19,INDEX(INDIRECT($B$1),0,1),0),$C$11),-3),"")</f>
        <v>1000</v>
      </c>
      <c r="I19" s="3" t="n">
        <f t="array" aca="1" ref="I19" ca="1">_xlfn.IFNA(ROUND(INDEX(INDIRECT($B$1),MATCH(I$2&amp;$C19,INDEX(INDIRECT($B$1),0,1),0),$C$11),-3),"")</f>
        <v>7000</v>
      </c>
      <c r="J19" s="3" t="n">
        <f t="array" aca="1" ref="J19" ca="1">_xlfn.IFNA(ROUND(INDEX(INDIRECT($B$1),MATCH(J$2&amp;$C19,INDEX(INDIRECT($B$1),0,1),0),$C$11),-3),"")</f>
        <v>9000</v>
      </c>
      <c r="K19" s="3" t="n">
        <f t="array" aca="1" ref="K19" ca="1">_xlfn.IFNA(ROUND(INDEX(INDIRECT($B$1),MATCH(K$2&amp;$C19,INDEX(INDIRECT($B$1),0,1),0),$C$11),-3),"")</f>
        <v>1000</v>
      </c>
      <c r="L19" s="3" t="n">
        <f t="array" aca="1" ref="L19" ca="1">_xlfn.IFNA(ROUND(INDEX(INDIRECT($B$1),MATCH(L$2&amp;$C19,INDEX(INDIRECT($B$1),0,1),0),$C$11),-3),"")</f>
        <v>1000</v>
      </c>
      <c r="M19" s="3" t="str">
        <f t="array" aca="1" ref="M19" ca="1">_xlfn.IFNA(ROUND(INDEX(INDIRECT($B$1),MATCH(M$2&amp;$C19,INDEX(INDIRECT($B$1),0,1),0),$C$11),-3),"")</f>
      </c>
    </row>
    <row r="20">
      <c r="A20" s="51" t="n">
        <v>6</v>
      </c>
      <c r="B20" s="1" t="s">
        <v>13</v>
      </c>
      <c r="C20" s="1" t="str">
        <f t="shared" si="0"/>
        <v>_6_London_Yes</v>
      </c>
      <c r="E20" s="102" t="s">
        <v>20</v>
      </c>
      <c r="F20" s="3" t="n">
        <f t="array" aca="1" ref="F20" ca="1">_xlfn.IFNA(ROUND(INDEX(INDIRECT($B$1),MATCH(F$2&amp;$C20,INDEX(INDIRECT($B$1),0,1),0),$C$11),-3),"")</f>
        <v>62000</v>
      </c>
      <c r="G20" s="3" t="n">
        <f t="array" aca="1" ref="G20" ca="1">_xlfn.IFNA(ROUND(INDEX(INDIRECT($B$1),MATCH(G$2&amp;$C20,INDEX(INDIRECT($B$1),0,1),0),$C$11),-3),"")</f>
        <v>63000</v>
      </c>
      <c r="H20" s="3" t="n">
        <f t="array" aca="1" ref="H20" ca="1">_xlfn.IFNA(ROUND(INDEX(INDIRECT($B$1),MATCH(H$2&amp;$C20,INDEX(INDIRECT($B$1),0,1),0),$C$11),-3),"")</f>
        <v>70000</v>
      </c>
      <c r="I20" s="3" t="n">
        <f t="array" aca="1" ref="I20" ca="1">_xlfn.IFNA(ROUND(INDEX(INDIRECT($B$1),MATCH(I$2&amp;$C20,INDEX(INDIRECT($B$1),0,1),0),$C$11),-3),"")</f>
        <v>75000</v>
      </c>
      <c r="J20" s="3" t="n">
        <f t="array" aca="1" ref="J20" ca="1">_xlfn.IFNA(ROUND(INDEX(INDIRECT($B$1),MATCH(J$2&amp;$C20,INDEX(INDIRECT($B$1),0,1),0),$C$11),-3),"")</f>
        <v>48000</v>
      </c>
      <c r="K20" s="3" t="n">
        <f t="array" aca="1" ref="K20" ca="1">_xlfn.IFNA(ROUND(INDEX(INDIRECT($B$1),MATCH(K$2&amp;$C20,INDEX(INDIRECT($B$1),0,1),0),$C$11),-3),"")</f>
        <v>30000</v>
      </c>
      <c r="L20" s="3" t="n">
        <f t="array" aca="1" ref="L20" ca="1">_xlfn.IFNA(ROUND(INDEX(INDIRECT($B$1),MATCH(L$2&amp;$C20,INDEX(INDIRECT($B$1),0,1),0),$C$11),-3),"")</f>
        <v>35000</v>
      </c>
      <c r="M20" s="3" t="n">
        <f t="array" aca="1" ref="M20" ca="1">_xlfn.IFNA(ROUND(INDEX(INDIRECT($B$1),MATCH(M$2&amp;$C20,INDEX(INDIRECT($B$1),0,1),0),$C$11),-3),"")</f>
        <v>44000</v>
      </c>
    </row>
    <row r="21">
      <c r="A21" s="51" t="n">
        <v>7</v>
      </c>
      <c r="B21" s="1" t="s">
        <v>13</v>
      </c>
      <c r="C21" s="1" t="str">
        <f t="shared" si="0"/>
        <v>_7_London_Yes</v>
      </c>
      <c r="E21" s="102" t="s">
        <v>21</v>
      </c>
      <c r="F21" s="3" t="n">
        <f t="array" aca="1" ref="F21" ca="1">_xlfn.IFNA(ROUND(INDEX(INDIRECT($B$1),MATCH(F$2&amp;$C21,INDEX(INDIRECT($B$1),0,1),0),$C$11),-3),"")</f>
        <v>154000</v>
      </c>
      <c r="G21" s="3" t="n">
        <f t="array" aca="1" ref="G21" ca="1">_xlfn.IFNA(ROUND(INDEX(INDIRECT($B$1),MATCH(G$2&amp;$C21,INDEX(INDIRECT($B$1),0,1),0),$C$11),-3),"")</f>
        <v>155000</v>
      </c>
      <c r="H21" s="3" t="n">
        <f t="array" aca="1" ref="H21" ca="1">_xlfn.IFNA(ROUND(INDEX(INDIRECT($B$1),MATCH(H$2&amp;$C21,INDEX(INDIRECT($B$1),0,1),0),$C$11),-3),"")</f>
        <v>144000</v>
      </c>
      <c r="I21" s="3" t="n">
        <f t="array" aca="1" ref="I21" ca="1">_xlfn.IFNA(ROUND(INDEX(INDIRECT($B$1),MATCH(I$2&amp;$C21,INDEX(INDIRECT($B$1),0,1),0),$C$11),-3),"")</f>
        <v>143000</v>
      </c>
      <c r="J21" s="3" t="n">
        <f t="array" aca="1" ref="J21" ca="1">_xlfn.IFNA(ROUND(INDEX(INDIRECT($B$1),MATCH(J$2&amp;$C21,INDEX(INDIRECT($B$1),0,1),0),$C$11),-3),"")</f>
        <v>125000</v>
      </c>
      <c r="K21" s="3" t="n">
        <f t="array" aca="1" ref="K21" ca="1">_xlfn.IFNA(ROUND(INDEX(INDIRECT($B$1),MATCH(K$2&amp;$C21,INDEX(INDIRECT($B$1),0,1),0),$C$11),-3),"")</f>
        <v>133000</v>
      </c>
      <c r="L21" s="3" t="n">
        <f t="array" aca="1" ref="L21" ca="1">_xlfn.IFNA(ROUND(INDEX(INDIRECT($B$1),MATCH(L$2&amp;$C21,INDEX(INDIRECT($B$1),0,1),0),$C$11),-3),"")</f>
        <v>130000</v>
      </c>
      <c r="M21" s="3" t="n">
        <f t="array" aca="1" ref="M21" ca="1">_xlfn.IFNA(ROUND(INDEX(INDIRECT($B$1),MATCH(M$2&amp;$C21,INDEX(INDIRECT($B$1),0,1),0),$C$11),-3),"")</f>
        <v>104000</v>
      </c>
    </row>
    <row r="22">
      <c r="A22" s="51" t="n">
        <v>8</v>
      </c>
      <c r="B22" s="1" t="s">
        <v>13</v>
      </c>
      <c r="C22" s="1" t="str">
        <f t="shared" si="0"/>
        <v>_8_London_Yes</v>
      </c>
      <c r="E22" s="102" t="s">
        <v>22</v>
      </c>
      <c r="F22" s="3" t="n">
        <f t="array" aca="1" ref="F22" ca="1">_xlfn.IFNA(ROUND(INDEX(INDIRECT($B$1),MATCH(F$2&amp;$C22,INDEX(INDIRECT($B$1),0,1),0),$C$11),-3),"")</f>
        <v>144000</v>
      </c>
      <c r="G22" s="3" t="n">
        <f t="array" aca="1" ref="G22" ca="1">_xlfn.IFNA(ROUND(INDEX(INDIRECT($B$1),MATCH(G$2&amp;$C22,INDEX(INDIRECT($B$1),0,1),0),$C$11),-3),"")</f>
        <v>158000</v>
      </c>
      <c r="H22" s="3" t="n">
        <f t="array" aca="1" ref="H22" ca="1">_xlfn.IFNA(ROUND(INDEX(INDIRECT($B$1),MATCH(H$2&amp;$C22,INDEX(INDIRECT($B$1),0,1),0),$C$11),-3),"")</f>
        <v>143000</v>
      </c>
      <c r="I22" s="3" t="n">
        <f t="array" aca="1" ref="I22" ca="1">_xlfn.IFNA(ROUND(INDEX(INDIRECT($B$1),MATCH(I$2&amp;$C22,INDEX(INDIRECT($B$1),0,1),0),$C$11),-3),"")</f>
        <v>149000</v>
      </c>
      <c r="J22" s="3" t="n">
        <f t="array" aca="1" ref="J22" ca="1">_xlfn.IFNA(ROUND(INDEX(INDIRECT($B$1),MATCH(J$2&amp;$C22,INDEX(INDIRECT($B$1),0,1),0),$C$11),-3),"")</f>
        <v>151000</v>
      </c>
      <c r="K22" s="3" t="n">
        <f t="array" aca="1" ref="K22" ca="1">_xlfn.IFNA(ROUND(INDEX(INDIRECT($B$1),MATCH(K$2&amp;$C22,INDEX(INDIRECT($B$1),0,1),0),$C$11),-3),"")</f>
        <v>106000</v>
      </c>
      <c r="L22" s="3" t="n">
        <f t="array" aca="1" ref="L22" ca="1">_xlfn.IFNA(ROUND(INDEX(INDIRECT($B$1),MATCH(L$2&amp;$C22,INDEX(INDIRECT($B$1),0,1),0),$C$11),-3),"")</f>
        <v>105000</v>
      </c>
      <c r="M22" s="3" t="n">
        <f t="array" aca="1" ref="M22" ca="1">_xlfn.IFNA(ROUND(INDEX(INDIRECT($B$1),MATCH(M$2&amp;$C22,INDEX(INDIRECT($B$1),0,1),0),$C$11),-3),"")</f>
        <v>111000</v>
      </c>
    </row>
    <row r="23">
      <c r="A23" s="51" t="n">
        <v>9</v>
      </c>
      <c r="B23" s="1" t="s">
        <v>13</v>
      </c>
      <c r="C23" s="1" t="str">
        <f t="shared" si="0"/>
        <v>_9_London_Yes</v>
      </c>
      <c r="E23" s="102" t="s">
        <v>23</v>
      </c>
      <c r="F23" s="3" t="n">
        <f t="array" aca="1" ref="F23" ca="1">_xlfn.IFNA(ROUND(INDEX(INDIRECT($B$1),MATCH(F$2&amp;$C23,INDEX(INDIRECT($B$1),0,1),0),$C$11),-3),"")</f>
        <v>120000</v>
      </c>
      <c r="G23" s="3" t="n">
        <f t="array" aca="1" ref="G23" ca="1">_xlfn.IFNA(ROUND(INDEX(INDIRECT($B$1),MATCH(G$2&amp;$C23,INDEX(INDIRECT($B$1),0,1),0),$C$11),-3),"")</f>
        <v>110000</v>
      </c>
      <c r="H23" s="3" t="n">
        <f t="array" aca="1" ref="H23" ca="1">_xlfn.IFNA(ROUND(INDEX(INDIRECT($B$1),MATCH(H$2&amp;$C23,INDEX(INDIRECT($B$1),0,1),0),$C$11),-3),"")</f>
        <v>150000</v>
      </c>
      <c r="I23" s="3" t="n">
        <f t="array" aca="1" ref="I23" ca="1">_xlfn.IFNA(ROUND(INDEX(INDIRECT($B$1),MATCH(I$2&amp;$C23,INDEX(INDIRECT($B$1),0,1),0),$C$11),-3),"")</f>
        <v>135000</v>
      </c>
      <c r="J23" s="3" t="n">
        <f t="array" aca="1" ref="J23" ca="1">_xlfn.IFNA(ROUND(INDEX(INDIRECT($B$1),MATCH(J$2&amp;$C23,INDEX(INDIRECT($B$1),0,1),0),$C$11),-3),"")</f>
        <v>137000</v>
      </c>
      <c r="K23" s="3" t="n">
        <f t="array" aca="1" ref="K23" ca="1">_xlfn.IFNA(ROUND(INDEX(INDIRECT($B$1),MATCH(K$2&amp;$C23,INDEX(INDIRECT($B$1),0,1),0),$C$11),-3),"")</f>
        <v>103000</v>
      </c>
      <c r="L23" s="3" t="n">
        <f t="array" aca="1" ref="L23" ca="1">_xlfn.IFNA(ROUND(INDEX(INDIRECT($B$1),MATCH(L$2&amp;$C23,INDEX(INDIRECT($B$1),0,1),0),$C$11),-3),"")</f>
        <v>119000</v>
      </c>
      <c r="M23" s="3" t="n">
        <f t="array" aca="1" ref="M23" ca="1">_xlfn.IFNA(ROUND(INDEX(INDIRECT($B$1),MATCH(M$2&amp;$C23,INDEX(INDIRECT($B$1),0,1),0),$C$11),-3),"")</f>
        <v>110000</v>
      </c>
    </row>
    <row r="24">
      <c r="A24" s="51" t="n">
        <v>10</v>
      </c>
      <c r="B24" s="1" t="s">
        <v>13</v>
      </c>
      <c r="C24" s="1" t="str">
        <f t="shared" si="0"/>
        <v>_10_London_Yes</v>
      </c>
      <c r="E24" s="102" t="s">
        <v>24</v>
      </c>
      <c r="F24" s="3" t="n">
        <f t="array" aca="1" ref="F24" ca="1">_xlfn.IFNA(ROUND(INDEX(INDIRECT($B$1),MATCH(F$2&amp;$C24,INDEX(INDIRECT($B$1),0,1),0),$C$11),-3),"")</f>
        <v>108000</v>
      </c>
      <c r="G24" s="3" t="n">
        <f t="array" aca="1" ref="G24" ca="1">_xlfn.IFNA(ROUND(INDEX(INDIRECT($B$1),MATCH(G$2&amp;$C24,INDEX(INDIRECT($B$1),0,1),0),$C$11),-3),"")</f>
        <v>106000</v>
      </c>
      <c r="H24" s="3" t="n">
        <f t="array" aca="1" ref="H24" ca="1">_xlfn.IFNA(ROUND(INDEX(INDIRECT($B$1),MATCH(H$2&amp;$C24,INDEX(INDIRECT($B$1),0,1),0),$C$11),-3),"")</f>
        <v>123000</v>
      </c>
      <c r="I24" s="3" t="n">
        <f t="array" aca="1" ref="I24" ca="1">_xlfn.IFNA(ROUND(INDEX(INDIRECT($B$1),MATCH(I$2&amp;$C24,INDEX(INDIRECT($B$1),0,1),0),$C$11),-3),"")</f>
        <v>72000</v>
      </c>
      <c r="J24" s="3" t="n">
        <f t="array" aca="1" ref="J24" ca="1">_xlfn.IFNA(ROUND(INDEX(INDIRECT($B$1),MATCH(J$2&amp;$C24,INDEX(INDIRECT($B$1),0,1),0),$C$11),-3),"")</f>
        <v>108000</v>
      </c>
      <c r="K24" s="3" t="n">
        <f t="array" aca="1" ref="K24" ca="1">_xlfn.IFNA(ROUND(INDEX(INDIRECT($B$1),MATCH(K$2&amp;$C24,INDEX(INDIRECT($B$1),0,1),0),$C$11),-3),"")</f>
        <v>92000</v>
      </c>
      <c r="L24" s="3" t="n">
        <f t="array" aca="1" ref="L24" ca="1">_xlfn.IFNA(ROUND(INDEX(INDIRECT($B$1),MATCH(L$2&amp;$C24,INDEX(INDIRECT($B$1),0,1),0),$C$11),-3),"")</f>
        <v>146000</v>
      </c>
      <c r="M24" s="3" t="n">
        <f t="array" aca="1" ref="M24" ca="1">_xlfn.IFNA(ROUND(INDEX(INDIRECT($B$1),MATCH(M$2&amp;$C24,INDEX(INDIRECT($B$1),0,1),0),$C$11),-3),"")</f>
        <v>124000</v>
      </c>
    </row>
    <row r="25">
      <c r="A25" s="51" t="n">
        <v>11</v>
      </c>
      <c r="B25" s="1" t="s">
        <v>13</v>
      </c>
      <c r="C25" s="1" t="str">
        <f t="shared" si="0"/>
        <v>_11_London_Yes</v>
      </c>
      <c r="E25" s="102" t="s">
        <v>25</v>
      </c>
      <c r="F25" s="3" t="n">
        <f t="array" aca="1" ref="F25" ca="1">_xlfn.IFNA(ROUND(INDEX(INDIRECT($B$1),MATCH(F$2&amp;$C25,INDEX(INDIRECT($B$1),0,1),0),$C$11),-3),"")</f>
        <v>83000</v>
      </c>
      <c r="G25" s="3" t="n">
        <f t="array" aca="1" ref="G25" ca="1">_xlfn.IFNA(ROUND(INDEX(INDIRECT($B$1),MATCH(G$2&amp;$C25,INDEX(INDIRECT($B$1),0,1),0),$C$11),-3),"")</f>
        <v>97000</v>
      </c>
      <c r="H25" s="3" t="n">
        <f t="array" aca="1" ref="H25" ca="1">_xlfn.IFNA(ROUND(INDEX(INDIRECT($B$1),MATCH(H$2&amp;$C25,INDEX(INDIRECT($B$1),0,1),0),$C$11),-3),"")</f>
        <v>86000</v>
      </c>
      <c r="I25" s="3" t="n">
        <f t="array" aca="1" ref="I25" ca="1">_xlfn.IFNA(ROUND(INDEX(INDIRECT($B$1),MATCH(I$2&amp;$C25,INDEX(INDIRECT($B$1),0,1),0),$C$11),-3),"")</f>
        <v>81000</v>
      </c>
      <c r="J25" s="3" t="n">
        <f t="array" aca="1" ref="J25" ca="1">_xlfn.IFNA(ROUND(INDEX(INDIRECT($B$1),MATCH(J$2&amp;$C25,INDEX(INDIRECT($B$1),0,1),0),$C$11),-3),"")</f>
        <v>83000</v>
      </c>
      <c r="K25" s="3" t="n">
        <f t="array" aca="1" ref="K25" ca="1">_xlfn.IFNA(ROUND(INDEX(INDIRECT($B$1),MATCH(K$2&amp;$C25,INDEX(INDIRECT($B$1),0,1),0),$C$11),-3),"")</f>
        <v>90000</v>
      </c>
      <c r="L25" s="3" t="n">
        <f t="array" aca="1" ref="L25" ca="1">_xlfn.IFNA(ROUND(INDEX(INDIRECT($B$1),MATCH(L$2&amp;$C25,INDEX(INDIRECT($B$1),0,1),0),$C$11),-3),"")</f>
        <v>100000</v>
      </c>
      <c r="M25" s="3" t="n">
        <f t="array" aca="1" ref="M25" ca="1">_xlfn.IFNA(ROUND(INDEX(INDIRECT($B$1),MATCH(M$2&amp;$C25,INDEX(INDIRECT($B$1),0,1),0),$C$11),-3),"")</f>
        <v>74000</v>
      </c>
    </row>
    <row r="26">
      <c r="A26" s="51" t="n">
        <v>12</v>
      </c>
      <c r="B26" s="1" t="s">
        <v>13</v>
      </c>
      <c r="C26" s="1" t="str">
        <f t="shared" si="0"/>
        <v>_12_London_Yes</v>
      </c>
      <c r="E26" s="102" t="s">
        <v>26</v>
      </c>
      <c r="F26" s="3" t="n">
        <f t="array" aca="1" ref="F26" ca="1">_xlfn.IFNA(ROUND(INDEX(INDIRECT($B$1),MATCH(F$2&amp;$C26,INDEX(INDIRECT($B$1),0,1),0),$C$11),-3),"")</f>
        <v>14000</v>
      </c>
      <c r="G26" s="3" t="n">
        <f t="array" aca="1" ref="G26" ca="1">_xlfn.IFNA(ROUND(INDEX(INDIRECT($B$1),MATCH(G$2&amp;$C26,INDEX(INDIRECT($B$1),0,1),0),$C$11),-3),"")</f>
        <v>16000</v>
      </c>
      <c r="H26" s="3" t="n">
        <f t="array" aca="1" ref="H26" ca="1">_xlfn.IFNA(ROUND(INDEX(INDIRECT($B$1),MATCH(H$2&amp;$C26,INDEX(INDIRECT($B$1),0,1),0),$C$11),-3),"")</f>
        <v>7000</v>
      </c>
      <c r="I26" s="3" t="n">
        <f t="array" aca="1" ref="I26" ca="1">_xlfn.IFNA(ROUND(INDEX(INDIRECT($B$1),MATCH(I$2&amp;$C26,INDEX(INDIRECT($B$1),0,1),0),$C$11),-3),"")</f>
        <v>12000</v>
      </c>
      <c r="J26" s="3" t="n">
        <f t="array" aca="1" ref="J26" ca="1">_xlfn.IFNA(ROUND(INDEX(INDIRECT($B$1),MATCH(J$2&amp;$C26,INDEX(INDIRECT($B$1),0,1),0),$C$11),-3),"")</f>
        <v>12000</v>
      </c>
      <c r="K26" s="3" t="n">
        <f t="array" aca="1" ref="K26" ca="1">_xlfn.IFNA(ROUND(INDEX(INDIRECT($B$1),MATCH(K$2&amp;$C26,INDEX(INDIRECT($B$1),0,1),0),$C$11),-3),"")</f>
        <v>6000</v>
      </c>
      <c r="L26" s="3" t="n">
        <f t="array" aca="1" ref="L26" ca="1">_xlfn.IFNA(ROUND(INDEX(INDIRECT($B$1),MATCH(L$2&amp;$C26,INDEX(INDIRECT($B$1),0,1),0),$C$11),-3),"")</f>
        <v>10000</v>
      </c>
      <c r="M26" s="3" t="n">
        <f t="array" aca="1" ref="M26" ca="1">_xlfn.IFNA(ROUND(INDEX(INDIRECT($B$1),MATCH(M$2&amp;$C26,INDEX(INDIRECT($B$1),0,1),0),$C$11),-3),"")</f>
        <v>10000</v>
      </c>
    </row>
    <row r="27">
      <c r="A27" s="51" t="n">
        <v>13</v>
      </c>
      <c r="B27" s="1" t="s">
        <v>13</v>
      </c>
      <c r="C27" s="1" t="str">
        <f t="shared" si="0"/>
        <v>_13_London_Yes</v>
      </c>
      <c r="E27" s="102" t="s">
        <v>34</v>
      </c>
      <c r="F27" s="3" t="n">
        <f t="array" aca="1" ref="F27" ca="1">_xlfn.IFNA(ROUND(INDEX(INDIRECT($B$1),MATCH(F$2&amp;$C27,INDEX(INDIRECT($B$1),0,1),0),$C$11),-3),"")</f>
        <v>161000</v>
      </c>
      <c r="G27" s="3" t="n">
        <f t="array" aca="1" ref="G27" ca="1">_xlfn.IFNA(ROUND(INDEX(INDIRECT($B$1),MATCH(G$2&amp;$C27,INDEX(INDIRECT($B$1),0,1),0),$C$11),-3),"")</f>
        <v>172000</v>
      </c>
      <c r="H27" s="3" t="n">
        <f t="array" aca="1" ref="H27" ca="1">_xlfn.IFNA(ROUND(INDEX(INDIRECT($B$1),MATCH(H$2&amp;$C27,INDEX(INDIRECT($B$1),0,1),0),$C$11),-3),"")</f>
        <v>176000</v>
      </c>
      <c r="I27" s="3" t="n">
        <f t="array" aca="1" ref="I27" ca="1">_xlfn.IFNA(ROUND(INDEX(INDIRECT($B$1),MATCH(I$2&amp;$C27,INDEX(INDIRECT($B$1),0,1),0),$C$11),-3),"")</f>
        <v>180000</v>
      </c>
      <c r="J27" s="3" t="n">
        <f t="array" aca="1" ref="J27" ca="1">_xlfn.IFNA(ROUND(INDEX(INDIRECT($B$1),MATCH(J$2&amp;$C27,INDEX(INDIRECT($B$1),0,1),0),$C$11),-3),"")</f>
        <v>159000</v>
      </c>
      <c r="K27" s="3" t="n">
        <f t="array" aca="1" ref="K27" ca="1">_xlfn.IFNA(ROUND(INDEX(INDIRECT($B$1),MATCH(K$2&amp;$C27,INDEX(INDIRECT($B$1),0,1),0),$C$11),-3),"")</f>
        <v>180000</v>
      </c>
      <c r="L27" s="3" t="n">
        <f t="array" aca="1" ref="L27" ca="1">_xlfn.IFNA(ROUND(INDEX(INDIRECT($B$1),MATCH(L$2&amp;$C27,INDEX(INDIRECT($B$1),0,1),0),$C$11),-3),"")</f>
        <v>140000</v>
      </c>
      <c r="M27" s="3" t="n">
        <f t="array" aca="1" ref="M27" ca="1">_xlfn.IFNA(ROUND(INDEX(INDIRECT($B$1),MATCH(M$2&amp;$C27,INDEX(INDIRECT($B$1),0,1),0),$C$11),-3),"")</f>
        <v>141000</v>
      </c>
    </row>
    <row r="28">
      <c r="A28" s="51" t="n">
        <v>14</v>
      </c>
      <c r="B28" s="1" t="s">
        <v>13</v>
      </c>
      <c r="C28" s="1" t="str">
        <f t="shared" si="0"/>
        <v>_14_London_Yes</v>
      </c>
      <c r="E28" s="102" t="s">
        <v>27</v>
      </c>
      <c r="F28" s="3" t="n">
        <f t="array" aca="1" ref="F28" ca="1">_xlfn.IFNA(ROUND(INDEX(INDIRECT($B$1),MATCH(F$2&amp;$C28,INDEX(INDIRECT($B$1),0,1),0),$C$11),-3),"")</f>
        <v>94000</v>
      </c>
      <c r="G28" s="3" t="n">
        <f t="array" aca="1" ref="G28" ca="1">_xlfn.IFNA(ROUND(INDEX(INDIRECT($B$1),MATCH(G$2&amp;$C28,INDEX(INDIRECT($B$1),0,1),0),$C$11),-3),"")</f>
        <v>71000</v>
      </c>
      <c r="H28" s="3" t="n">
        <f t="array" aca="1" ref="H28" ca="1">_xlfn.IFNA(ROUND(INDEX(INDIRECT($B$1),MATCH(H$2&amp;$C28,INDEX(INDIRECT($B$1),0,1),0),$C$11),-3),"")</f>
        <v>103000</v>
      </c>
      <c r="I28" s="3" t="n">
        <f t="array" aca="1" ref="I28" ca="1">_xlfn.IFNA(ROUND(INDEX(INDIRECT($B$1),MATCH(I$2&amp;$C28,INDEX(INDIRECT($B$1),0,1),0),$C$11),-3),"")</f>
        <v>65000</v>
      </c>
      <c r="J28" s="3" t="n">
        <f t="array" aca="1" ref="J28" ca="1">_xlfn.IFNA(ROUND(INDEX(INDIRECT($B$1),MATCH(J$2&amp;$C28,INDEX(INDIRECT($B$1),0,1),0),$C$11),-3),"")</f>
        <v>91000</v>
      </c>
      <c r="K28" s="3" t="n">
        <f t="array" aca="1" ref="K28" ca="1">_xlfn.IFNA(ROUND(INDEX(INDIRECT($B$1),MATCH(K$2&amp;$C28,INDEX(INDIRECT($B$1),0,1),0),$C$11),-3),"")</f>
        <v>75000</v>
      </c>
      <c r="L28" s="3" t="n">
        <f t="array" aca="1" ref="L28" ca="1">_xlfn.IFNA(ROUND(INDEX(INDIRECT($B$1),MATCH(L$2&amp;$C28,INDEX(INDIRECT($B$1),0,1),0),$C$11),-3),"")</f>
        <v>40000</v>
      </c>
      <c r="M28" s="3" t="n">
        <f t="array" aca="1" ref="M28" ca="1">_xlfn.IFNA(ROUND(INDEX(INDIRECT($B$1),MATCH(M$2&amp;$C28,INDEX(INDIRECT($B$1),0,1),0),$C$11),-3),"")</f>
        <v>83000</v>
      </c>
    </row>
    <row r="29">
      <c r="A29" s="51" t="n">
        <v>15</v>
      </c>
      <c r="B29" s="1" t="s">
        <v>13</v>
      </c>
      <c r="C29" s="1" t="str">
        <f t="shared" si="0"/>
        <v>_15_London_Yes</v>
      </c>
      <c r="E29" s="102" t="s">
        <v>35</v>
      </c>
      <c r="F29" s="3" t="n">
        <f t="array" aca="1" ref="F29" ca="1">_xlfn.IFNA(ROUND(INDEX(INDIRECT($B$1),MATCH(F$2&amp;$C29,INDEX(INDIRECT($B$1),0,1),0),$C$11),-3),"")</f>
        <v>98000</v>
      </c>
      <c r="G29" s="3" t="n">
        <f t="array" aca="1" ref="G29" ca="1">_xlfn.IFNA(ROUND(INDEX(INDIRECT($B$1),MATCH(G$2&amp;$C29,INDEX(INDIRECT($B$1),0,1),0),$C$11),-3),"")</f>
        <v>91000</v>
      </c>
      <c r="H29" s="3" t="n">
        <f t="array" aca="1" ref="H29" ca="1">_xlfn.IFNA(ROUND(INDEX(INDIRECT($B$1),MATCH(H$2&amp;$C29,INDEX(INDIRECT($B$1),0,1),0),$C$11),-3),"")</f>
        <v>107000</v>
      </c>
      <c r="I29" s="3" t="n">
        <f t="array" aca="1" ref="I29" ca="1">_xlfn.IFNA(ROUND(INDEX(INDIRECT($B$1),MATCH(I$2&amp;$C29,INDEX(INDIRECT($B$1),0,1),0),$C$11),-3),"")</f>
        <v>74000</v>
      </c>
      <c r="J29" s="3" t="n">
        <f t="array" aca="1" ref="J29" ca="1">_xlfn.IFNA(ROUND(INDEX(INDIRECT($B$1),MATCH(J$2&amp;$C29,INDEX(INDIRECT($B$1),0,1),0),$C$11),-3),"")</f>
        <v>88000</v>
      </c>
      <c r="K29" s="3" t="n">
        <f t="array" aca="1" ref="K29" ca="1">_xlfn.IFNA(ROUND(INDEX(INDIRECT($B$1),MATCH(K$2&amp;$C29,INDEX(INDIRECT($B$1),0,1),0),$C$11),-3),"")</f>
        <v>92000</v>
      </c>
      <c r="L29" s="3" t="n">
        <f t="array" aca="1" ref="L29" ca="1">_xlfn.IFNA(ROUND(INDEX(INDIRECT($B$1),MATCH(L$2&amp;$C29,INDEX(INDIRECT($B$1),0,1),0),$C$11),-3),"")</f>
        <v>118000</v>
      </c>
      <c r="M29" s="3" t="n">
        <f t="array" aca="1" ref="M29" ca="1">_xlfn.IFNA(ROUND(INDEX(INDIRECT($B$1),MATCH(M$2&amp;$C29,INDEX(INDIRECT($B$1),0,1),0),$C$11),-3),"")</f>
        <v>95000</v>
      </c>
    </row>
    <row r="30">
      <c r="A30" s="51" t="n">
        <v>16</v>
      </c>
      <c r="B30" s="1" t="s">
        <v>13</v>
      </c>
      <c r="C30" s="1" t="str">
        <f t="shared" si="0"/>
        <v>_16_London_Yes</v>
      </c>
      <c r="E30" s="102" t="s">
        <v>28</v>
      </c>
      <c r="F30" s="3" t="n">
        <f t="array" aca="1" ref="F30" ca="1">_xlfn.IFNA(ROUND(INDEX(INDIRECT($B$1),MATCH(F$2&amp;$C30,INDEX(INDIRECT($B$1),0,1),0),$C$11),-3),"")</f>
        <v>101000</v>
      </c>
      <c r="G30" s="3" t="n">
        <f t="array" aca="1" ref="G30" ca="1">_xlfn.IFNA(ROUND(INDEX(INDIRECT($B$1),MATCH(G$2&amp;$C30,INDEX(INDIRECT($B$1),0,1),0),$C$11),-3),"")</f>
        <v>101000</v>
      </c>
      <c r="H30" s="3" t="n">
        <f t="array" aca="1" ref="H30" ca="1">_xlfn.IFNA(ROUND(INDEX(INDIRECT($B$1),MATCH(H$2&amp;$C30,INDEX(INDIRECT($B$1),0,1),0),$C$11),-3),"")</f>
        <v>109000</v>
      </c>
      <c r="I30" s="3" t="n">
        <f t="array" aca="1" ref="I30" ca="1">_xlfn.IFNA(ROUND(INDEX(INDIRECT($B$1),MATCH(I$2&amp;$C30,INDEX(INDIRECT($B$1),0,1),0),$C$11),-3),"")</f>
        <v>129000</v>
      </c>
      <c r="J30" s="3" t="n">
        <f t="array" aca="1" ref="J30" ca="1">_xlfn.IFNA(ROUND(INDEX(INDIRECT($B$1),MATCH(J$2&amp;$C30,INDEX(INDIRECT($B$1),0,1),0),$C$11),-3),"")</f>
        <v>121000</v>
      </c>
      <c r="K30" s="3" t="n">
        <f t="array" aca="1" ref="K30" ca="1">_xlfn.IFNA(ROUND(INDEX(INDIRECT($B$1),MATCH(K$2&amp;$C30,INDEX(INDIRECT($B$1),0,1),0),$C$11),-3),"")</f>
        <v>176000</v>
      </c>
      <c r="L30" s="3" t="n">
        <f t="array" aca="1" ref="L30" ca="1">_xlfn.IFNA(ROUND(INDEX(INDIRECT($B$1),MATCH(L$2&amp;$C30,INDEX(INDIRECT($B$1),0,1),0),$C$11),-3),"")</f>
        <v>101000</v>
      </c>
      <c r="M30" s="3" t="n">
        <f t="array" aca="1" ref="M30" ca="1">_xlfn.IFNA(ROUND(INDEX(INDIRECT($B$1),MATCH(M$2&amp;$C30,INDEX(INDIRECT($B$1),0,1),0),$C$11),-3),"")</f>
        <v>108000</v>
      </c>
    </row>
    <row r="31">
      <c r="A31" s="51" t="n">
        <v>17</v>
      </c>
      <c r="B31" s="1" t="s">
        <v>13</v>
      </c>
      <c r="C31" s="1" t="str">
        <f t="shared" si="0"/>
        <v>_17_London_Yes</v>
      </c>
      <c r="E31" s="102" t="s">
        <v>29</v>
      </c>
      <c r="F31" s="3" t="n">
        <f t="array" aca="1" ref="F31" ca="1">_xlfn.IFNA(ROUND(INDEX(INDIRECT($B$1),MATCH(F$2&amp;$C31,INDEX(INDIRECT($B$1),0,1),0),$C$11),-3),"")</f>
        <v>179000</v>
      </c>
      <c r="G31" s="3" t="n">
        <f t="array" aca="1" ref="G31" ca="1">_xlfn.IFNA(ROUND(INDEX(INDIRECT($B$1),MATCH(G$2&amp;$C31,INDEX(INDIRECT($B$1),0,1),0),$C$11),-3),"")</f>
        <v>215000</v>
      </c>
      <c r="H31" s="3" t="n">
        <f t="array" aca="1" ref="H31" ca="1">_xlfn.IFNA(ROUND(INDEX(INDIRECT($B$1),MATCH(H$2&amp;$C31,INDEX(INDIRECT($B$1),0,1),0),$C$11),-3),"")</f>
        <v>190000</v>
      </c>
      <c r="I31" s="3" t="n">
        <f t="array" aca="1" ref="I31" ca="1">_xlfn.IFNA(ROUND(INDEX(INDIRECT($B$1),MATCH(I$2&amp;$C31,INDEX(INDIRECT($B$1),0,1),0),$C$11),-3),"")</f>
        <v>180000</v>
      </c>
      <c r="J31" s="3" t="n">
        <f t="array" aca="1" ref="J31" ca="1">_xlfn.IFNA(ROUND(INDEX(INDIRECT($B$1),MATCH(J$2&amp;$C31,INDEX(INDIRECT($B$1),0,1),0),$C$11),-3),"")</f>
        <v>196000</v>
      </c>
      <c r="K31" s="3" t="n">
        <f t="array" aca="1" ref="K31" ca="1">_xlfn.IFNA(ROUND(INDEX(INDIRECT($B$1),MATCH(K$2&amp;$C31,INDEX(INDIRECT($B$1),0,1),0),$C$11),-3),"")</f>
        <v>182000</v>
      </c>
      <c r="L31" s="3" t="n">
        <f t="array" aca="1" ref="L31" ca="1">_xlfn.IFNA(ROUND(INDEX(INDIRECT($B$1),MATCH(L$2&amp;$C31,INDEX(INDIRECT($B$1),0,1),0),$C$11),-3),"")</f>
        <v>217000</v>
      </c>
      <c r="M31" s="3" t="n">
        <f t="array" aca="1" ref="M31" ca="1">_xlfn.IFNA(ROUND(INDEX(INDIRECT($B$1),MATCH(M$2&amp;$C31,INDEX(INDIRECT($B$1),0,1),0),$C$11),-3),"")</f>
        <v>208000</v>
      </c>
    </row>
    <row r="32">
      <c r="A32" s="51" t="n">
        <v>18</v>
      </c>
      <c r="B32" s="1" t="s">
        <v>13</v>
      </c>
      <c r="C32" s="1" t="str">
        <f t="shared" si="0"/>
        <v>_18_London_Yes</v>
      </c>
      <c r="E32" s="102" t="s">
        <v>30</v>
      </c>
      <c r="F32" s="3" t="n">
        <f t="array" aca="1" ref="F32" ca="1">_xlfn.IFNA(ROUND(INDEX(INDIRECT($B$1),MATCH(F$2&amp;$C32,INDEX(INDIRECT($B$1),0,1),0),$C$11),-3),"")</f>
        <v>129000</v>
      </c>
      <c r="G32" s="3" t="n">
        <f t="array" aca="1" ref="G32" ca="1">_xlfn.IFNA(ROUND(INDEX(INDIRECT($B$1),MATCH(G$2&amp;$C32,INDEX(INDIRECT($B$1),0,1),0),$C$11),-3),"")</f>
        <v>129000</v>
      </c>
      <c r="H32" s="3" t="n">
        <f t="array" aca="1" ref="H32" ca="1">_xlfn.IFNA(ROUND(INDEX(INDIRECT($B$1),MATCH(H$2&amp;$C32,INDEX(INDIRECT($B$1),0,1),0),$C$11),-3),"")</f>
        <v>120000</v>
      </c>
      <c r="I32" s="3" t="n">
        <f t="array" aca="1" ref="I32" ca="1">_xlfn.IFNA(ROUND(INDEX(INDIRECT($B$1),MATCH(I$2&amp;$C32,INDEX(INDIRECT($B$1),0,1),0),$C$11),-3),"")</f>
        <v>119000</v>
      </c>
      <c r="J32" s="3" t="n">
        <f t="array" aca="1" ref="J32" ca="1">_xlfn.IFNA(ROUND(INDEX(INDIRECT($B$1),MATCH(J$2&amp;$C32,INDEX(INDIRECT($B$1),0,1),0),$C$11),-3),"")</f>
        <v>144000</v>
      </c>
      <c r="K32" s="3" t="n">
        <f t="array" aca="1" ref="K32" ca="1">_xlfn.IFNA(ROUND(INDEX(INDIRECT($B$1),MATCH(K$2&amp;$C32,INDEX(INDIRECT($B$1),0,1),0),$C$11),-3),"")</f>
        <v>137000</v>
      </c>
      <c r="L32" s="3" t="n">
        <f t="array" aca="1" ref="L32" ca="1">_xlfn.IFNA(ROUND(INDEX(INDIRECT($B$1),MATCH(L$2&amp;$C32,INDEX(INDIRECT($B$1),0,1),0),$C$11),-3),"")</f>
        <v>159000</v>
      </c>
      <c r="M32" s="3" t="n">
        <f t="array" aca="1" ref="M32" ca="1">_xlfn.IFNA(ROUND(INDEX(INDIRECT($B$1),MATCH(M$2&amp;$C32,INDEX(INDIRECT($B$1),0,1),0),$C$11),-3),"")</f>
        <v>106000</v>
      </c>
    </row>
    <row r="33">
      <c r="A33" s="51" t="n">
        <v>19</v>
      </c>
      <c r="B33" s="1" t="s">
        <v>13</v>
      </c>
      <c r="C33" s="1" t="str">
        <f t="shared" si="0"/>
        <v>_19_London_Yes</v>
      </c>
      <c r="E33" s="102" t="s">
        <v>31</v>
      </c>
      <c r="F33" s="3" t="str">
        <f t="array" aca="1" ref="F33" ca="1">_xlfn.IFNA(ROUND(INDEX(INDIRECT($B$1),MATCH(F$2&amp;$C33,INDEX(INDIRECT($B$1),0,1),0),$C$11),-3),"")</f>
      </c>
      <c r="G33" s="3" t="str">
        <f t="array" aca="1" ref="G33" ca="1">_xlfn.IFNA(ROUND(INDEX(INDIRECT($B$1),MATCH(G$2&amp;$C33,INDEX(INDIRECT($B$1),0,1),0),$C$11),-3),"")</f>
      </c>
      <c r="H33" s="3" t="str">
        <f t="array" aca="1" ref="H33" ca="1">_xlfn.IFNA(ROUND(INDEX(INDIRECT($B$1),MATCH(H$2&amp;$C33,INDEX(INDIRECT($B$1),0,1),0),$C$11),-3),"")</f>
      </c>
      <c r="I33" s="3" t="str">
        <f t="array" aca="1" ref="I33" ca="1">_xlfn.IFNA(ROUND(INDEX(INDIRECT($B$1),MATCH(I$2&amp;$C33,INDEX(INDIRECT($B$1),0,1),0),$C$11),-3),"")</f>
      </c>
      <c r="J33" s="3" t="str">
        <f t="array" aca="1" ref="J33" ca="1">_xlfn.IFNA(ROUND(INDEX(INDIRECT($B$1),MATCH(J$2&amp;$C33,INDEX(INDIRECT($B$1),0,1),0),$C$11),-3),"")</f>
      </c>
      <c r="K33" s="3" t="str">
        <f t="array" aca="1" ref="K33" ca="1">_xlfn.IFNA(ROUND(INDEX(INDIRECT($B$1),MATCH(K$2&amp;$C33,INDEX(INDIRECT($B$1),0,1),0),$C$11),-3),"")</f>
      </c>
      <c r="L33" s="3" t="str">
        <f t="array" aca="1" ref="L33" ca="1">_xlfn.IFNA(ROUND(INDEX(INDIRECT($B$1),MATCH(L$2&amp;$C33,INDEX(INDIRECT($B$1),0,1),0),$C$11),-3),"")</f>
      </c>
      <c r="M33" s="3" t="n">
        <f t="array" aca="1" ref="M33" ca="1">_xlfn.IFNA(ROUND(INDEX(INDIRECT($B$1),MATCH(M$2&amp;$C33,INDEX(INDIRECT($B$1),0,1),0),$C$11),-3),"")</f>
        <v>34000</v>
      </c>
    </row>
    <row r="34">
      <c r="A34" s="51" t="n">
        <v>20</v>
      </c>
      <c r="B34" s="1" t="s">
        <v>13</v>
      </c>
      <c r="C34" s="1" t="str">
        <f t="shared" si="0"/>
        <v>_20_London_Yes</v>
      </c>
      <c r="E34" s="102" t="s">
        <v>36</v>
      </c>
      <c r="F34" s="3" t="n">
        <f t="array" aca="1" ref="F34" ca="1">_xlfn.IFNA(ROUND(INDEX(INDIRECT($B$1),MATCH(F$2&amp;$C34,INDEX(INDIRECT($B$1),0,1),0),$C$11),-3),"")</f>
        <v>4000</v>
      </c>
      <c r="G34" s="3" t="n">
        <f t="array" aca="1" ref="G34" ca="1">_xlfn.IFNA(ROUND(INDEX(INDIRECT($B$1),MATCH(G$2&amp;$C34,INDEX(INDIRECT($B$1),0,1),0),$C$11),-3),"")</f>
        <v>9000</v>
      </c>
      <c r="H34" s="3" t="n">
        <f t="array" aca="1" ref="H34" ca="1">_xlfn.IFNA(ROUND(INDEX(INDIRECT($B$1),MATCH(H$2&amp;$C34,INDEX(INDIRECT($B$1),0,1),0),$C$11),-3),"")</f>
        <v>3000</v>
      </c>
      <c r="I34" s="3" t="n">
        <f t="array" aca="1" ref="I34" ca="1">_xlfn.IFNA(ROUND(INDEX(INDIRECT($B$1),MATCH(I$2&amp;$C34,INDEX(INDIRECT($B$1),0,1),0),$C$11),-3),"")</f>
        <v>2000</v>
      </c>
      <c r="J34" s="3" t="n">
        <f t="array" aca="1" ref="J34" ca="1">_xlfn.IFNA(ROUND(INDEX(INDIRECT($B$1),MATCH(J$2&amp;$C34,INDEX(INDIRECT($B$1),0,1),0),$C$11),-3),"")</f>
        <v>4000</v>
      </c>
      <c r="K34" s="3" t="n">
        <f t="array" aca="1" ref="K34" ca="1">_xlfn.IFNA(ROUND(INDEX(INDIRECT($B$1),MATCH(K$2&amp;$C34,INDEX(INDIRECT($B$1),0,1),0),$C$11),-3),"")</f>
        <v>2000</v>
      </c>
      <c r="L34" s="3" t="n">
        <f t="array" aca="1" ref="L34" ca="1">_xlfn.IFNA(ROUND(INDEX(INDIRECT($B$1),MATCH(L$2&amp;$C34,INDEX(INDIRECT($B$1),0,1),0),$C$11),-3),"")</f>
        <v>3000</v>
      </c>
      <c r="M34" s="3" t="n">
        <f t="array" aca="1" ref="M34" ca="1">_xlfn.IFNA(ROUND(INDEX(INDIRECT($B$1),MATCH(M$2&amp;$C34,INDEX(INDIRECT($B$1),0,1),0),$C$11),-3),"")</f>
        <v>7000</v>
      </c>
    </row>
    <row r="35">
      <c r="A35" s="51" t="n">
        <v>21</v>
      </c>
      <c r="B35" s="1" t="s">
        <v>13</v>
      </c>
      <c r="C35" s="1" t="str">
        <f t="shared" si="0"/>
        <v>_21_London_Yes</v>
      </c>
      <c r="E35" s="102" t="s">
        <v>37</v>
      </c>
      <c r="F35" s="3" t="n">
        <f t="array" aca="1" ref="F35" ca="1">_xlfn.IFNA(ROUND(INDEX(INDIRECT($B$1),MATCH(F$2&amp;$C35,INDEX(INDIRECT($B$1),0,1),0),$C$11),-3),"")</f>
        <v>3000</v>
      </c>
      <c r="G35" s="3" t="n">
        <f t="array" aca="1" ref="G35" ca="1">_xlfn.IFNA(ROUND(INDEX(INDIRECT($B$1),MATCH(G$2&amp;$C35,INDEX(INDIRECT($B$1),0,1),0),$C$11),-3),"")</f>
        <v>6000</v>
      </c>
      <c r="H35" s="3" t="n">
        <f t="array" aca="1" ref="H35" ca="1">_xlfn.IFNA(ROUND(INDEX(INDIRECT($B$1),MATCH(H$2&amp;$C35,INDEX(INDIRECT($B$1),0,1),0),$C$11),-3),"")</f>
        <v>6000</v>
      </c>
      <c r="I35" s="3" t="n">
        <f t="array" aca="1" ref="I35" ca="1">_xlfn.IFNA(ROUND(INDEX(INDIRECT($B$1),MATCH(I$2&amp;$C35,INDEX(INDIRECT($B$1),0,1),0),$C$11),-3),"")</f>
        <v>2000</v>
      </c>
      <c r="J35" s="3" t="n">
        <f t="array" aca="1" ref="J35" ca="1">_xlfn.IFNA(ROUND(INDEX(INDIRECT($B$1),MATCH(J$2&amp;$C35,INDEX(INDIRECT($B$1),0,1),0),$C$11),-3),"")</f>
        <v>5000</v>
      </c>
      <c r="K35" s="3" t="n">
        <f t="array" aca="1" ref="K35" ca="1">_xlfn.IFNA(ROUND(INDEX(INDIRECT($B$1),MATCH(K$2&amp;$C35,INDEX(INDIRECT($B$1),0,1),0),$C$11),-3),"")</f>
        <v>2000</v>
      </c>
      <c r="L35" s="3" t="n">
        <f t="array" aca="1" ref="L35" ca="1">_xlfn.IFNA(ROUND(INDEX(INDIRECT($B$1),MATCH(L$2&amp;$C35,INDEX(INDIRECT($B$1),0,1),0),$C$11),-3),"")</f>
        <v>7000</v>
      </c>
      <c r="M35" s="3" t="n">
        <f t="array" aca="1" ref="M35" ca="1">_xlfn.IFNA(ROUND(INDEX(INDIRECT($B$1),MATCH(M$2&amp;$C35,INDEX(INDIRECT($B$1),0,1),0),$C$11),-3),"")</f>
        <v>3000</v>
      </c>
    </row>
    <row r="36">
      <c r="E36" s="108" t="s">
        <v>41</v>
      </c>
      <c r="F36" s="109" t="n">
        <f ca="1">SUM(F15:F35)</f>
        <v>1512000</v>
      </c>
      <c r="G36" s="109" t="n">
        <f t="shared" ref="G36:M36" ca="1" si="1">SUM(G15:G35)</f>
        <v>1542000</v>
      </c>
      <c r="H36" s="109" t="n">
        <f t="shared" ca="1" si="1"/>
        <v>1596000</v>
      </c>
      <c r="I36" s="109" t="n">
        <f t="shared" ca="1" si="1"/>
        <v>1463000</v>
      </c>
      <c r="J36" s="109" t="n">
        <f t="shared" ca="1" si="1"/>
        <v>1524000</v>
      </c>
      <c r="K36" s="109" t="n">
        <f t="shared" ca="1" si="1"/>
        <v>1454000</v>
      </c>
      <c r="L36" s="109" t="n">
        <f t="shared" ca="1" si="1"/>
        <v>1465000</v>
      </c>
      <c r="M36" s="109" t="n">
        <f t="shared" ca="1" si="1"/>
        <v>1404000</v>
      </c>
    </row>
  </sheetData>
  <pageMargins left="0.7" right="0.7" top="0.75" bottom="0.75" header="0.3" footer="0.3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CB21C5-7762-4F6E-A2CF-57CE52ED1B52}">
          <x14:formula1>
            <xm:f>var_list!$C$4:$C$7</xm:f>
          </x14:formula1>
          <xm:sqref>E11:F11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FFAD71-E1C9-4292-B139-157B95A633ED}"/>
</file>

<file path=customXml/itemProps2.xml><?xml version="1.0" encoding="utf-8"?>
<ds:datastoreItem xmlns:ds="http://schemas.openxmlformats.org/officeDocument/2006/customXml" ds:itemID="{8E4918BD-8151-4A57-B60B-7CE9673B3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2023-01-12T10:37:21Z</dcterms:modified>
</cp:coreProperties>
</file>