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Summary" sheetId="3" state="visible" r:id="rId1"/>
    <sheet name="Data--" sheetId="4" state="visible" r:id="rId2"/>
    <sheet name="nte_workers" sheetId="1" state="visible" r:id="rId3"/>
    <sheet name="nte_data" sheetId="2" state="visible" r:id="rId4"/>
  </sheets>
  <definedNames>
    <definedName name="nte_dat">nte_workers!$A:$X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<sst xmlns="http://schemas.openxmlformats.org/spreadsheetml/2006/main" count="172" uniqueCount="172">
  <si>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wt_pop</t>
  </si>
  <si>
    <t>id</t>
  </si>
  <si>
    <t>2015_London_Yes</t>
  </si>
  <si>
    <t>2016_London_Yes</t>
  </si>
  <si>
    <t>2017_London_Yes</t>
  </si>
  <si>
    <t>2018_London_Yes</t>
  </si>
  <si>
    <t>2019_London_Yes</t>
  </si>
  <si>
    <t>2020_London_Yes</t>
  </si>
  <si>
    <t>2021_London_Yes</t>
  </si>
  <si>
    <t>2022_London_Yes</t>
  </si>
  <si>
    <t>nte_dat</t>
  </si>
  <si>
    <t>col</t>
  </si>
  <si>
    <t>row</t>
  </si>
  <si>
    <t>Year</t>
  </si>
  <si>
    <t>London's Night Time Economy</t>
  </si>
  <si>
    <t>share_wt_pop</t>
  </si>
  <si>
    <t>Share of all employed</t>
  </si>
  <si>
    <t>Number of workers</t>
  </si>
  <si>
    <t>- People working in London between 6PM and 6AM</t>
  </si>
  <si>
    <t>- Based on Labour Force Survey April-June data, 2015-2022</t>
  </si>
  <si>
    <t>id</t>
  </si>
  <si>
    <t>dta_year</t>
  </si>
  <si>
    <t>weight_var</t>
  </si>
  <si>
    <t>london_worker</t>
  </si>
  <si>
    <t>nte_worker</t>
  </si>
  <si>
    <t>unwt_pop</t>
  </si>
  <si>
    <t>wt_pop</t>
  </si>
  <si>
    <t>share_unwt_pop</t>
  </si>
  <si>
    <t>share_wt_pop</t>
  </si>
  <si>
    <t>2015_London_NA</t>
  </si>
  <si>
    <t>PWT18</t>
  </si>
  <si>
    <t>London</t>
  </si>
  <si>
    <t>NA</t>
  </si>
  <si>
    <t>2015_London_No</t>
  </si>
  <si>
    <t>No</t>
  </si>
  <si>
    <t>2015_London_No answer</t>
  </si>
  <si>
    <t>No answer</t>
  </si>
  <si>
    <t>2015_London_Yes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</si>
  <si>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</si>
  <si>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</si>
  <si>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</si>
  <si>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</si>
  <si>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</si>
  <si>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</si>
  <si>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</si>
  <si>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</si>
  <si>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</si>
  <si>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</si>
  <si>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</si>
  <si>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</si>
  <si>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</si>
  <si>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</si>
  <si>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</si>
  <si>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</si>
  <si>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</si>
  <si>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</si>
  <si>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</si>
  <si>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</si>
  <si>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</si>
  <si>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</si>
  <si>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</si>
  <si>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</si>
  <si>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</si>
  <si>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</si>
  <si>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</si>
  <si>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</si>
  <si>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</si>
  <si>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</si>
  <si>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</si>
  <si>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</si>
  <si>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</si>
  <si>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</si>
  <si>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</si>
  <si>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</si>
  <si>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</si>
  <si>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</si>
  <si>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</si>
  <si>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</si>
  <si>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</si>
  <si>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</si>
  <si>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</si>
  <si>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</si>
  <si>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</si>
  <si>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</si>
  <si>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</si>
  <si>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</si>
  <si>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</si>
  <si>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</si>
  <si>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</si>
  <si>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</si>
  <si>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</si>
  <si>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</si>
  <si>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</si>
  <si>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</si>
  <si>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</si>
  <si>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uprate_weight_ldn</t>
  </si>
  <si>
    <t xml:space="preserve">id</t>
  </si>
  <si>
    <t xml:space="preserve">dta_year</t>
  </si>
  <si>
    <t xml:space="preserve">weight_var</t>
  </si>
  <si>
    <t xml:space="preserve">london_worker</t>
  </si>
  <si>
    <t xml:space="preserve">nte_worker</t>
  </si>
  <si>
    <t xml:space="preserve">unwt_pop</t>
  </si>
  <si>
    <t xml:space="preserve">wt_pop</t>
  </si>
  <si>
    <t xml:space="preserve">share_unwt_pop</t>
  </si>
  <si>
    <t xml:space="preserve">share_wt_pop</t>
  </si>
  <si>
    <t xml:space="preserve">2015_London_NA</t>
  </si>
  <si>
    <t xml:space="preserve">PWT18</t>
  </si>
  <si>
    <t xml:space="preserve">London</t>
  </si>
  <si>
    <t xml:space="preserve">NA</t>
  </si>
  <si>
    <t xml:space="preserve">2015_London_No</t>
  </si>
  <si>
    <t xml:space="preserve">No</t>
  </si>
  <si>
    <t xml:space="preserve">2015_London_No answer</t>
  </si>
  <si>
    <t xml:space="preserve">No answer</t>
  </si>
  <si>
    <t xml:space="preserve">2015_London_Yes</t>
  </si>
  <si>
    <t xml:space="preserve">Yes</t>
  </si>
  <si>
    <t xml:space="preserve">2015_Not London_NA</t>
  </si>
  <si>
    <t xml:space="preserve">Not London</t>
  </si>
  <si>
    <t xml:space="preserve">2015_Not London_No</t>
  </si>
  <si>
    <t xml:space="preserve">2015_Not London_No answer</t>
  </si>
  <si>
    <t xml:space="preserve">2015_Not London_Yes</t>
  </si>
  <si>
    <t xml:space="preserve">2016_London_No</t>
  </si>
  <si>
    <t xml:space="preserve">2016_London_No answer</t>
  </si>
  <si>
    <t xml:space="preserve">2016_London_Yes</t>
  </si>
  <si>
    <t xml:space="preserve">2016_Not London_No</t>
  </si>
  <si>
    <t xml:space="preserve">2016_Not London_No answer</t>
  </si>
  <si>
    <t xml:space="preserve">2016_Not London_Yes</t>
  </si>
  <si>
    <t xml:space="preserve">2017_London_No</t>
  </si>
  <si>
    <t xml:space="preserve">2017_London_No answer</t>
  </si>
  <si>
    <t xml:space="preserve">2017_London_Yes</t>
  </si>
  <si>
    <t xml:space="preserve">2017_Not London_NA</t>
  </si>
  <si>
    <t xml:space="preserve">2017_Not London_No</t>
  </si>
  <si>
    <t xml:space="preserve">2017_Not London_No answer</t>
  </si>
  <si>
    <t xml:space="preserve">2017_Not London_Yes</t>
  </si>
  <si>
    <t xml:space="preserve">2018_London_No</t>
  </si>
  <si>
    <t xml:space="preserve">2018_London_No answer</t>
  </si>
  <si>
    <t xml:space="preserve">2018_London_Yes</t>
  </si>
  <si>
    <t xml:space="preserve">2018_Not London_NA</t>
  </si>
  <si>
    <t xml:space="preserve">2018_Not London_No</t>
  </si>
  <si>
    <t xml:space="preserve">2018_Not London_No answer</t>
  </si>
  <si>
    <t xml:space="preserve">2018_Not London_Yes</t>
  </si>
  <si>
    <t xml:space="preserve">2019_London_NA</t>
  </si>
  <si>
    <t xml:space="preserve">2019_London_No</t>
  </si>
  <si>
    <t xml:space="preserve">2019_London_No answer</t>
  </si>
  <si>
    <t xml:space="preserve">2019_London_Yes</t>
  </si>
  <si>
    <t xml:space="preserve">2019_Not London_NA</t>
  </si>
  <si>
    <t xml:space="preserve">2019_Not London_No</t>
  </si>
  <si>
    <t xml:space="preserve">2019_Not London_No answer</t>
  </si>
  <si>
    <t xml:space="preserve">2019_Not London_Yes</t>
  </si>
  <si>
    <t xml:space="preserve">2020_London_NA</t>
  </si>
  <si>
    <t xml:space="preserve">PWT22</t>
  </si>
  <si>
    <t xml:space="preserve">2020_London_No</t>
  </si>
  <si>
    <t xml:space="preserve">2020_London_No answer</t>
  </si>
  <si>
    <t xml:space="preserve">2020_London_Yes</t>
  </si>
  <si>
    <t xml:space="preserve">2020_Not London_NA</t>
  </si>
  <si>
    <t xml:space="preserve">2020_Not London_No</t>
  </si>
  <si>
    <t xml:space="preserve">2020_Not London_No answer</t>
  </si>
  <si>
    <t xml:space="preserve">2020_Not London_Yes</t>
  </si>
  <si>
    <t xml:space="preserve">2021_London_No</t>
  </si>
  <si>
    <t xml:space="preserve">2021_London_No answer</t>
  </si>
  <si>
    <t xml:space="preserve">2021_London_Yes</t>
  </si>
  <si>
    <t xml:space="preserve">2021_Not London_NA</t>
  </si>
  <si>
    <t xml:space="preserve">2021_Not London_No</t>
  </si>
  <si>
    <t xml:space="preserve">2021_Not London_No answer</t>
  </si>
  <si>
    <t xml:space="preserve">2021_Not London_Yes</t>
  </si>
  <si>
    <t xml:space="preserve">2022_London_No</t>
  </si>
  <si>
    <t xml:space="preserve">2022_London_No answer</t>
  </si>
  <si>
    <t xml:space="preserve">2022_London_Yes</t>
  </si>
  <si>
    <t xml:space="preserve">2022_Not London_NA</t>
  </si>
  <si>
    <t xml:space="preserve">2022_Not London_No</t>
  </si>
  <si>
    <t xml:space="preserve">2022_Not London_No answer</t>
  </si>
  <si>
    <t xml:space="preserve">2022_Not London_Yes</t>
  </si>
  <si>
    <t xml:space="preserve">uprate_weight_ldn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</si>
</sst>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-* #,##0_-;\-* #,##0_-;_-* &quot;-&quot;??_-;_-@_-"/>
    <numFmt numFmtId="164" formatCode="0.0%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5" fontId="1" fillId="0" borderId="0" xfId="0" applyFont="1" applyNumberFormat="1"/>
    <xf numFmtId="0" fontId="2" fillId="0" borderId="0" xfId="0" applyFont="1"/>
    <xf numFmtId="164" fontId="1" fillId="0" borderId="1" xfId="0" applyFont="1" applyNumberFormat="1" applyBorder="1"/>
    <xf numFmtId="0" fontId="3" fillId="0" borderId="0" xfId="0" applyFont="1"/>
    <xf numFmtId="0" fontId="1" fillId="0" borderId="1" xfId="0" applyFont="1" applyBorder="1"/>
    <xf numFmtId="165" fontId="1" fillId="0" borderId="1" xfId="0" applyFont="1" applyNumberForma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  <a:p>
            <a:pPr algn="l">
              <a:defRPr/>
            </a:pPr>
            <a:r>
              <a:rPr lang="en-GB">
                <a:solidFill>
                  <a:schemeClr val="accent1"/>
                </a:solidFill>
              </a:rPr>
              <a:t>Number of workers </a:t>
            </a:r>
            <a:r>
              <a:rPr lang="en-GB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(LHS) </a:t>
            </a:r>
            <a:r>
              <a:rPr lang="en-GB"/>
              <a:t>and </a:t>
            </a:r>
            <a:r>
              <a:rPr lang="en-GB">
                <a:solidFill>
                  <a:schemeClr val="accent2"/>
                </a:solidFill>
              </a:rPr>
              <a:t>share of total </a:t>
            </a:r>
            <a:r>
              <a:rPr lang="en-GB"/>
              <a:t>(%, RHS)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Summary!$G$11</c:f>
              <c:strCache>
                <c:ptCount val="1"/>
                <c:pt idx="0">
                  <c:v>Number of workers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Summary!$F$12:$F$19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Summary!$G$12:$G$19</c:f>
              <c:numCache>
                <c:formatCode>_-* #,##0_-;\-* #,##0_-;_-* "-"??_-;_-@_-</c:formatCode>
                <c:ptCount val="8"/>
                <c:pt idx="0">
                  <c:v>1515000</c:v>
                </c:pt>
                <c:pt idx="1">
                  <c:v>1544000</c:v>
                </c:pt>
                <c:pt idx="2">
                  <c:v>1597000</c:v>
                </c:pt>
                <c:pt idx="3">
                  <c:v>1460000</c:v>
                </c:pt>
                <c:pt idx="4">
                  <c:v>1525000</c:v>
                </c:pt>
                <c:pt idx="5">
                  <c:v>1455000</c:v>
                </c:pt>
                <c:pt idx="6">
                  <c:v>1468000</c:v>
                </c:pt>
                <c:pt idx="7">
                  <c:v>1371000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B-4EDA-A3BC-1A9EA613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885272"/>
        <c:axId val="621883632"/>
      </c:lineChart>
      <c:lineChart>
        <c:grouping val="standard"/>
        <c:varyColors val="0"/>
        <c:ser>
          <c:idx val="1"/>
          <c:order val="1"/>
          <c:tx>
            <c:strRef>
              <c:f>Summary!$H$11</c:f>
              <c:strCache>
                <c:ptCount val="1"/>
                <c:pt idx="0">
                  <c:v>Share of all employed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Summary!$F$12:$F$19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Summary!$H$12:$H$19</c:f>
              <c:numCache>
                <c:formatCode>0.0%</c:formatCode>
                <c:ptCount val="8"/>
                <c:pt idx="0">
                  <c:v>0.31062781471948198</c:v>
                </c:pt>
                <c:pt idx="1">
                  <c:v>0.30508365498582901</c:v>
                </c:pt>
                <c:pt idx="2">
                  <c:v>0.30669912270559202</c:v>
                </c:pt>
                <c:pt idx="3">
                  <c:v>0.27821180534163598</c:v>
                </c:pt>
                <c:pt idx="4">
                  <c:v>0.29126290312159903</c:v>
                </c:pt>
                <c:pt idx="5">
                  <c:v>0.272737174082748</c:v>
                </c:pt>
                <c:pt idx="6">
                  <c:v>0.27926002587193699</c:v>
                </c:pt>
                <c:pt idx="7">
                  <c:v>0.26442910651106299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054-B371-0076A7A2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02744"/>
        <c:axId val="1030198480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valAx>
        <c:axId val="10301984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0202744"/>
        <c:crosses val="max"/>
        <c:crossBetween val="between"/>
        <c:majorUnit val="5.000000000000001E-2"/>
      </c:valAx>
      <c:catAx>
        <c:axId val="1030202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19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64E-2"/>
          <c:y val="0.19807067268546213"/>
          <c:w val="0.46901312335958006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1066800</xdr:colOff>
      <xdr:row>9</xdr:row>
      <xdr:rowOff>114300</xdr:rowOff>
    </xdr:from>
    <xdr:to>
      <xdr:col>17</xdr:col>
      <xdr:colOff>476250</xdr:colOff>
      <xdr:row>22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8581A-FD78-4971-B4E3-A35AACC2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20</xdr:row>
      <xdr:rowOff>0</xdr:rowOff>
    </xdr:from>
    <xdr:to>
      <xdr:col>8</xdr:col>
      <xdr:colOff>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C0492-81BA-4440-B2A7-62A16D7245C8}"/>
            </a:ext>
          </a:extLst>
        </xdr:cNvPr>
        <xdr:cNvSpPr txBox="1"/>
      </xdr:nvSpPr>
      <xdr:spPr>
        <a:xfrm>
          <a:off x="304800" y="3429000"/>
          <a:ext cx="34766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  <a:endParaRPr lang="en-GB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opLeftCell="E4" workbookViewId="0">
      <selection activeCell="G31" sqref="G31"/>
    </sheetView>
  </sheetViews>
  <sheetFormatPr defaultRowHeight="15.0" baseColWidth="10" outlineLevelCol="1" outlineLevelRow="1"/>
  <cols>
    <col min="1" max="1" width="11.42578125" hidden="1" outlineLevel="1" customWidth="1"/>
    <col min="2" max="2" width="16.7109375" hidden="1" outlineLevel="1" customWidth="1"/>
    <col min="3" max="3" width="11.42578125" hidden="1" outlineLevel="1" customWidth="1"/>
    <col min="4" max="4" width="11.42578125" hidden="1" outlineLevel="1" customWidth="1"/>
    <col min="5" max="5" width="4.7109375" hidden="0" customWidth="1"/>
    <col min="7" max="7" width="20.28515625" hidden="0" customWidth="1"/>
    <col min="8" max="8" width="20.28515625" hidden="0" customWidth="1"/>
    <col min="9" max="9" width="20.28515625" hidden="0" customWidth="1"/>
  </cols>
  <sheetData>
    <row r="1" outlineLevel="1" hidden="1">
      <c r="A1" s="1" t="s">
        <v>10</v>
      </c>
    </row>
    <row r="2" outlineLevel="1" hidden="1">
      <c r="G2" s="1" t="s">
        <v>0</v>
      </c>
      <c r="H2" s="1" t="s">
        <v>15</v>
      </c>
      <c r="I2" s="1"/>
    </row>
    <row r="3" outlineLevel="1" hidden="1">
      <c r="C3" s="1" t="s">
        <v>11</v>
      </c>
      <c r="G3" s="1" t="n">
        <f ca="1">MATCH(G$2,INDEX(INDIRECT($A$1),1,0),0)</f>
        <v>7</v>
      </c>
      <c r="H3" s="1" t="n">
        <f ca="1">MATCH(H$2,INDEX(INDIRECT($A$1),1,0),0)</f>
        <v>9</v>
      </c>
      <c r="I3" s="1"/>
    </row>
    <row r="6">
      <c r="F6" s="5" t="s">
        <v>14</v>
      </c>
    </row>
    <row r="7">
      <c r="F7" s="3" t="s">
        <v>18</v>
      </c>
    </row>
    <row r="8">
      <c r="F8" s="3" t="s">
        <v>19</v>
      </c>
    </row>
    <row r="9">
      <c r="F9" s="3"/>
    </row>
    <row r="10">
      <c r="B10" s="1" t="s">
        <v>1</v>
      </c>
      <c r="C10" s="1" t="s">
        <v>12</v>
      </c>
    </row>
    <row r="11" ht="30" customHeight="1">
      <c r="F11" s="8" t="s">
        <v>13</v>
      </c>
      <c r="G11" s="9" t="s">
        <v>17</v>
      </c>
      <c r="H11" s="9" t="s">
        <v>16</v>
      </c>
    </row>
    <row r="12">
      <c r="B12" s="1" t="s">
        <v>2</v>
      </c>
      <c r="C12" s="1" t="n">
        <f ca="1">MATCH($B12,INDEX(INDIRECT($A$1),0,1),0)</f>
        <v>5</v>
      </c>
      <c r="F12" s="6" t="n">
        <v>2015</v>
      </c>
      <c r="G12" s="7" t="n">
        <f t="array" aca="1" ref="G12" ca="1">ROUND(INDEX(INDIRECT($A$1),$C12,G$3),-3)</f>
        <v>1515000</v>
      </c>
      <c r="H12" s="4" t="n">
        <f t="array" aca="1" ref="H12" ca="1">(INDEX(INDIRECT($A$1),$C12,H$3))</f>
        <v>0.31062781471948198</v>
      </c>
      <c r="I12" s="2"/>
    </row>
    <row r="13">
      <c r="B13" s="1" t="s">
        <v>3</v>
      </c>
      <c r="C13" s="1" t="n">
        <f t="shared" ref="C13:C19" ca="1" si="0">MATCH($B13,INDEX(INDIRECT($A$1),0,1),0)</f>
        <v>12</v>
      </c>
      <c r="F13" s="6" t="n">
        <v>2016</v>
      </c>
      <c r="G13" s="7" t="n">
        <f t="array" aca="1" ref="G13" ca="1">ROUND(INDEX(INDIRECT($A$1),$C13,G$3),-3)</f>
        <v>1544000</v>
      </c>
      <c r="H13" s="4" t="n">
        <f t="array" aca="1" ref="H13" ca="1">(INDEX(INDIRECT($A$1),$C13,H$3))</f>
        <v>0.30508365498582901</v>
      </c>
      <c r="I13" s="2"/>
    </row>
    <row r="14">
      <c r="B14" s="1" t="s">
        <v>4</v>
      </c>
      <c r="C14" s="1" t="n">
        <f t="shared" ca="1" si="0"/>
        <v>18</v>
      </c>
      <c r="F14" s="6" t="n">
        <v>2017</v>
      </c>
      <c r="G14" s="7" t="n">
        <f t="array" aca="1" ref="G14" ca="1">ROUND(INDEX(INDIRECT($A$1),$C14,G$3),-3)</f>
        <v>1597000</v>
      </c>
      <c r="H14" s="4" t="n">
        <f t="array" aca="1" ref="H14" ca="1">(INDEX(INDIRECT($A$1),$C14,H$3))</f>
        <v>0.30669912270559202</v>
      </c>
      <c r="I14" s="2"/>
    </row>
    <row r="15">
      <c r="B15" s="1" t="s">
        <v>5</v>
      </c>
      <c r="C15" s="1" t="n">
        <f t="shared" ca="1" si="0"/>
        <v>25</v>
      </c>
      <c r="F15" s="6" t="n">
        <v>2018</v>
      </c>
      <c r="G15" s="7" t="n">
        <f t="array" aca="1" ref="G15" ca="1">ROUND(INDEX(INDIRECT($A$1),$C15,G$3),-3)</f>
        <v>1460000</v>
      </c>
      <c r="H15" s="4" t="n">
        <f t="array" aca="1" ref="H15" ca="1">(INDEX(INDIRECT($A$1),$C15,H$3))</f>
        <v>0.27821180534163598</v>
      </c>
      <c r="I15" s="2"/>
    </row>
    <row r="16">
      <c r="B16" s="1" t="s">
        <v>6</v>
      </c>
      <c r="C16" s="1" t="n">
        <f t="shared" ca="1" si="0"/>
        <v>33</v>
      </c>
      <c r="F16" s="6" t="n">
        <v>2019</v>
      </c>
      <c r="G16" s="7" t="n">
        <f t="array" aca="1" ref="G16" ca="1">ROUND(INDEX(INDIRECT($A$1),$C16,G$3),-3)</f>
        <v>1525000</v>
      </c>
      <c r="H16" s="4" t="n">
        <f t="array" aca="1" ref="H16" ca="1">(INDEX(INDIRECT($A$1),$C16,H$3))</f>
        <v>0.29126290312159903</v>
      </c>
      <c r="I16" s="2"/>
    </row>
    <row r="17">
      <c r="B17" s="1" t="s">
        <v>7</v>
      </c>
      <c r="C17" s="1" t="n">
        <f t="shared" ca="1" si="0"/>
        <v>41</v>
      </c>
      <c r="F17" s="6" t="n">
        <v>2020</v>
      </c>
      <c r="G17" s="7" t="n">
        <f t="array" aca="1" ref="G17" ca="1">ROUND(INDEX(INDIRECT($A$1),$C17,G$3),-3)</f>
        <v>1455000</v>
      </c>
      <c r="H17" s="4" t="n">
        <f t="array" aca="1" ref="H17" ca="1">(INDEX(INDIRECT($A$1),$C17,H$3))</f>
        <v>0.272737174082748</v>
      </c>
      <c r="I17" s="2"/>
    </row>
    <row r="18">
      <c r="B18" s="1" t="s">
        <v>8</v>
      </c>
      <c r="C18" s="1" t="n">
        <f t="shared" ca="1" si="0"/>
        <v>48</v>
      </c>
      <c r="F18" s="6" t="n">
        <v>2021</v>
      </c>
      <c r="G18" s="7" t="n">
        <f t="array" aca="1" ref="G18" ca="1">ROUND(INDEX(INDIRECT($A$1),$C18,G$3),-3)</f>
        <v>1468000</v>
      </c>
      <c r="H18" s="4" t="n">
        <f t="array" aca="1" ref="H18" ca="1">(INDEX(INDIRECT($A$1),$C18,H$3))</f>
        <v>0.27926002587193699</v>
      </c>
      <c r="I18" s="2"/>
    </row>
    <row r="19">
      <c r="B19" s="1" t="s">
        <v>9</v>
      </c>
      <c r="C19" s="1" t="n">
        <f t="shared" ca="1" si="0"/>
        <v>55</v>
      </c>
      <c r="F19" s="6" t="n">
        <v>2022</v>
      </c>
      <c r="G19" s="7" t="n">
        <f t="array" aca="1" ref="G19" ca="1">ROUND(INDEX(INDIRECT($A$1),$C19,G$3),-3)</f>
        <v>1371000</v>
      </c>
      <c r="H19" s="4" t="n">
        <f t="array" aca="1" ref="H19" ca="1">(INDEX(INDIRECT($A$1),$C19,H$3))</f>
        <v>0.26442910651106299</v>
      </c>
      <c r="I19" s="2"/>
    </row>
    <row r="21">
      <c r="F21" s="3"/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tabSelected="true" workbookViewId="0">
      <selection activeCell="F24" sqref="F24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F3" sqref="F3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>
      <c r="A2" t="s">
        <v>105</v>
      </c>
      <c r="B2" t="n">
        <v>2015</v>
      </c>
      <c r="C2" t="s">
        <v>106</v>
      </c>
      <c r="D2" t="s">
        <v>107</v>
      </c>
      <c r="E2" t="s">
        <v>108</v>
      </c>
      <c r="F2" t="n">
        <v>1</v>
      </c>
      <c r="G2" t="n">
        <v>846.583181449206</v>
      </c>
      <c r="H2" t="n">
        <v>0.000204373594931535</v>
      </c>
      <c r="I2" t="n">
        <v>0.000173569932778594</v>
      </c>
    </row>
    <row r="3">
      <c r="A3" t="s">
        <v>109</v>
      </c>
      <c r="B3" t="n">
        <v>2015</v>
      </c>
      <c r="C3" t="s">
        <v>106</v>
      </c>
      <c r="D3" t="s">
        <v>107</v>
      </c>
      <c r="E3" t="s">
        <v>110</v>
      </c>
      <c r="F3" t="n">
        <v>3375</v>
      </c>
      <c r="G3" t="n">
        <v>3355871.61233444</v>
      </c>
      <c r="H3" t="n">
        <v>0.68976088289393</v>
      </c>
      <c r="I3" t="n">
        <v>0.688034469535972</v>
      </c>
    </row>
    <row r="4">
      <c r="A4" t="s">
        <v>111</v>
      </c>
      <c r="B4" t="n">
        <v>2015</v>
      </c>
      <c r="C4" t="s">
        <v>106</v>
      </c>
      <c r="D4" t="s">
        <v>107</v>
      </c>
      <c r="E4" t="s">
        <v>112</v>
      </c>
      <c r="F4" t="n">
        <v>6</v>
      </c>
      <c r="G4" t="n">
        <v>5678.0932573967</v>
      </c>
      <c r="H4" t="n">
        <v>0.00122624156958921</v>
      </c>
      <c r="I4" t="n">
        <v>0.00116414581176754</v>
      </c>
    </row>
    <row r="5">
      <c r="A5" t="s">
        <v>113</v>
      </c>
      <c r="B5" t="n">
        <v>2015</v>
      </c>
      <c r="C5" t="s">
        <v>106</v>
      </c>
      <c r="D5" t="s">
        <v>107</v>
      </c>
      <c r="E5" t="s">
        <v>114</v>
      </c>
      <c r="F5" t="n">
        <v>1511</v>
      </c>
      <c r="G5" t="n">
        <v>1515079.71122672</v>
      </c>
      <c r="H5" t="n">
        <v>0.308808501941549</v>
      </c>
      <c r="I5" t="n">
        <v>0.310627814719482</v>
      </c>
    </row>
    <row r="6">
      <c r="A6" t="s">
        <v>115</v>
      </c>
      <c r="B6" t="n">
        <v>2015</v>
      </c>
      <c r="C6" t="s">
        <v>106</v>
      </c>
      <c r="D6" t="s">
        <v>116</v>
      </c>
      <c r="E6" t="s">
        <v>108</v>
      </c>
      <c r="F6" t="n">
        <v>2</v>
      </c>
      <c r="G6" t="n">
        <v>1818.51612454547</v>
      </c>
      <c r="H6" t="n">
        <v>0.0000602990834539315</v>
      </c>
      <c r="I6" t="n">
        <v>0.0000700779222030387</v>
      </c>
    </row>
    <row r="7">
      <c r="A7" t="s">
        <v>117</v>
      </c>
      <c r="B7" t="n">
        <v>2015</v>
      </c>
      <c r="C7" t="s">
        <v>106</v>
      </c>
      <c r="D7" t="s">
        <v>116</v>
      </c>
      <c r="E7" t="s">
        <v>110</v>
      </c>
      <c r="F7" t="n">
        <v>23251</v>
      </c>
      <c r="G7" t="n">
        <v>18077922.8808385</v>
      </c>
      <c r="H7" t="n">
        <v>0.701006994693681</v>
      </c>
      <c r="I7" t="n">
        <v>0.696646708894366</v>
      </c>
    </row>
    <row r="8">
      <c r="A8" t="s">
        <v>118</v>
      </c>
      <c r="B8" t="n">
        <v>2015</v>
      </c>
      <c r="C8" t="s">
        <v>106</v>
      </c>
      <c r="D8" t="s">
        <v>116</v>
      </c>
      <c r="E8" t="s">
        <v>112</v>
      </c>
      <c r="F8" t="n">
        <v>27</v>
      </c>
      <c r="G8" t="n">
        <v>22091.4252274591</v>
      </c>
      <c r="H8" t="n">
        <v>0.000814037626628075</v>
      </c>
      <c r="I8" t="n">
        <v>0.000851310119029644</v>
      </c>
    </row>
    <row r="9">
      <c r="A9" t="s">
        <v>119</v>
      </c>
      <c r="B9" t="n">
        <v>2015</v>
      </c>
      <c r="C9" t="s">
        <v>106</v>
      </c>
      <c r="D9" t="s">
        <v>116</v>
      </c>
      <c r="E9" t="s">
        <v>114</v>
      </c>
      <c r="F9" t="n">
        <v>9888</v>
      </c>
      <c r="G9" t="n">
        <v>7848082.17780946</v>
      </c>
      <c r="H9" t="n">
        <v>0.298118668596237</v>
      </c>
      <c r="I9" t="n">
        <v>0.302431903064401</v>
      </c>
    </row>
    <row r="10">
      <c r="A10" t="s">
        <v>120</v>
      </c>
      <c r="B10" t="n">
        <v>2016</v>
      </c>
      <c r="C10" t="s">
        <v>106</v>
      </c>
      <c r="D10" t="s">
        <v>107</v>
      </c>
      <c r="E10" t="s">
        <v>110</v>
      </c>
      <c r="F10" t="n">
        <v>3106</v>
      </c>
      <c r="G10" t="n">
        <v>3508483.22526874</v>
      </c>
      <c r="H10" t="n">
        <v>0.696881310298407</v>
      </c>
      <c r="I10" t="n">
        <v>0.693075616080446</v>
      </c>
    </row>
    <row r="11">
      <c r="A11" t="s">
        <v>121</v>
      </c>
      <c r="B11" t="n">
        <v>2016</v>
      </c>
      <c r="C11" t="s">
        <v>106</v>
      </c>
      <c r="D11" t="s">
        <v>107</v>
      </c>
      <c r="E11" t="s">
        <v>112</v>
      </c>
      <c r="F11" t="n">
        <v>9</v>
      </c>
      <c r="G11" t="n">
        <v>9318.12696392982</v>
      </c>
      <c r="H11" t="n">
        <v>0.00201929549024007</v>
      </c>
      <c r="I11" t="n">
        <v>0.00184072893372514</v>
      </c>
    </row>
    <row r="12">
      <c r="A12" t="s">
        <v>122</v>
      </c>
      <c r="B12" t="n">
        <v>2016</v>
      </c>
      <c r="C12" t="s">
        <v>106</v>
      </c>
      <c r="D12" t="s">
        <v>107</v>
      </c>
      <c r="E12" t="s">
        <v>114</v>
      </c>
      <c r="F12" t="n">
        <v>1342</v>
      </c>
      <c r="G12" t="n">
        <v>1544392.64776733</v>
      </c>
      <c r="H12" t="n">
        <v>0.301099394211353</v>
      </c>
      <c r="I12" t="n">
        <v>0.305083654985829</v>
      </c>
    </row>
    <row r="13">
      <c r="A13" t="s">
        <v>123</v>
      </c>
      <c r="B13" t="n">
        <v>2016</v>
      </c>
      <c r="C13" t="s">
        <v>106</v>
      </c>
      <c r="D13" t="s">
        <v>116</v>
      </c>
      <c r="E13" t="s">
        <v>110</v>
      </c>
      <c r="F13" t="n">
        <v>21220</v>
      </c>
      <c r="G13" t="n">
        <v>18499816.7125069</v>
      </c>
      <c r="H13" t="n">
        <v>0.703161243289814</v>
      </c>
      <c r="I13" t="n">
        <v>0.699823022934293</v>
      </c>
    </row>
    <row r="14">
      <c r="A14" t="s">
        <v>124</v>
      </c>
      <c r="B14" t="n">
        <v>2016</v>
      </c>
      <c r="C14" t="s">
        <v>106</v>
      </c>
      <c r="D14" t="s">
        <v>116</v>
      </c>
      <c r="E14" t="s">
        <v>112</v>
      </c>
      <c r="F14" t="n">
        <v>27</v>
      </c>
      <c r="G14" t="n">
        <v>22766.625884219</v>
      </c>
      <c r="H14" t="n">
        <v>0.000894691497117105</v>
      </c>
      <c r="I14" t="n">
        <v>0.000861230637897994</v>
      </c>
    </row>
    <row r="15">
      <c r="A15" t="s">
        <v>125</v>
      </c>
      <c r="B15" t="n">
        <v>2016</v>
      </c>
      <c r="C15" t="s">
        <v>106</v>
      </c>
      <c r="D15" t="s">
        <v>116</v>
      </c>
      <c r="E15" t="s">
        <v>114</v>
      </c>
      <c r="F15" t="n">
        <v>8931</v>
      </c>
      <c r="G15" t="n">
        <v>7912409.66160889</v>
      </c>
      <c r="H15" t="n">
        <v>0.295944065213069</v>
      </c>
      <c r="I15" t="n">
        <v>0.299315746427809</v>
      </c>
    </row>
    <row r="16">
      <c r="A16" t="s">
        <v>126</v>
      </c>
      <c r="B16" t="n">
        <v>2017</v>
      </c>
      <c r="C16" t="s">
        <v>106</v>
      </c>
      <c r="D16" t="s">
        <v>107</v>
      </c>
      <c r="E16" t="s">
        <v>110</v>
      </c>
      <c r="F16" t="n">
        <v>3233</v>
      </c>
      <c r="G16" t="n">
        <v>3608741.20720991</v>
      </c>
      <c r="H16" t="n">
        <v>0.696917439103255</v>
      </c>
      <c r="I16" t="n">
        <v>0.692929710538512</v>
      </c>
    </row>
    <row r="17">
      <c r="A17" t="s">
        <v>127</v>
      </c>
      <c r="B17" t="n">
        <v>2017</v>
      </c>
      <c r="C17" t="s">
        <v>106</v>
      </c>
      <c r="D17" t="s">
        <v>107</v>
      </c>
      <c r="E17" t="s">
        <v>112</v>
      </c>
      <c r="F17" t="n">
        <v>2</v>
      </c>
      <c r="G17" t="n">
        <v>1933.0167928666</v>
      </c>
      <c r="H17" t="n">
        <v>0.000431127398146152</v>
      </c>
      <c r="I17" t="n">
        <v>0.000371166755895673</v>
      </c>
    </row>
    <row r="18">
      <c r="A18" t="s">
        <v>128</v>
      </c>
      <c r="B18" t="n">
        <v>2017</v>
      </c>
      <c r="C18" t="s">
        <v>106</v>
      </c>
      <c r="D18" t="s">
        <v>107</v>
      </c>
      <c r="E18" t="s">
        <v>114</v>
      </c>
      <c r="F18" t="n">
        <v>1404</v>
      </c>
      <c r="G18" t="n">
        <v>1597272.77599722</v>
      </c>
      <c r="H18" t="n">
        <v>0.302651433498599</v>
      </c>
      <c r="I18" t="n">
        <v>0.306699122705592</v>
      </c>
    </row>
    <row r="19">
      <c r="A19" t="s">
        <v>129</v>
      </c>
      <c r="B19" t="n">
        <v>2017</v>
      </c>
      <c r="C19" t="s">
        <v>106</v>
      </c>
      <c r="D19" t="s">
        <v>116</v>
      </c>
      <c r="E19" t="s">
        <v>108</v>
      </c>
      <c r="F19" t="n">
        <v>2</v>
      </c>
      <c r="G19" t="n">
        <v>1740.3247048466</v>
      </c>
      <c r="H19" t="n">
        <v>0.000065515772922331</v>
      </c>
      <c r="I19" t="n">
        <v>0.0000653672076438997</v>
      </c>
    </row>
    <row r="20">
      <c r="A20" t="s">
        <v>130</v>
      </c>
      <c r="B20" t="n">
        <v>2017</v>
      </c>
      <c r="C20" t="s">
        <v>106</v>
      </c>
      <c r="D20" t="s">
        <v>116</v>
      </c>
      <c r="E20" t="s">
        <v>110</v>
      </c>
      <c r="F20" t="n">
        <v>21653</v>
      </c>
      <c r="G20" t="n">
        <v>18806254.7248313</v>
      </c>
      <c r="H20" t="n">
        <v>0.709306515543617</v>
      </c>
      <c r="I20" t="n">
        <v>0.706369537925093</v>
      </c>
    </row>
    <row r="21">
      <c r="A21" t="s">
        <v>131</v>
      </c>
      <c r="B21" t="n">
        <v>2017</v>
      </c>
      <c r="C21" t="s">
        <v>106</v>
      </c>
      <c r="D21" t="s">
        <v>116</v>
      </c>
      <c r="E21" t="s">
        <v>112</v>
      </c>
      <c r="F21" t="n">
        <v>17</v>
      </c>
      <c r="G21" t="n">
        <v>14015.6107734904</v>
      </c>
      <c r="H21" t="n">
        <v>0.000556884069839814</v>
      </c>
      <c r="I21" t="n">
        <v>0.000526431267185611</v>
      </c>
    </row>
    <row r="22">
      <c r="A22" t="s">
        <v>132</v>
      </c>
      <c r="B22" t="n">
        <v>2017</v>
      </c>
      <c r="C22" t="s">
        <v>106</v>
      </c>
      <c r="D22" t="s">
        <v>116</v>
      </c>
      <c r="E22" t="s">
        <v>114</v>
      </c>
      <c r="F22" t="n">
        <v>8855</v>
      </c>
      <c r="G22" t="n">
        <v>7801808.33969035</v>
      </c>
      <c r="H22" t="n">
        <v>0.290071084613621</v>
      </c>
      <c r="I22" t="n">
        <v>0.293038663600077</v>
      </c>
    </row>
    <row r="23">
      <c r="A23" t="s">
        <v>133</v>
      </c>
      <c r="B23" t="n">
        <v>2018</v>
      </c>
      <c r="C23" t="s">
        <v>106</v>
      </c>
      <c r="D23" t="s">
        <v>107</v>
      </c>
      <c r="E23" t="s">
        <v>110</v>
      </c>
      <c r="F23" t="n">
        <v>3144</v>
      </c>
      <c r="G23" t="n">
        <v>3776431.02281549</v>
      </c>
      <c r="H23" t="n">
        <v>0.718957237594329</v>
      </c>
      <c r="I23" t="n">
        <v>0.719510145500409</v>
      </c>
    </row>
    <row r="24">
      <c r="A24" t="s">
        <v>134</v>
      </c>
      <c r="B24" t="n">
        <v>2018</v>
      </c>
      <c r="C24" t="s">
        <v>106</v>
      </c>
      <c r="D24" t="s">
        <v>107</v>
      </c>
      <c r="E24" t="s">
        <v>112</v>
      </c>
      <c r="F24" t="n">
        <v>9</v>
      </c>
      <c r="G24" t="n">
        <v>11956.6007031296</v>
      </c>
      <c r="H24" t="n">
        <v>0.00205808369540361</v>
      </c>
      <c r="I24" t="n">
        <v>0.00227804915795476</v>
      </c>
    </row>
    <row r="25">
      <c r="A25" t="s">
        <v>135</v>
      </c>
      <c r="B25" t="n">
        <v>2018</v>
      </c>
      <c r="C25" t="s">
        <v>106</v>
      </c>
      <c r="D25" t="s">
        <v>107</v>
      </c>
      <c r="E25" t="s">
        <v>114</v>
      </c>
      <c r="F25" t="n">
        <v>1220</v>
      </c>
      <c r="G25" t="n">
        <v>1460226.37648138</v>
      </c>
      <c r="H25" t="n">
        <v>0.278984678710268</v>
      </c>
      <c r="I25" t="n">
        <v>0.278211805341636</v>
      </c>
    </row>
    <row r="26">
      <c r="A26" t="s">
        <v>136</v>
      </c>
      <c r="B26" t="n">
        <v>2018</v>
      </c>
      <c r="C26" t="s">
        <v>106</v>
      </c>
      <c r="D26" t="s">
        <v>116</v>
      </c>
      <c r="E26" t="s">
        <v>108</v>
      </c>
      <c r="F26" t="n">
        <v>4</v>
      </c>
      <c r="G26" t="n">
        <v>4688.86477703977</v>
      </c>
      <c r="H26" t="n">
        <v>0.000131091665847344</v>
      </c>
      <c r="I26" t="n">
        <v>0.000174135565124634</v>
      </c>
    </row>
    <row r="27">
      <c r="A27" t="s">
        <v>137</v>
      </c>
      <c r="B27" t="n">
        <v>2018</v>
      </c>
      <c r="C27" t="s">
        <v>106</v>
      </c>
      <c r="D27" t="s">
        <v>116</v>
      </c>
      <c r="E27" t="s">
        <v>110</v>
      </c>
      <c r="F27" t="n">
        <v>21882</v>
      </c>
      <c r="G27" t="n">
        <v>19208418.3710607</v>
      </c>
      <c r="H27" t="n">
        <v>0.717136958017894</v>
      </c>
      <c r="I27" t="n">
        <v>0.713364310392159</v>
      </c>
    </row>
    <row r="28">
      <c r="A28" t="s">
        <v>138</v>
      </c>
      <c r="B28" t="n">
        <v>2018</v>
      </c>
      <c r="C28" t="s">
        <v>106</v>
      </c>
      <c r="D28" t="s">
        <v>116</v>
      </c>
      <c r="E28" t="s">
        <v>112</v>
      </c>
      <c r="F28" t="n">
        <v>23</v>
      </c>
      <c r="G28" t="n">
        <v>19069.1463120182</v>
      </c>
      <c r="H28" t="n">
        <v>0.000753777078622227</v>
      </c>
      <c r="I28" t="n">
        <v>0.000708192009662527</v>
      </c>
    </row>
    <row r="29">
      <c r="A29" t="s">
        <v>139</v>
      </c>
      <c r="B29" t="n">
        <v>2018</v>
      </c>
      <c r="C29" t="s">
        <v>106</v>
      </c>
      <c r="D29" t="s">
        <v>116</v>
      </c>
      <c r="E29" t="s">
        <v>114</v>
      </c>
      <c r="F29" t="n">
        <v>8604</v>
      </c>
      <c r="G29" t="n">
        <v>7694343.61785027</v>
      </c>
      <c r="H29" t="n">
        <v>0.281978173237636</v>
      </c>
      <c r="I29" t="n">
        <v>0.285753362033054</v>
      </c>
    </row>
    <row r="30">
      <c r="A30" t="s">
        <v>140</v>
      </c>
      <c r="B30" t="n">
        <v>2019</v>
      </c>
      <c r="C30" t="s">
        <v>106</v>
      </c>
      <c r="D30" t="s">
        <v>107</v>
      </c>
      <c r="E30" t="s">
        <v>108</v>
      </c>
      <c r="F30" t="n">
        <v>2</v>
      </c>
      <c r="G30" t="n">
        <v>2460.52969792904</v>
      </c>
      <c r="H30" t="n">
        <v>0.000525072197427146</v>
      </c>
      <c r="I30" t="n">
        <v>0.000469904726878749</v>
      </c>
    </row>
    <row r="31">
      <c r="A31" t="s">
        <v>141</v>
      </c>
      <c r="B31" t="n">
        <v>2019</v>
      </c>
      <c r="C31" t="s">
        <v>106</v>
      </c>
      <c r="D31" t="s">
        <v>107</v>
      </c>
      <c r="E31" t="s">
        <v>110</v>
      </c>
      <c r="F31" t="n">
        <v>2705</v>
      </c>
      <c r="G31" t="n">
        <v>3699077.85311091</v>
      </c>
      <c r="H31" t="n">
        <v>0.710160147020215</v>
      </c>
      <c r="I31" t="n">
        <v>0.70643901178365</v>
      </c>
    </row>
    <row r="32">
      <c r="A32" t="s">
        <v>142</v>
      </c>
      <c r="B32" t="n">
        <v>2019</v>
      </c>
      <c r="C32" t="s">
        <v>106</v>
      </c>
      <c r="D32" t="s">
        <v>107</v>
      </c>
      <c r="E32" t="s">
        <v>112</v>
      </c>
      <c r="F32" t="n">
        <v>7</v>
      </c>
      <c r="G32" t="n">
        <v>9572.77471584555</v>
      </c>
      <c r="H32" t="n">
        <v>0.00183775269099501</v>
      </c>
      <c r="I32" t="n">
        <v>0.00182818036787253</v>
      </c>
    </row>
    <row r="33">
      <c r="A33" t="s">
        <v>143</v>
      </c>
      <c r="B33" t="n">
        <v>2019</v>
      </c>
      <c r="C33" t="s">
        <v>106</v>
      </c>
      <c r="D33" t="s">
        <v>107</v>
      </c>
      <c r="E33" t="s">
        <v>114</v>
      </c>
      <c r="F33" t="n">
        <v>1095</v>
      </c>
      <c r="G33" t="n">
        <v>1525119.84247531</v>
      </c>
      <c r="H33" t="n">
        <v>0.287477028091363</v>
      </c>
      <c r="I33" t="n">
        <v>0.291262903121599</v>
      </c>
    </row>
    <row r="34">
      <c r="A34" t="s">
        <v>144</v>
      </c>
      <c r="B34" t="n">
        <v>2019</v>
      </c>
      <c r="C34" t="s">
        <v>106</v>
      </c>
      <c r="D34" t="s">
        <v>116</v>
      </c>
      <c r="E34" t="s">
        <v>108</v>
      </c>
      <c r="F34" t="n">
        <v>15</v>
      </c>
      <c r="G34" t="n">
        <v>13366.099281716</v>
      </c>
      <c r="H34" t="n">
        <v>0.000502950643776824</v>
      </c>
      <c r="I34" t="n">
        <v>0.000488525252840496</v>
      </c>
    </row>
    <row r="35">
      <c r="A35" t="s">
        <v>145</v>
      </c>
      <c r="B35" t="n">
        <v>2019</v>
      </c>
      <c r="C35" t="s">
        <v>106</v>
      </c>
      <c r="D35" t="s">
        <v>116</v>
      </c>
      <c r="E35" t="s">
        <v>110</v>
      </c>
      <c r="F35" t="n">
        <v>21452</v>
      </c>
      <c r="G35" t="n">
        <v>19564705.0163613</v>
      </c>
      <c r="H35" t="n">
        <v>0.719286480686695</v>
      </c>
      <c r="I35" t="n">
        <v>0.715081660207489</v>
      </c>
    </row>
    <row r="36">
      <c r="A36" t="s">
        <v>146</v>
      </c>
      <c r="B36" t="n">
        <v>2019</v>
      </c>
      <c r="C36" t="s">
        <v>106</v>
      </c>
      <c r="D36" t="s">
        <v>116</v>
      </c>
      <c r="E36" t="s">
        <v>112</v>
      </c>
      <c r="F36" t="n">
        <v>25</v>
      </c>
      <c r="G36" t="n">
        <v>21464.031663347</v>
      </c>
      <c r="H36" t="n">
        <v>0.000838251072961373</v>
      </c>
      <c r="I36" t="n">
        <v>0.00078450124260687</v>
      </c>
    </row>
    <row r="37">
      <c r="A37" t="s">
        <v>147</v>
      </c>
      <c r="B37" t="n">
        <v>2019</v>
      </c>
      <c r="C37" t="s">
        <v>106</v>
      </c>
      <c r="D37" t="s">
        <v>116</v>
      </c>
      <c r="E37" t="s">
        <v>114</v>
      </c>
      <c r="F37" t="n">
        <v>8332</v>
      </c>
      <c r="G37" t="n">
        <v>7760563.85269368</v>
      </c>
      <c r="H37" t="n">
        <v>0.279372317596566</v>
      </c>
      <c r="I37" t="n">
        <v>0.283645313297064</v>
      </c>
    </row>
    <row r="38">
      <c r="A38" t="s">
        <v>148</v>
      </c>
      <c r="B38" t="n">
        <v>2020</v>
      </c>
      <c r="C38" t="s">
        <v>149</v>
      </c>
      <c r="D38" t="s">
        <v>107</v>
      </c>
      <c r="E38" t="s">
        <v>108</v>
      </c>
      <c r="F38" t="n">
        <v>1</v>
      </c>
      <c r="G38" t="n">
        <v>1659.02592599532</v>
      </c>
      <c r="H38" t="n">
        <v>0.000333444481493831</v>
      </c>
      <c r="I38" t="n">
        <v>0.000311007025761124</v>
      </c>
    </row>
    <row r="39">
      <c r="A39" t="s">
        <v>150</v>
      </c>
      <c r="B39" t="n">
        <v>2020</v>
      </c>
      <c r="C39" t="s">
        <v>149</v>
      </c>
      <c r="D39" t="s">
        <v>107</v>
      </c>
      <c r="E39" t="s">
        <v>110</v>
      </c>
      <c r="F39" t="n">
        <v>2194</v>
      </c>
      <c r="G39" t="n">
        <v>3873749.58179522</v>
      </c>
      <c r="H39" t="n">
        <v>0.731577192397466</v>
      </c>
      <c r="I39" t="n">
        <v>0.726187166276347</v>
      </c>
    </row>
    <row r="40">
      <c r="A40" t="s">
        <v>151</v>
      </c>
      <c r="B40" t="n">
        <v>2020</v>
      </c>
      <c r="C40" t="s">
        <v>149</v>
      </c>
      <c r="D40" t="s">
        <v>107</v>
      </c>
      <c r="E40" t="s">
        <v>112</v>
      </c>
      <c r="F40" t="n">
        <v>2</v>
      </c>
      <c r="G40" t="n">
        <v>4078.9384413427</v>
      </c>
      <c r="H40" t="n">
        <v>0.000666888962987663</v>
      </c>
      <c r="I40" t="n">
        <v>0.000764652615144418</v>
      </c>
    </row>
    <row r="41">
      <c r="A41" t="s">
        <v>152</v>
      </c>
      <c r="B41" t="n">
        <v>2020</v>
      </c>
      <c r="C41" t="s">
        <v>149</v>
      </c>
      <c r="D41" t="s">
        <v>107</v>
      </c>
      <c r="E41" t="s">
        <v>114</v>
      </c>
      <c r="F41" t="n">
        <v>802</v>
      </c>
      <c r="G41" t="n">
        <v>1454880.45383744</v>
      </c>
      <c r="H41" t="n">
        <v>0.267422474158053</v>
      </c>
      <c r="I41" t="n">
        <v>0.272737174082748</v>
      </c>
    </row>
    <row r="42">
      <c r="A42" t="s">
        <v>153</v>
      </c>
      <c r="B42" t="n">
        <v>2020</v>
      </c>
      <c r="C42" t="s">
        <v>149</v>
      </c>
      <c r="D42" t="s">
        <v>116</v>
      </c>
      <c r="E42" t="s">
        <v>108</v>
      </c>
      <c r="F42" t="n">
        <v>4</v>
      </c>
      <c r="G42" t="n">
        <v>4725.60253968669</v>
      </c>
      <c r="H42" t="n">
        <v>0.000168385603030941</v>
      </c>
      <c r="I42" t="n">
        <v>0.000174942328764374</v>
      </c>
    </row>
    <row r="43">
      <c r="A43" t="s">
        <v>154</v>
      </c>
      <c r="B43" t="n">
        <v>2020</v>
      </c>
      <c r="C43" t="s">
        <v>149</v>
      </c>
      <c r="D43" t="s">
        <v>116</v>
      </c>
      <c r="E43" t="s">
        <v>110</v>
      </c>
      <c r="F43" t="n">
        <v>17516</v>
      </c>
      <c r="G43" t="n">
        <v>19621974.2736355</v>
      </c>
      <c r="H43" t="n">
        <v>0.73736055567249</v>
      </c>
      <c r="I43" t="n">
        <v>0.726407658188711</v>
      </c>
    </row>
    <row r="44">
      <c r="A44" t="s">
        <v>155</v>
      </c>
      <c r="B44" t="n">
        <v>2020</v>
      </c>
      <c r="C44" t="s">
        <v>149</v>
      </c>
      <c r="D44" t="s">
        <v>116</v>
      </c>
      <c r="E44" t="s">
        <v>112</v>
      </c>
      <c r="F44" t="n">
        <v>16</v>
      </c>
      <c r="G44" t="n">
        <v>22979.9897900329</v>
      </c>
      <c r="H44" t="n">
        <v>0.000673542412123763</v>
      </c>
      <c r="I44" t="n">
        <v>0.000850721764068722</v>
      </c>
    </row>
    <row r="45">
      <c r="A45" t="s">
        <v>156</v>
      </c>
      <c r="B45" t="n">
        <v>2020</v>
      </c>
      <c r="C45" t="s">
        <v>149</v>
      </c>
      <c r="D45" t="s">
        <v>116</v>
      </c>
      <c r="E45" t="s">
        <v>114</v>
      </c>
      <c r="F45" t="n">
        <v>6219</v>
      </c>
      <c r="G45" t="n">
        <v>7362665.13403475</v>
      </c>
      <c r="H45" t="n">
        <v>0.261797516312355</v>
      </c>
      <c r="I45" t="n">
        <v>0.272566677718456</v>
      </c>
    </row>
    <row r="46">
      <c r="A46" t="s">
        <v>157</v>
      </c>
      <c r="B46" t="n">
        <v>2021</v>
      </c>
      <c r="C46" t="s">
        <v>149</v>
      </c>
      <c r="D46" t="s">
        <v>107</v>
      </c>
      <c r="E46" t="s">
        <v>110</v>
      </c>
      <c r="F46" t="n">
        <v>2760</v>
      </c>
      <c r="G46" t="n">
        <v>3781164.06993615</v>
      </c>
      <c r="H46" t="n">
        <v>0.727272727272727</v>
      </c>
      <c r="I46" t="n">
        <v>0.719270372660646</v>
      </c>
    </row>
    <row r="47">
      <c r="A47" t="s">
        <v>158</v>
      </c>
      <c r="B47" t="n">
        <v>2021</v>
      </c>
      <c r="C47" t="s">
        <v>149</v>
      </c>
      <c r="D47" t="s">
        <v>107</v>
      </c>
      <c r="E47" t="s">
        <v>112</v>
      </c>
      <c r="F47" t="n">
        <v>4</v>
      </c>
      <c r="G47" t="n">
        <v>7725.6126165286</v>
      </c>
      <c r="H47" t="n">
        <v>0.00105401844532279</v>
      </c>
      <c r="I47" t="n">
        <v>0.00146960146741692</v>
      </c>
    </row>
    <row r="48">
      <c r="A48" t="s">
        <v>159</v>
      </c>
      <c r="B48" t="n">
        <v>2021</v>
      </c>
      <c r="C48" t="s">
        <v>149</v>
      </c>
      <c r="D48" t="s">
        <v>107</v>
      </c>
      <c r="E48" t="s">
        <v>114</v>
      </c>
      <c r="F48" t="n">
        <v>1031</v>
      </c>
      <c r="G48" t="n">
        <v>1468054.31744732</v>
      </c>
      <c r="H48" t="n">
        <v>0.27167325428195</v>
      </c>
      <c r="I48" t="n">
        <v>0.279260025871937</v>
      </c>
    </row>
    <row r="49">
      <c r="A49" t="s">
        <v>160</v>
      </c>
      <c r="B49" t="n">
        <v>2021</v>
      </c>
      <c r="C49" t="s">
        <v>149</v>
      </c>
      <c r="D49" t="s">
        <v>116</v>
      </c>
      <c r="E49" t="s">
        <v>108</v>
      </c>
      <c r="F49" t="n">
        <v>2</v>
      </c>
      <c r="G49" t="n">
        <v>2817.15455956941</v>
      </c>
      <c r="H49" t="n">
        <v>0.0000681431005110732</v>
      </c>
      <c r="I49" t="n">
        <v>0.000104942430093789</v>
      </c>
    </row>
    <row r="50">
      <c r="A50" t="s">
        <v>161</v>
      </c>
      <c r="B50" t="n">
        <v>2021</v>
      </c>
      <c r="C50" t="s">
        <v>149</v>
      </c>
      <c r="D50" t="s">
        <v>116</v>
      </c>
      <c r="E50" t="s">
        <v>110</v>
      </c>
      <c r="F50" t="n">
        <v>21976</v>
      </c>
      <c r="G50" t="n">
        <v>19705864.8416451</v>
      </c>
      <c r="H50" t="n">
        <v>0.748756388415673</v>
      </c>
      <c r="I50" t="n">
        <v>0.734067407326803</v>
      </c>
    </row>
    <row r="51">
      <c r="A51" t="s">
        <v>162</v>
      </c>
      <c r="B51" t="n">
        <v>2021</v>
      </c>
      <c r="C51" t="s">
        <v>149</v>
      </c>
      <c r="D51" t="s">
        <v>116</v>
      </c>
      <c r="E51" t="s">
        <v>112</v>
      </c>
      <c r="F51" t="n">
        <v>23</v>
      </c>
      <c r="G51" t="n">
        <v>22538.5365017327</v>
      </c>
      <c r="H51" t="n">
        <v>0.000783645655877342</v>
      </c>
      <c r="I51" t="n">
        <v>0.000839587868267661</v>
      </c>
    </row>
    <row r="52">
      <c r="A52" t="s">
        <v>163</v>
      </c>
      <c r="B52" t="n">
        <v>2021</v>
      </c>
      <c r="C52" t="s">
        <v>149</v>
      </c>
      <c r="D52" t="s">
        <v>116</v>
      </c>
      <c r="E52" t="s">
        <v>114</v>
      </c>
      <c r="F52" t="n">
        <v>7349</v>
      </c>
      <c r="G52" t="n">
        <v>7113541.46729363</v>
      </c>
      <c r="H52" t="n">
        <v>0.250391822827939</v>
      </c>
      <c r="I52" t="n">
        <v>0.264988062374836</v>
      </c>
    </row>
    <row r="53">
      <c r="A53" t="s">
        <v>164</v>
      </c>
      <c r="B53" t="n">
        <v>2022</v>
      </c>
      <c r="C53" t="s">
        <v>149</v>
      </c>
      <c r="D53" t="s">
        <v>107</v>
      </c>
      <c r="E53" t="s">
        <v>110</v>
      </c>
      <c r="F53" t="n">
        <v>1965</v>
      </c>
      <c r="G53" t="n">
        <v>3803188.48155821</v>
      </c>
      <c r="H53" t="n">
        <v>0.732116244411326</v>
      </c>
      <c r="I53" t="n">
        <v>0.733383408723304</v>
      </c>
    </row>
    <row r="54">
      <c r="A54" t="s">
        <v>165</v>
      </c>
      <c r="B54" t="n">
        <v>2022</v>
      </c>
      <c r="C54" t="s">
        <v>149</v>
      </c>
      <c r="D54" t="s">
        <v>107</v>
      </c>
      <c r="E54" t="s">
        <v>112</v>
      </c>
      <c r="F54" t="n">
        <v>6</v>
      </c>
      <c r="G54" t="n">
        <v>11343.8847474411</v>
      </c>
      <c r="H54" t="n">
        <v>0.0022354694485842</v>
      </c>
      <c r="I54" t="n">
        <v>0.00218748476563383</v>
      </c>
    </row>
    <row r="55">
      <c r="A55" t="s">
        <v>166</v>
      </c>
      <c r="B55" t="n">
        <v>2022</v>
      </c>
      <c r="C55" t="s">
        <v>149</v>
      </c>
      <c r="D55" t="s">
        <v>107</v>
      </c>
      <c r="E55" t="s">
        <v>114</v>
      </c>
      <c r="F55" t="n">
        <v>713</v>
      </c>
      <c r="G55" t="n">
        <v>1371279.63369435</v>
      </c>
      <c r="H55" t="n">
        <v>0.265648286140089</v>
      </c>
      <c r="I55" t="n">
        <v>0.264429106511063</v>
      </c>
    </row>
    <row r="56">
      <c r="A56" t="s">
        <v>167</v>
      </c>
      <c r="B56" t="n">
        <v>2022</v>
      </c>
      <c r="C56" t="s">
        <v>149</v>
      </c>
      <c r="D56" t="s">
        <v>116</v>
      </c>
      <c r="E56" t="s">
        <v>108</v>
      </c>
      <c r="F56" t="n">
        <v>2</v>
      </c>
      <c r="G56" t="n">
        <v>2826.63815378289</v>
      </c>
      <c r="H56" t="n">
        <v>0.0000837310558486143</v>
      </c>
      <c r="I56" t="n">
        <v>0.000103368040982388</v>
      </c>
    </row>
    <row r="57">
      <c r="A57" t="s">
        <v>168</v>
      </c>
      <c r="B57" t="n">
        <v>2022</v>
      </c>
      <c r="C57" t="s">
        <v>149</v>
      </c>
      <c r="D57" t="s">
        <v>116</v>
      </c>
      <c r="E57" t="s">
        <v>110</v>
      </c>
      <c r="F57" t="n">
        <v>17835</v>
      </c>
      <c r="G57" t="n">
        <v>19957170.0936796</v>
      </c>
      <c r="H57" t="n">
        <v>0.746671690530018</v>
      </c>
      <c r="I57" t="n">
        <v>0.7298187684105</v>
      </c>
    </row>
    <row r="58">
      <c r="A58" t="s">
        <v>169</v>
      </c>
      <c r="B58" t="n">
        <v>2022</v>
      </c>
      <c r="C58" t="s">
        <v>149</v>
      </c>
      <c r="D58" t="s">
        <v>116</v>
      </c>
      <c r="E58" t="s">
        <v>112</v>
      </c>
      <c r="F58" t="n">
        <v>34</v>
      </c>
      <c r="G58" t="n">
        <v>44289.1644125374</v>
      </c>
      <c r="H58" t="n">
        <v>0.00142342794942644</v>
      </c>
      <c r="I58" t="n">
        <v>0.00161962158330879</v>
      </c>
    </row>
    <row r="59">
      <c r="A59" t="s">
        <v>170</v>
      </c>
      <c r="B59" t="n">
        <v>2022</v>
      </c>
      <c r="C59" t="s">
        <v>149</v>
      </c>
      <c r="D59" t="s">
        <v>116</v>
      </c>
      <c r="E59" t="s">
        <v>114</v>
      </c>
      <c r="F59" t="n">
        <v>6015</v>
      </c>
      <c r="G59" t="n">
        <v>7341092.1037541</v>
      </c>
      <c r="H59" t="n">
        <v>0.251821150464707</v>
      </c>
      <c r="I59" t="n">
        <v>0.268458241965209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F3" sqref="F3"/>
    </sheetView>
  </sheetViews>
  <sheetFormatPr defaultRowHeight="15.0" baseColWidth="10"/>
  <sheetData>
    <row r="1">
      <c r="A1" t="s">
        <v>97</v>
      </c>
      <c r="B1" t="s">
        <v>99</v>
      </c>
      <c r="C1" t="s">
        <v>171</v>
      </c>
      <c r="D1" t="s">
        <v>100</v>
      </c>
      <c r="E1" t="s">
        <v>102</v>
      </c>
      <c r="F1" t="s">
        <v>101</v>
      </c>
      <c r="G1" t="s">
        <v>98</v>
      </c>
      <c r="H1" t="s">
        <v>104</v>
      </c>
      <c r="I1" t="s">
        <v>103</v>
      </c>
    </row>
    <row r="2">
      <c r="A2" t="n">
        <v>2015</v>
      </c>
      <c r="B2" t="s">
        <v>107</v>
      </c>
      <c r="C2" t="n">
        <v>1.22162075245196</v>
      </c>
      <c r="D2" t="s">
        <v>108</v>
      </c>
      <c r="E2" t="n">
        <v>846.583181449206</v>
      </c>
      <c r="F2" t="n">
        <v>1</v>
      </c>
      <c r="G2" t="s">
        <v>106</v>
      </c>
      <c r="H2" t="n">
        <v>0.000173569932778594</v>
      </c>
      <c r="I2" t="n">
        <v>0.000204373594931535</v>
      </c>
    </row>
    <row r="3">
      <c r="A3" t="n">
        <v>2015</v>
      </c>
      <c r="B3" t="s">
        <v>107</v>
      </c>
      <c r="C3" t="n">
        <v>1.22162075245196</v>
      </c>
      <c r="D3" t="s">
        <v>110</v>
      </c>
      <c r="E3" t="n">
        <v>3355871.61233444</v>
      </c>
      <c r="F3" t="n">
        <v>3375</v>
      </c>
      <c r="G3" t="s">
        <v>106</v>
      </c>
      <c r="H3" t="n">
        <v>0.688034469535972</v>
      </c>
      <c r="I3" t="n">
        <v>0.68976088289393</v>
      </c>
    </row>
    <row r="4">
      <c r="A4" t="n">
        <v>2015</v>
      </c>
      <c r="B4" t="s">
        <v>107</v>
      </c>
      <c r="C4" t="n">
        <v>1.22162075245196</v>
      </c>
      <c r="D4" t="s">
        <v>112</v>
      </c>
      <c r="E4" t="n">
        <v>5678.0932573967</v>
      </c>
      <c r="F4" t="n">
        <v>6</v>
      </c>
      <c r="G4" t="s">
        <v>106</v>
      </c>
      <c r="H4" t="n">
        <v>0.00116414581176754</v>
      </c>
      <c r="I4" t="n">
        <v>0.00122624156958921</v>
      </c>
    </row>
    <row r="5">
      <c r="A5" t="n">
        <v>2015</v>
      </c>
      <c r="B5" t="s">
        <v>107</v>
      </c>
      <c r="C5" t="n">
        <v>1.22162075245196</v>
      </c>
      <c r="D5" t="s">
        <v>114</v>
      </c>
      <c r="E5" t="n">
        <v>1515079.71122672</v>
      </c>
      <c r="F5" t="n">
        <v>1511</v>
      </c>
      <c r="G5" t="s">
        <v>106</v>
      </c>
      <c r="H5" t="n">
        <v>0.310627814719482</v>
      </c>
      <c r="I5" t="n">
        <v>0.308808501941549</v>
      </c>
    </row>
    <row r="6">
      <c r="A6" t="n">
        <v>2015</v>
      </c>
      <c r="B6" t="s">
        <v>108</v>
      </c>
      <c r="C6"/>
      <c r="D6" t="s">
        <v>108</v>
      </c>
      <c r="E6"/>
      <c r="F6" t="n">
        <v>102</v>
      </c>
      <c r="G6" t="s">
        <v>106</v>
      </c>
      <c r="H6"/>
      <c r="I6" t="n">
        <v>0.85</v>
      </c>
    </row>
    <row r="7">
      <c r="A7" t="n">
        <v>2015</v>
      </c>
      <c r="B7" t="s">
        <v>108</v>
      </c>
      <c r="C7"/>
      <c r="D7" t="s">
        <v>110</v>
      </c>
      <c r="E7"/>
      <c r="F7" t="n">
        <v>12</v>
      </c>
      <c r="G7" t="s">
        <v>106</v>
      </c>
      <c r="H7"/>
      <c r="I7" t="n">
        <v>0.1</v>
      </c>
    </row>
    <row r="8">
      <c r="A8" t="n">
        <v>2015</v>
      </c>
      <c r="B8" t="s">
        <v>108</v>
      </c>
      <c r="C8"/>
      <c r="D8" t="s">
        <v>112</v>
      </c>
      <c r="E8"/>
      <c r="F8" t="n">
        <v>1</v>
      </c>
      <c r="G8" t="s">
        <v>106</v>
      </c>
      <c r="H8"/>
      <c r="I8" t="n">
        <v>0.00833333333333333</v>
      </c>
    </row>
    <row r="9">
      <c r="A9" t="n">
        <v>2015</v>
      </c>
      <c r="B9" t="s">
        <v>108</v>
      </c>
      <c r="C9"/>
      <c r="D9" t="s">
        <v>114</v>
      </c>
      <c r="E9"/>
      <c r="F9" t="n">
        <v>5</v>
      </c>
      <c r="G9" t="s">
        <v>106</v>
      </c>
      <c r="H9"/>
      <c r="I9" t="n">
        <v>0.0416666666666667</v>
      </c>
    </row>
    <row r="10">
      <c r="A10" t="n">
        <v>2015</v>
      </c>
      <c r="B10" t="s">
        <v>112</v>
      </c>
      <c r="C10"/>
      <c r="D10" t="s">
        <v>110</v>
      </c>
      <c r="E10"/>
      <c r="F10" t="n">
        <v>76</v>
      </c>
      <c r="G10" t="s">
        <v>106</v>
      </c>
      <c r="H10"/>
      <c r="I10" t="n">
        <v>0.622950819672131</v>
      </c>
    </row>
    <row r="11">
      <c r="A11" t="n">
        <v>2015</v>
      </c>
      <c r="B11" t="s">
        <v>112</v>
      </c>
      <c r="C11"/>
      <c r="D11" t="s">
        <v>112</v>
      </c>
      <c r="E11"/>
      <c r="F11" t="n">
        <v>8</v>
      </c>
      <c r="G11" t="s">
        <v>106</v>
      </c>
      <c r="H11"/>
      <c r="I11" t="n">
        <v>0.0655737704918033</v>
      </c>
    </row>
    <row r="12">
      <c r="A12" t="n">
        <v>2015</v>
      </c>
      <c r="B12" t="s">
        <v>112</v>
      </c>
      <c r="C12"/>
      <c r="D12" t="s">
        <v>114</v>
      </c>
      <c r="E12"/>
      <c r="F12" t="n">
        <v>38</v>
      </c>
      <c r="G12" t="s">
        <v>106</v>
      </c>
      <c r="H12"/>
      <c r="I12" t="n">
        <v>0.311475409836066</v>
      </c>
    </row>
    <row r="13">
      <c r="A13" t="n">
        <v>2015</v>
      </c>
      <c r="B13" t="s">
        <v>116</v>
      </c>
      <c r="C13" t="n">
        <v>1.2019273790783</v>
      </c>
      <c r="D13" t="s">
        <v>108</v>
      </c>
      <c r="E13" t="n">
        <v>1818.51612454547</v>
      </c>
      <c r="F13" t="n">
        <v>2</v>
      </c>
      <c r="G13" t="s">
        <v>106</v>
      </c>
      <c r="H13" t="n">
        <v>0.0000700779222030387</v>
      </c>
      <c r="I13" t="n">
        <v>0.0000602990834539315</v>
      </c>
    </row>
    <row r="14">
      <c r="A14" t="n">
        <v>2015</v>
      </c>
      <c r="B14" t="s">
        <v>116</v>
      </c>
      <c r="C14" t="n">
        <v>1.2019273790783</v>
      </c>
      <c r="D14" t="s">
        <v>110</v>
      </c>
      <c r="E14" t="n">
        <v>18077922.8808385</v>
      </c>
      <c r="F14" t="n">
        <v>23251</v>
      </c>
      <c r="G14" t="s">
        <v>106</v>
      </c>
      <c r="H14" t="n">
        <v>0.696646708894366</v>
      </c>
      <c r="I14" t="n">
        <v>0.701006994693681</v>
      </c>
    </row>
    <row r="15">
      <c r="A15" t="n">
        <v>2015</v>
      </c>
      <c r="B15" t="s">
        <v>116</v>
      </c>
      <c r="C15" t="n">
        <v>1.2019273790783</v>
      </c>
      <c r="D15" t="s">
        <v>112</v>
      </c>
      <c r="E15" t="n">
        <v>22091.4252274591</v>
      </c>
      <c r="F15" t="n">
        <v>27</v>
      </c>
      <c r="G15" t="s">
        <v>106</v>
      </c>
      <c r="H15" t="n">
        <v>0.000851310119029644</v>
      </c>
      <c r="I15" t="n">
        <v>0.000814037626628075</v>
      </c>
    </row>
    <row r="16">
      <c r="A16" t="n">
        <v>2015</v>
      </c>
      <c r="B16" t="s">
        <v>116</v>
      </c>
      <c r="C16" t="n">
        <v>1.2019273790783</v>
      </c>
      <c r="D16" t="s">
        <v>114</v>
      </c>
      <c r="E16" t="n">
        <v>7848082.17780946</v>
      </c>
      <c r="F16" t="n">
        <v>9888</v>
      </c>
      <c r="G16" t="s">
        <v>106</v>
      </c>
      <c r="H16" t="n">
        <v>0.302431903064401</v>
      </c>
      <c r="I16" t="n">
        <v>0.298118668596237</v>
      </c>
    </row>
    <row r="17">
      <c r="A17" t="n">
        <v>2016</v>
      </c>
      <c r="B17" t="s">
        <v>107</v>
      </c>
      <c r="C17" t="n">
        <v>1.28260522559254</v>
      </c>
      <c r="D17" t="s">
        <v>110</v>
      </c>
      <c r="E17" t="n">
        <v>3508483.22526874</v>
      </c>
      <c r="F17" t="n">
        <v>3106</v>
      </c>
      <c r="G17" t="s">
        <v>106</v>
      </c>
      <c r="H17" t="n">
        <v>0.693075616080446</v>
      </c>
      <c r="I17" t="n">
        <v>0.696881310298407</v>
      </c>
    </row>
    <row r="18">
      <c r="A18" t="n">
        <v>2016</v>
      </c>
      <c r="B18" t="s">
        <v>107</v>
      </c>
      <c r="C18" t="n">
        <v>1.28260522559254</v>
      </c>
      <c r="D18" t="s">
        <v>112</v>
      </c>
      <c r="E18" t="n">
        <v>9318.12696392982</v>
      </c>
      <c r="F18" t="n">
        <v>9</v>
      </c>
      <c r="G18" t="s">
        <v>106</v>
      </c>
      <c r="H18" t="n">
        <v>0.00184072893372514</v>
      </c>
      <c r="I18" t="n">
        <v>0.00201929549024007</v>
      </c>
    </row>
    <row r="19">
      <c r="A19" t="n">
        <v>2016</v>
      </c>
      <c r="B19" t="s">
        <v>107</v>
      </c>
      <c r="C19" t="n">
        <v>1.28260522559254</v>
      </c>
      <c r="D19" t="s">
        <v>114</v>
      </c>
      <c r="E19" t="n">
        <v>1544392.64776733</v>
      </c>
      <c r="F19" t="n">
        <v>1342</v>
      </c>
      <c r="G19" t="s">
        <v>106</v>
      </c>
      <c r="H19" t="n">
        <v>0.305083654985829</v>
      </c>
      <c r="I19" t="n">
        <v>0.301099394211353</v>
      </c>
    </row>
    <row r="20">
      <c r="A20" t="n">
        <v>2016</v>
      </c>
      <c r="B20" t="s">
        <v>108</v>
      </c>
      <c r="C20"/>
      <c r="D20" t="s">
        <v>108</v>
      </c>
      <c r="E20"/>
      <c r="F20" t="n">
        <v>61</v>
      </c>
      <c r="G20" t="s">
        <v>106</v>
      </c>
      <c r="H20"/>
      <c r="I20" t="n">
        <v>0.677777777777778</v>
      </c>
    </row>
    <row r="21">
      <c r="A21" t="n">
        <v>2016</v>
      </c>
      <c r="B21" t="s">
        <v>108</v>
      </c>
      <c r="C21"/>
      <c r="D21" t="s">
        <v>110</v>
      </c>
      <c r="E21"/>
      <c r="F21" t="n">
        <v>28</v>
      </c>
      <c r="G21" t="s">
        <v>106</v>
      </c>
      <c r="H21"/>
      <c r="I21" t="n">
        <v>0.311111111111111</v>
      </c>
    </row>
    <row r="22">
      <c r="A22" t="n">
        <v>2016</v>
      </c>
      <c r="B22" t="s">
        <v>108</v>
      </c>
      <c r="C22"/>
      <c r="D22" t="s">
        <v>114</v>
      </c>
      <c r="E22"/>
      <c r="F22" t="n">
        <v>1</v>
      </c>
      <c r="G22" t="s">
        <v>106</v>
      </c>
      <c r="H22"/>
      <c r="I22" t="n">
        <v>0.0111111111111111</v>
      </c>
    </row>
    <row r="23">
      <c r="A23" t="n">
        <v>2016</v>
      </c>
      <c r="B23" t="s">
        <v>112</v>
      </c>
      <c r="C23"/>
      <c r="D23" t="s">
        <v>110</v>
      </c>
      <c r="E23"/>
      <c r="F23" t="n">
        <v>58</v>
      </c>
      <c r="G23" t="s">
        <v>106</v>
      </c>
      <c r="H23"/>
      <c r="I23" t="n">
        <v>0.69047619047619</v>
      </c>
    </row>
    <row r="24">
      <c r="A24" t="n">
        <v>2016</v>
      </c>
      <c r="B24" t="s">
        <v>112</v>
      </c>
      <c r="C24"/>
      <c r="D24" t="s">
        <v>112</v>
      </c>
      <c r="E24"/>
      <c r="F24" t="n">
        <v>4</v>
      </c>
      <c r="G24" t="s">
        <v>106</v>
      </c>
      <c r="H24"/>
      <c r="I24" t="n">
        <v>0.0476190476190476</v>
      </c>
    </row>
    <row r="25">
      <c r="A25" t="n">
        <v>2016</v>
      </c>
      <c r="B25" t="s">
        <v>112</v>
      </c>
      <c r="C25"/>
      <c r="D25" t="s">
        <v>114</v>
      </c>
      <c r="E25"/>
      <c r="F25" t="n">
        <v>22</v>
      </c>
      <c r="G25" t="s">
        <v>106</v>
      </c>
      <c r="H25"/>
      <c r="I25" t="n">
        <v>0.261904761904762</v>
      </c>
    </row>
    <row r="26">
      <c r="A26" t="n">
        <v>2016</v>
      </c>
      <c r="B26" t="s">
        <v>116</v>
      </c>
      <c r="C26" t="n">
        <v>1.25817219586731</v>
      </c>
      <c r="D26" t="s">
        <v>110</v>
      </c>
      <c r="E26" t="n">
        <v>18499816.7125069</v>
      </c>
      <c r="F26" t="n">
        <v>21220</v>
      </c>
      <c r="G26" t="s">
        <v>106</v>
      </c>
      <c r="H26" t="n">
        <v>0.699823022934293</v>
      </c>
      <c r="I26" t="n">
        <v>0.703161243289814</v>
      </c>
    </row>
    <row r="27">
      <c r="A27" t="n">
        <v>2016</v>
      </c>
      <c r="B27" t="s">
        <v>116</v>
      </c>
      <c r="C27" t="n">
        <v>1.25817219586731</v>
      </c>
      <c r="D27" t="s">
        <v>112</v>
      </c>
      <c r="E27" t="n">
        <v>22766.625884219</v>
      </c>
      <c r="F27" t="n">
        <v>27</v>
      </c>
      <c r="G27" t="s">
        <v>106</v>
      </c>
      <c r="H27" t="n">
        <v>0.000861230637897994</v>
      </c>
      <c r="I27" t="n">
        <v>0.000894691497117105</v>
      </c>
    </row>
    <row r="28">
      <c r="A28" t="n">
        <v>2016</v>
      </c>
      <c r="B28" t="s">
        <v>116</v>
      </c>
      <c r="C28" t="n">
        <v>1.25817219586731</v>
      </c>
      <c r="D28" t="s">
        <v>114</v>
      </c>
      <c r="E28" t="n">
        <v>7912409.66160889</v>
      </c>
      <c r="F28" t="n">
        <v>8931</v>
      </c>
      <c r="G28" t="s">
        <v>106</v>
      </c>
      <c r="H28" t="n">
        <v>0.299315746427809</v>
      </c>
      <c r="I28" t="n">
        <v>0.295944065213069</v>
      </c>
    </row>
    <row r="29">
      <c r="A29" t="n">
        <v>2017</v>
      </c>
      <c r="B29" t="s">
        <v>107</v>
      </c>
      <c r="C29" t="n">
        <v>1.26506334611689</v>
      </c>
      <c r="D29" t="s">
        <v>110</v>
      </c>
      <c r="E29" t="n">
        <v>3608741.20720991</v>
      </c>
      <c r="F29" t="n">
        <v>3233</v>
      </c>
      <c r="G29" t="s">
        <v>106</v>
      </c>
      <c r="H29" t="n">
        <v>0.692929710538512</v>
      </c>
      <c r="I29" t="n">
        <v>0.696917439103255</v>
      </c>
    </row>
    <row r="30">
      <c r="A30" t="n">
        <v>2017</v>
      </c>
      <c r="B30" t="s">
        <v>107</v>
      </c>
      <c r="C30" t="n">
        <v>1.26506334611689</v>
      </c>
      <c r="D30" t="s">
        <v>112</v>
      </c>
      <c r="E30" t="n">
        <v>1933.0167928666</v>
      </c>
      <c r="F30" t="n">
        <v>2</v>
      </c>
      <c r="G30" t="s">
        <v>106</v>
      </c>
      <c r="H30" t="n">
        <v>0.000371166755895673</v>
      </c>
      <c r="I30" t="n">
        <v>0.000431127398146152</v>
      </c>
    </row>
    <row r="31">
      <c r="A31" t="n">
        <v>2017</v>
      </c>
      <c r="B31" t="s">
        <v>107</v>
      </c>
      <c r="C31" t="n">
        <v>1.26506334611689</v>
      </c>
      <c r="D31" t="s">
        <v>114</v>
      </c>
      <c r="E31" t="n">
        <v>1597272.77599722</v>
      </c>
      <c r="F31" t="n">
        <v>1404</v>
      </c>
      <c r="G31" t="s">
        <v>106</v>
      </c>
      <c r="H31" t="n">
        <v>0.306699122705592</v>
      </c>
      <c r="I31" t="n">
        <v>0.302651433498599</v>
      </c>
    </row>
    <row r="32">
      <c r="A32" t="n">
        <v>2017</v>
      </c>
      <c r="B32" t="s">
        <v>108</v>
      </c>
      <c r="C32"/>
      <c r="D32" t="s">
        <v>108</v>
      </c>
      <c r="E32"/>
      <c r="F32" t="n">
        <v>39</v>
      </c>
      <c r="G32" t="s">
        <v>106</v>
      </c>
      <c r="H32"/>
      <c r="I32" t="n">
        <v>0.696428571428571</v>
      </c>
    </row>
    <row r="33">
      <c r="A33" t="n">
        <v>2017</v>
      </c>
      <c r="B33" t="s">
        <v>108</v>
      </c>
      <c r="C33"/>
      <c r="D33" t="s">
        <v>110</v>
      </c>
      <c r="E33"/>
      <c r="F33" t="n">
        <v>14</v>
      </c>
      <c r="G33" t="s">
        <v>106</v>
      </c>
      <c r="H33"/>
      <c r="I33" t="n">
        <v>0.25</v>
      </c>
    </row>
    <row r="34">
      <c r="A34" t="n">
        <v>2017</v>
      </c>
      <c r="B34" t="s">
        <v>108</v>
      </c>
      <c r="C34"/>
      <c r="D34" t="s">
        <v>112</v>
      </c>
      <c r="E34"/>
      <c r="F34" t="n">
        <v>1</v>
      </c>
      <c r="G34" t="s">
        <v>106</v>
      </c>
      <c r="H34"/>
      <c r="I34" t="n">
        <v>0.0178571428571429</v>
      </c>
    </row>
    <row r="35">
      <c r="A35" t="n">
        <v>2017</v>
      </c>
      <c r="B35" t="s">
        <v>108</v>
      </c>
      <c r="C35"/>
      <c r="D35" t="s">
        <v>114</v>
      </c>
      <c r="E35"/>
      <c r="F35" t="n">
        <v>2</v>
      </c>
      <c r="G35" t="s">
        <v>106</v>
      </c>
      <c r="H35"/>
      <c r="I35" t="n">
        <v>0.0357142857142857</v>
      </c>
    </row>
    <row r="36">
      <c r="A36" t="n">
        <v>2017</v>
      </c>
      <c r="B36" t="s">
        <v>112</v>
      </c>
      <c r="C36"/>
      <c r="D36" t="s">
        <v>110</v>
      </c>
      <c r="E36"/>
      <c r="F36" t="n">
        <v>62</v>
      </c>
      <c r="G36" t="s">
        <v>106</v>
      </c>
      <c r="H36"/>
      <c r="I36" t="n">
        <v>0.563636363636364</v>
      </c>
    </row>
    <row r="37">
      <c r="A37" t="n">
        <v>2017</v>
      </c>
      <c r="B37" t="s">
        <v>112</v>
      </c>
      <c r="C37"/>
      <c r="D37" t="s">
        <v>112</v>
      </c>
      <c r="E37"/>
      <c r="F37" t="n">
        <v>6</v>
      </c>
      <c r="G37" t="s">
        <v>106</v>
      </c>
      <c r="H37"/>
      <c r="I37" t="n">
        <v>0.0545454545454545</v>
      </c>
    </row>
    <row r="38">
      <c r="A38" t="n">
        <v>2017</v>
      </c>
      <c r="B38" t="s">
        <v>112</v>
      </c>
      <c r="C38"/>
      <c r="D38" t="s">
        <v>114</v>
      </c>
      <c r="E38"/>
      <c r="F38" t="n">
        <v>42</v>
      </c>
      <c r="G38" t="s">
        <v>106</v>
      </c>
      <c r="H38"/>
      <c r="I38" t="n">
        <v>0.381818181818182</v>
      </c>
    </row>
    <row r="39">
      <c r="A39" t="n">
        <v>2017</v>
      </c>
      <c r="B39" t="s">
        <v>116</v>
      </c>
      <c r="C39" t="n">
        <v>1.2238570357571</v>
      </c>
      <c r="D39" t="s">
        <v>108</v>
      </c>
      <c r="E39" t="n">
        <v>1740.3247048466</v>
      </c>
      <c r="F39" t="n">
        <v>2</v>
      </c>
      <c r="G39" t="s">
        <v>106</v>
      </c>
      <c r="H39" t="n">
        <v>0.0000653672076438997</v>
      </c>
      <c r="I39" t="n">
        <v>0.000065515772922331</v>
      </c>
    </row>
    <row r="40">
      <c r="A40" t="n">
        <v>2017</v>
      </c>
      <c r="B40" t="s">
        <v>116</v>
      </c>
      <c r="C40" t="n">
        <v>1.2238570357571</v>
      </c>
      <c r="D40" t="s">
        <v>110</v>
      </c>
      <c r="E40" t="n">
        <v>18806254.7248313</v>
      </c>
      <c r="F40" t="n">
        <v>21653</v>
      </c>
      <c r="G40" t="s">
        <v>106</v>
      </c>
      <c r="H40" t="n">
        <v>0.706369537925093</v>
      </c>
      <c r="I40" t="n">
        <v>0.709306515543617</v>
      </c>
    </row>
    <row r="41">
      <c r="A41" t="n">
        <v>2017</v>
      </c>
      <c r="B41" t="s">
        <v>116</v>
      </c>
      <c r="C41" t="n">
        <v>1.2238570357571</v>
      </c>
      <c r="D41" t="s">
        <v>112</v>
      </c>
      <c r="E41" t="n">
        <v>14015.6107734904</v>
      </c>
      <c r="F41" t="n">
        <v>17</v>
      </c>
      <c r="G41" t="s">
        <v>106</v>
      </c>
      <c r="H41" t="n">
        <v>0.000526431267185611</v>
      </c>
      <c r="I41" t="n">
        <v>0.000556884069839814</v>
      </c>
    </row>
    <row r="42">
      <c r="A42" t="n">
        <v>2017</v>
      </c>
      <c r="B42" t="s">
        <v>116</v>
      </c>
      <c r="C42" t="n">
        <v>1.2238570357571</v>
      </c>
      <c r="D42" t="s">
        <v>114</v>
      </c>
      <c r="E42" t="n">
        <v>7801808.33969035</v>
      </c>
      <c r="F42" t="n">
        <v>8855</v>
      </c>
      <c r="G42" t="s">
        <v>106</v>
      </c>
      <c r="H42" t="n">
        <v>0.293038663600077</v>
      </c>
      <c r="I42" t="n">
        <v>0.290071084613621</v>
      </c>
    </row>
    <row r="43">
      <c r="A43" t="n">
        <v>2018</v>
      </c>
      <c r="B43" t="s">
        <v>107</v>
      </c>
      <c r="C43" t="n">
        <v>1.29344447242856</v>
      </c>
      <c r="D43" t="s">
        <v>110</v>
      </c>
      <c r="E43" t="n">
        <v>3776431.02281549</v>
      </c>
      <c r="F43" t="n">
        <v>3144</v>
      </c>
      <c r="G43" t="s">
        <v>106</v>
      </c>
      <c r="H43" t="n">
        <v>0.719510145500409</v>
      </c>
      <c r="I43" t="n">
        <v>0.718957237594329</v>
      </c>
    </row>
    <row r="44">
      <c r="A44" t="n">
        <v>2018</v>
      </c>
      <c r="B44" t="s">
        <v>107</v>
      </c>
      <c r="C44" t="n">
        <v>1.29344447242856</v>
      </c>
      <c r="D44" t="s">
        <v>112</v>
      </c>
      <c r="E44" t="n">
        <v>11956.6007031296</v>
      </c>
      <c r="F44" t="n">
        <v>9</v>
      </c>
      <c r="G44" t="s">
        <v>106</v>
      </c>
      <c r="H44" t="n">
        <v>0.00227804915795476</v>
      </c>
      <c r="I44" t="n">
        <v>0.00205808369540361</v>
      </c>
    </row>
    <row r="45">
      <c r="A45" t="n">
        <v>2018</v>
      </c>
      <c r="B45" t="s">
        <v>107</v>
      </c>
      <c r="C45" t="n">
        <v>1.29344447242856</v>
      </c>
      <c r="D45" t="s">
        <v>114</v>
      </c>
      <c r="E45" t="n">
        <v>1460226.37648138</v>
      </c>
      <c r="F45" t="n">
        <v>1220</v>
      </c>
      <c r="G45" t="s">
        <v>106</v>
      </c>
      <c r="H45" t="n">
        <v>0.278211805341636</v>
      </c>
      <c r="I45" t="n">
        <v>0.278984678710268</v>
      </c>
    </row>
    <row r="46">
      <c r="A46" t="n">
        <v>2018</v>
      </c>
      <c r="B46" t="s">
        <v>108</v>
      </c>
      <c r="C46"/>
      <c r="D46" t="s">
        <v>108</v>
      </c>
      <c r="E46"/>
      <c r="F46" t="n">
        <v>38</v>
      </c>
      <c r="G46" t="s">
        <v>106</v>
      </c>
      <c r="H46"/>
      <c r="I46" t="n">
        <v>0.791666666666667</v>
      </c>
    </row>
    <row r="47">
      <c r="A47" t="n">
        <v>2018</v>
      </c>
      <c r="B47" t="s">
        <v>108</v>
      </c>
      <c r="C47"/>
      <c r="D47" t="s">
        <v>110</v>
      </c>
      <c r="E47"/>
      <c r="F47" t="n">
        <v>6</v>
      </c>
      <c r="G47" t="s">
        <v>106</v>
      </c>
      <c r="H47"/>
      <c r="I47" t="n">
        <v>0.125</v>
      </c>
    </row>
    <row r="48">
      <c r="A48" t="n">
        <v>2018</v>
      </c>
      <c r="B48" t="s">
        <v>108</v>
      </c>
      <c r="C48"/>
      <c r="D48" t="s">
        <v>114</v>
      </c>
      <c r="E48"/>
      <c r="F48" t="n">
        <v>4</v>
      </c>
      <c r="G48" t="s">
        <v>106</v>
      </c>
      <c r="H48"/>
      <c r="I48" t="n">
        <v>0.0833333333333333</v>
      </c>
    </row>
    <row r="49">
      <c r="A49" t="n">
        <v>2018</v>
      </c>
      <c r="B49" t="s">
        <v>112</v>
      </c>
      <c r="C49"/>
      <c r="D49" t="s">
        <v>110</v>
      </c>
      <c r="E49"/>
      <c r="F49" t="n">
        <v>60</v>
      </c>
      <c r="G49" t="s">
        <v>106</v>
      </c>
      <c r="H49"/>
      <c r="I49" t="n">
        <v>0.689655172413793</v>
      </c>
    </row>
    <row r="50">
      <c r="A50" t="n">
        <v>2018</v>
      </c>
      <c r="B50" t="s">
        <v>112</v>
      </c>
      <c r="C50"/>
      <c r="D50" t="s">
        <v>112</v>
      </c>
      <c r="E50"/>
      <c r="F50" t="n">
        <v>7</v>
      </c>
      <c r="G50" t="s">
        <v>106</v>
      </c>
      <c r="H50"/>
      <c r="I50" t="n">
        <v>0.0804597701149425</v>
      </c>
    </row>
    <row r="51">
      <c r="A51" t="n">
        <v>2018</v>
      </c>
      <c r="B51" t="s">
        <v>112</v>
      </c>
      <c r="C51"/>
      <c r="D51" t="s">
        <v>114</v>
      </c>
      <c r="E51"/>
      <c r="F51" t="n">
        <v>20</v>
      </c>
      <c r="G51" t="s">
        <v>106</v>
      </c>
      <c r="H51"/>
      <c r="I51" t="n">
        <v>0.229885057471264</v>
      </c>
    </row>
    <row r="52">
      <c r="A52" t="n">
        <v>2018</v>
      </c>
      <c r="B52" t="s">
        <v>116</v>
      </c>
      <c r="C52" t="n">
        <v>1.26486775749657</v>
      </c>
      <c r="D52" t="s">
        <v>108</v>
      </c>
      <c r="E52" t="n">
        <v>4688.86477703977</v>
      </c>
      <c r="F52" t="n">
        <v>4</v>
      </c>
      <c r="G52" t="s">
        <v>106</v>
      </c>
      <c r="H52" t="n">
        <v>0.000174135565124634</v>
      </c>
      <c r="I52" t="n">
        <v>0.000131091665847344</v>
      </c>
    </row>
    <row r="53">
      <c r="A53" t="n">
        <v>2018</v>
      </c>
      <c r="B53" t="s">
        <v>116</v>
      </c>
      <c r="C53" t="n">
        <v>1.26486775749657</v>
      </c>
      <c r="D53" t="s">
        <v>110</v>
      </c>
      <c r="E53" t="n">
        <v>19208418.3710607</v>
      </c>
      <c r="F53" t="n">
        <v>21882</v>
      </c>
      <c r="G53" t="s">
        <v>106</v>
      </c>
      <c r="H53" t="n">
        <v>0.713364310392159</v>
      </c>
      <c r="I53" t="n">
        <v>0.717136958017894</v>
      </c>
    </row>
    <row r="54">
      <c r="A54" t="n">
        <v>2018</v>
      </c>
      <c r="B54" t="s">
        <v>116</v>
      </c>
      <c r="C54" t="n">
        <v>1.26486775749657</v>
      </c>
      <c r="D54" t="s">
        <v>112</v>
      </c>
      <c r="E54" t="n">
        <v>19069.1463120182</v>
      </c>
      <c r="F54" t="n">
        <v>23</v>
      </c>
      <c r="G54" t="s">
        <v>106</v>
      </c>
      <c r="H54" t="n">
        <v>0.000708192009662527</v>
      </c>
      <c r="I54" t="n">
        <v>0.000753777078622227</v>
      </c>
    </row>
    <row r="55">
      <c r="A55" t="n">
        <v>2018</v>
      </c>
      <c r="B55" t="s">
        <v>116</v>
      </c>
      <c r="C55" t="n">
        <v>1.26486775749657</v>
      </c>
      <c r="D55" t="s">
        <v>114</v>
      </c>
      <c r="E55" t="n">
        <v>7694343.61785027</v>
      </c>
      <c r="F55" t="n">
        <v>8604</v>
      </c>
      <c r="G55" t="s">
        <v>106</v>
      </c>
      <c r="H55" t="n">
        <v>0.285753362033054</v>
      </c>
      <c r="I55" t="n">
        <v>0.281978173237636</v>
      </c>
    </row>
    <row r="56">
      <c r="A56" t="n">
        <v>2019</v>
      </c>
      <c r="B56" t="s">
        <v>107</v>
      </c>
      <c r="C56" t="n">
        <v>1.30117911048601</v>
      </c>
      <c r="D56" t="s">
        <v>108</v>
      </c>
      <c r="E56" t="n">
        <v>2460.52969792904</v>
      </c>
      <c r="F56" t="n">
        <v>2</v>
      </c>
      <c r="G56" t="s">
        <v>106</v>
      </c>
      <c r="H56" t="n">
        <v>0.000469904726878749</v>
      </c>
      <c r="I56" t="n">
        <v>0.000525072197427146</v>
      </c>
    </row>
    <row r="57">
      <c r="A57" t="n">
        <v>2019</v>
      </c>
      <c r="B57" t="s">
        <v>107</v>
      </c>
      <c r="C57" t="n">
        <v>1.30117911048601</v>
      </c>
      <c r="D57" t="s">
        <v>110</v>
      </c>
      <c r="E57" t="n">
        <v>3699077.85311091</v>
      </c>
      <c r="F57" t="n">
        <v>2705</v>
      </c>
      <c r="G57" t="s">
        <v>106</v>
      </c>
      <c r="H57" t="n">
        <v>0.70643901178365</v>
      </c>
      <c r="I57" t="n">
        <v>0.710160147020215</v>
      </c>
    </row>
    <row r="58">
      <c r="A58" t="n">
        <v>2019</v>
      </c>
      <c r="B58" t="s">
        <v>107</v>
      </c>
      <c r="C58" t="n">
        <v>1.30117911048601</v>
      </c>
      <c r="D58" t="s">
        <v>112</v>
      </c>
      <c r="E58" t="n">
        <v>9572.77471584555</v>
      </c>
      <c r="F58" t="n">
        <v>7</v>
      </c>
      <c r="G58" t="s">
        <v>106</v>
      </c>
      <c r="H58" t="n">
        <v>0.00182818036787253</v>
      </c>
      <c r="I58" t="n">
        <v>0.00183775269099501</v>
      </c>
    </row>
    <row r="59">
      <c r="A59" t="n">
        <v>2019</v>
      </c>
      <c r="B59" t="s">
        <v>107</v>
      </c>
      <c r="C59" t="n">
        <v>1.30117911048601</v>
      </c>
      <c r="D59" t="s">
        <v>114</v>
      </c>
      <c r="E59" t="n">
        <v>1525119.84247531</v>
      </c>
      <c r="F59" t="n">
        <v>1095</v>
      </c>
      <c r="G59" t="s">
        <v>106</v>
      </c>
      <c r="H59" t="n">
        <v>0.291262903121599</v>
      </c>
      <c r="I59" t="n">
        <v>0.287477028091363</v>
      </c>
    </row>
    <row r="60">
      <c r="A60" t="n">
        <v>2019</v>
      </c>
      <c r="B60" t="s">
        <v>108</v>
      </c>
      <c r="C60"/>
      <c r="D60" t="s">
        <v>108</v>
      </c>
      <c r="E60"/>
      <c r="F60" t="n">
        <v>34</v>
      </c>
      <c r="G60" t="s">
        <v>106</v>
      </c>
      <c r="H60"/>
      <c r="I60" t="n">
        <v>0.755555555555556</v>
      </c>
    </row>
    <row r="61">
      <c r="A61" t="n">
        <v>2019</v>
      </c>
      <c r="B61" t="s">
        <v>108</v>
      </c>
      <c r="C61"/>
      <c r="D61" t="s">
        <v>110</v>
      </c>
      <c r="E61"/>
      <c r="F61" t="n">
        <v>11</v>
      </c>
      <c r="G61" t="s">
        <v>106</v>
      </c>
      <c r="H61"/>
      <c r="I61" t="n">
        <v>0.244444444444444</v>
      </c>
    </row>
    <row r="62">
      <c r="A62" t="n">
        <v>2019</v>
      </c>
      <c r="B62" t="s">
        <v>112</v>
      </c>
      <c r="C62"/>
      <c r="D62" t="s">
        <v>110</v>
      </c>
      <c r="E62"/>
      <c r="F62" t="n">
        <v>78</v>
      </c>
      <c r="G62" t="s">
        <v>106</v>
      </c>
      <c r="H62"/>
      <c r="I62" t="n">
        <v>0.75</v>
      </c>
    </row>
    <row r="63">
      <c r="A63" t="n">
        <v>2019</v>
      </c>
      <c r="B63" t="s">
        <v>112</v>
      </c>
      <c r="C63"/>
      <c r="D63" t="s">
        <v>112</v>
      </c>
      <c r="E63"/>
      <c r="F63" t="n">
        <v>5</v>
      </c>
      <c r="G63" t="s">
        <v>106</v>
      </c>
      <c r="H63"/>
      <c r="I63" t="n">
        <v>0.0480769230769231</v>
      </c>
    </row>
    <row r="64">
      <c r="A64" t="n">
        <v>2019</v>
      </c>
      <c r="B64" t="s">
        <v>112</v>
      </c>
      <c r="C64"/>
      <c r="D64" t="s">
        <v>114</v>
      </c>
      <c r="E64"/>
      <c r="F64" t="n">
        <v>21</v>
      </c>
      <c r="G64" t="s">
        <v>106</v>
      </c>
      <c r="H64"/>
      <c r="I64" t="n">
        <v>0.201923076923077</v>
      </c>
    </row>
    <row r="65">
      <c r="A65" t="n">
        <v>2019</v>
      </c>
      <c r="B65" t="s">
        <v>116</v>
      </c>
      <c r="C65" t="n">
        <v>1.27066254222987</v>
      </c>
      <c r="D65" t="s">
        <v>108</v>
      </c>
      <c r="E65" t="n">
        <v>13366.099281716</v>
      </c>
      <c r="F65" t="n">
        <v>15</v>
      </c>
      <c r="G65" t="s">
        <v>106</v>
      </c>
      <c r="H65" t="n">
        <v>0.000488525252840496</v>
      </c>
      <c r="I65" t="n">
        <v>0.000502950643776824</v>
      </c>
    </row>
    <row r="66">
      <c r="A66" t="n">
        <v>2019</v>
      </c>
      <c r="B66" t="s">
        <v>116</v>
      </c>
      <c r="C66" t="n">
        <v>1.27066254222987</v>
      </c>
      <c r="D66" t="s">
        <v>110</v>
      </c>
      <c r="E66" t="n">
        <v>19564705.0163613</v>
      </c>
      <c r="F66" t="n">
        <v>21452</v>
      </c>
      <c r="G66" t="s">
        <v>106</v>
      </c>
      <c r="H66" t="n">
        <v>0.715081660207489</v>
      </c>
      <c r="I66" t="n">
        <v>0.719286480686695</v>
      </c>
    </row>
    <row r="67">
      <c r="A67" t="n">
        <v>2019</v>
      </c>
      <c r="B67" t="s">
        <v>116</v>
      </c>
      <c r="C67" t="n">
        <v>1.27066254222987</v>
      </c>
      <c r="D67" t="s">
        <v>112</v>
      </c>
      <c r="E67" t="n">
        <v>21464.031663347</v>
      </c>
      <c r="F67" t="n">
        <v>25</v>
      </c>
      <c r="G67" t="s">
        <v>106</v>
      </c>
      <c r="H67" t="n">
        <v>0.00078450124260687</v>
      </c>
      <c r="I67" t="n">
        <v>0.000838251072961373</v>
      </c>
    </row>
    <row r="68">
      <c r="A68" t="n">
        <v>2019</v>
      </c>
      <c r="B68" t="s">
        <v>116</v>
      </c>
      <c r="C68" t="n">
        <v>1.27066254222987</v>
      </c>
      <c r="D68" t="s">
        <v>114</v>
      </c>
      <c r="E68" t="n">
        <v>7760563.85269368</v>
      </c>
      <c r="F68" t="n">
        <v>8332</v>
      </c>
      <c r="G68" t="s">
        <v>106</v>
      </c>
      <c r="H68" t="n">
        <v>0.283645313297064</v>
      </c>
      <c r="I68" t="n">
        <v>0.279372317596566</v>
      </c>
    </row>
    <row r="69">
      <c r="A69" t="n">
        <v>2020</v>
      </c>
      <c r="B69" t="s">
        <v>107</v>
      </c>
      <c r="C69" t="n">
        <v>1.33255094457455</v>
      </c>
      <c r="D69" t="s">
        <v>108</v>
      </c>
      <c r="E69" t="n">
        <v>1659.02592599532</v>
      </c>
      <c r="F69" t="n">
        <v>1</v>
      </c>
      <c r="G69" t="s">
        <v>149</v>
      </c>
      <c r="H69" t="n">
        <v>0.000311007025761124</v>
      </c>
      <c r="I69" t="n">
        <v>0.000333444481493831</v>
      </c>
    </row>
    <row r="70">
      <c r="A70" t="n">
        <v>2020</v>
      </c>
      <c r="B70" t="s">
        <v>107</v>
      </c>
      <c r="C70" t="n">
        <v>1.33255094457455</v>
      </c>
      <c r="D70" t="s">
        <v>110</v>
      </c>
      <c r="E70" t="n">
        <v>3873749.58179522</v>
      </c>
      <c r="F70" t="n">
        <v>2194</v>
      </c>
      <c r="G70" t="s">
        <v>149</v>
      </c>
      <c r="H70" t="n">
        <v>0.726187166276347</v>
      </c>
      <c r="I70" t="n">
        <v>0.731577192397466</v>
      </c>
    </row>
    <row r="71">
      <c r="A71" t="n">
        <v>2020</v>
      </c>
      <c r="B71" t="s">
        <v>107</v>
      </c>
      <c r="C71" t="n">
        <v>1.33255094457455</v>
      </c>
      <c r="D71" t="s">
        <v>112</v>
      </c>
      <c r="E71" t="n">
        <v>4078.9384413427</v>
      </c>
      <c r="F71" t="n">
        <v>2</v>
      </c>
      <c r="G71" t="s">
        <v>149</v>
      </c>
      <c r="H71" t="n">
        <v>0.000764652615144418</v>
      </c>
      <c r="I71" t="n">
        <v>0.000666888962987663</v>
      </c>
    </row>
    <row r="72">
      <c r="A72" t="n">
        <v>2020</v>
      </c>
      <c r="B72" t="s">
        <v>107</v>
      </c>
      <c r="C72" t="n">
        <v>1.33255094457455</v>
      </c>
      <c r="D72" t="s">
        <v>114</v>
      </c>
      <c r="E72" t="n">
        <v>1454880.45383744</v>
      </c>
      <c r="F72" t="n">
        <v>802</v>
      </c>
      <c r="G72" t="s">
        <v>149</v>
      </c>
      <c r="H72" t="n">
        <v>0.272737174082748</v>
      </c>
      <c r="I72" t="n">
        <v>0.267422474158053</v>
      </c>
    </row>
    <row r="73">
      <c r="A73" t="n">
        <v>2020</v>
      </c>
      <c r="B73" t="s">
        <v>108</v>
      </c>
      <c r="C73"/>
      <c r="D73" t="s">
        <v>108</v>
      </c>
      <c r="E73"/>
      <c r="F73" t="n">
        <v>11</v>
      </c>
      <c r="G73" t="s">
        <v>149</v>
      </c>
      <c r="H73"/>
      <c r="I73" t="n">
        <v>0.523809523809524</v>
      </c>
    </row>
    <row r="74">
      <c r="A74" t="n">
        <v>2020</v>
      </c>
      <c r="B74" t="s">
        <v>108</v>
      </c>
      <c r="C74"/>
      <c r="D74" t="s">
        <v>110</v>
      </c>
      <c r="E74"/>
      <c r="F74" t="n">
        <v>10</v>
      </c>
      <c r="G74" t="s">
        <v>149</v>
      </c>
      <c r="H74"/>
      <c r="I74" t="n">
        <v>0.476190476190476</v>
      </c>
    </row>
    <row r="75">
      <c r="A75" t="n">
        <v>2020</v>
      </c>
      <c r="B75" t="s">
        <v>112</v>
      </c>
      <c r="C75"/>
      <c r="D75" t="s">
        <v>110</v>
      </c>
      <c r="E75"/>
      <c r="F75" t="n">
        <v>37</v>
      </c>
      <c r="G75" t="s">
        <v>149</v>
      </c>
      <c r="H75"/>
      <c r="I75" t="n">
        <v>0.69811320754717</v>
      </c>
    </row>
    <row r="76">
      <c r="A76" t="n">
        <v>2020</v>
      </c>
      <c r="B76" t="s">
        <v>112</v>
      </c>
      <c r="C76"/>
      <c r="D76" t="s">
        <v>112</v>
      </c>
      <c r="E76"/>
      <c r="F76" t="n">
        <v>2</v>
      </c>
      <c r="G76" t="s">
        <v>149</v>
      </c>
      <c r="H76"/>
      <c r="I76" t="n">
        <v>0.0377358490566038</v>
      </c>
    </row>
    <row r="77">
      <c r="A77" t="n">
        <v>2020</v>
      </c>
      <c r="B77" t="s">
        <v>112</v>
      </c>
      <c r="C77"/>
      <c r="D77" t="s">
        <v>114</v>
      </c>
      <c r="E77"/>
      <c r="F77" t="n">
        <v>14</v>
      </c>
      <c r="G77" t="s">
        <v>149</v>
      </c>
      <c r="H77"/>
      <c r="I77" t="n">
        <v>0.264150943396226</v>
      </c>
    </row>
    <row r="78">
      <c r="A78" t="n">
        <v>2020</v>
      </c>
      <c r="B78" t="s">
        <v>116</v>
      </c>
      <c r="C78" t="n">
        <v>1.30649779919455</v>
      </c>
      <c r="D78" t="s">
        <v>108</v>
      </c>
      <c r="E78" t="n">
        <v>4725.60253968669</v>
      </c>
      <c r="F78" t="n">
        <v>4</v>
      </c>
      <c r="G78" t="s">
        <v>149</v>
      </c>
      <c r="H78" t="n">
        <v>0.000174942328764374</v>
      </c>
      <c r="I78" t="n">
        <v>0.000168385603030941</v>
      </c>
    </row>
    <row r="79">
      <c r="A79" t="n">
        <v>2020</v>
      </c>
      <c r="B79" t="s">
        <v>116</v>
      </c>
      <c r="C79" t="n">
        <v>1.30649779919455</v>
      </c>
      <c r="D79" t="s">
        <v>110</v>
      </c>
      <c r="E79" t="n">
        <v>19621974.2736355</v>
      </c>
      <c r="F79" t="n">
        <v>17516</v>
      </c>
      <c r="G79" t="s">
        <v>149</v>
      </c>
      <c r="H79" t="n">
        <v>0.726407658188711</v>
      </c>
      <c r="I79" t="n">
        <v>0.73736055567249</v>
      </c>
    </row>
    <row r="80">
      <c r="A80" t="n">
        <v>2020</v>
      </c>
      <c r="B80" t="s">
        <v>116</v>
      </c>
      <c r="C80" t="n">
        <v>1.30649779919455</v>
      </c>
      <c r="D80" t="s">
        <v>112</v>
      </c>
      <c r="E80" t="n">
        <v>22979.9897900329</v>
      </c>
      <c r="F80" t="n">
        <v>16</v>
      </c>
      <c r="G80" t="s">
        <v>149</v>
      </c>
      <c r="H80" t="n">
        <v>0.000850721764068722</v>
      </c>
      <c r="I80" t="n">
        <v>0.000673542412123763</v>
      </c>
    </row>
    <row r="81">
      <c r="A81" t="n">
        <v>2020</v>
      </c>
      <c r="B81" t="s">
        <v>116</v>
      </c>
      <c r="C81" t="n">
        <v>1.30649779919455</v>
      </c>
      <c r="D81" t="s">
        <v>114</v>
      </c>
      <c r="E81" t="n">
        <v>7362665.13403475</v>
      </c>
      <c r="F81" t="n">
        <v>6219</v>
      </c>
      <c r="G81" t="s">
        <v>149</v>
      </c>
      <c r="H81" t="n">
        <v>0.272566677718456</v>
      </c>
      <c r="I81" t="n">
        <v>0.261797516312355</v>
      </c>
    </row>
    <row r="82">
      <c r="A82" t="n">
        <v>2021</v>
      </c>
      <c r="B82" t="s">
        <v>107</v>
      </c>
      <c r="C82" t="n">
        <v>1.30500213117037</v>
      </c>
      <c r="D82" t="s">
        <v>110</v>
      </c>
      <c r="E82" t="n">
        <v>3781164.06993615</v>
      </c>
      <c r="F82" t="n">
        <v>2760</v>
      </c>
      <c r="G82" t="s">
        <v>149</v>
      </c>
      <c r="H82" t="n">
        <v>0.719270372660646</v>
      </c>
      <c r="I82" t="n">
        <v>0.727272727272727</v>
      </c>
    </row>
    <row r="83">
      <c r="A83" t="n">
        <v>2021</v>
      </c>
      <c r="B83" t="s">
        <v>107</v>
      </c>
      <c r="C83" t="n">
        <v>1.30500213117037</v>
      </c>
      <c r="D83" t="s">
        <v>112</v>
      </c>
      <c r="E83" t="n">
        <v>7725.6126165286</v>
      </c>
      <c r="F83" t="n">
        <v>4</v>
      </c>
      <c r="G83" t="s">
        <v>149</v>
      </c>
      <c r="H83" t="n">
        <v>0.00146960146741692</v>
      </c>
      <c r="I83" t="n">
        <v>0.00105401844532279</v>
      </c>
    </row>
    <row r="84">
      <c r="A84" t="n">
        <v>2021</v>
      </c>
      <c r="B84" t="s">
        <v>107</v>
      </c>
      <c r="C84" t="n">
        <v>1.30500213117037</v>
      </c>
      <c r="D84" t="s">
        <v>114</v>
      </c>
      <c r="E84" t="n">
        <v>1468054.31744732</v>
      </c>
      <c r="F84" t="n">
        <v>1031</v>
      </c>
      <c r="G84" t="s">
        <v>149</v>
      </c>
      <c r="H84" t="n">
        <v>0.279260025871937</v>
      </c>
      <c r="I84" t="n">
        <v>0.27167325428195</v>
      </c>
    </row>
    <row r="85">
      <c r="A85" t="n">
        <v>2021</v>
      </c>
      <c r="B85" t="s">
        <v>108</v>
      </c>
      <c r="C85"/>
      <c r="D85" t="s">
        <v>108</v>
      </c>
      <c r="E85"/>
      <c r="F85" t="n">
        <v>17</v>
      </c>
      <c r="G85" t="s">
        <v>149</v>
      </c>
      <c r="H85"/>
      <c r="I85" t="n">
        <v>0.894736842105263</v>
      </c>
    </row>
    <row r="86">
      <c r="A86" t="n">
        <v>2021</v>
      </c>
      <c r="B86" t="s">
        <v>108</v>
      </c>
      <c r="C86"/>
      <c r="D86" t="s">
        <v>110</v>
      </c>
      <c r="E86"/>
      <c r="F86" t="n">
        <v>2</v>
      </c>
      <c r="G86" t="s">
        <v>149</v>
      </c>
      <c r="H86"/>
      <c r="I86" t="n">
        <v>0.105263157894737</v>
      </c>
    </row>
    <row r="87">
      <c r="A87" t="n">
        <v>2021</v>
      </c>
      <c r="B87" t="s">
        <v>112</v>
      </c>
      <c r="C87"/>
      <c r="D87" t="s">
        <v>110</v>
      </c>
      <c r="E87"/>
      <c r="F87" t="n">
        <v>53</v>
      </c>
      <c r="G87" t="s">
        <v>149</v>
      </c>
      <c r="H87"/>
      <c r="I87" t="n">
        <v>0.630952380952381</v>
      </c>
    </row>
    <row r="88">
      <c r="A88" t="n">
        <v>2021</v>
      </c>
      <c r="B88" t="s">
        <v>112</v>
      </c>
      <c r="C88"/>
      <c r="D88" t="s">
        <v>112</v>
      </c>
      <c r="E88"/>
      <c r="F88" t="n">
        <v>1</v>
      </c>
      <c r="G88" t="s">
        <v>149</v>
      </c>
      <c r="H88"/>
      <c r="I88" t="n">
        <v>0.0119047619047619</v>
      </c>
    </row>
    <row r="89">
      <c r="A89" t="n">
        <v>2021</v>
      </c>
      <c r="B89" t="s">
        <v>112</v>
      </c>
      <c r="C89"/>
      <c r="D89" t="s">
        <v>114</v>
      </c>
      <c r="E89"/>
      <c r="F89" t="n">
        <v>30</v>
      </c>
      <c r="G89" t="s">
        <v>149</v>
      </c>
      <c r="H89"/>
      <c r="I89" t="n">
        <v>0.357142857142857</v>
      </c>
    </row>
    <row r="90">
      <c r="A90" t="n">
        <v>2021</v>
      </c>
      <c r="B90" t="s">
        <v>116</v>
      </c>
      <c r="C90" t="n">
        <v>1.30002517746627</v>
      </c>
      <c r="D90" t="s">
        <v>108</v>
      </c>
      <c r="E90" t="n">
        <v>2817.15455956941</v>
      </c>
      <c r="F90" t="n">
        <v>2</v>
      </c>
      <c r="G90" t="s">
        <v>149</v>
      </c>
      <c r="H90" t="n">
        <v>0.000104942430093789</v>
      </c>
      <c r="I90" t="n">
        <v>0.0000681431005110732</v>
      </c>
    </row>
    <row r="91">
      <c r="A91" t="n">
        <v>2021</v>
      </c>
      <c r="B91" t="s">
        <v>116</v>
      </c>
      <c r="C91" t="n">
        <v>1.30002517746627</v>
      </c>
      <c r="D91" t="s">
        <v>110</v>
      </c>
      <c r="E91" t="n">
        <v>19705864.8416451</v>
      </c>
      <c r="F91" t="n">
        <v>21976</v>
      </c>
      <c r="G91" t="s">
        <v>149</v>
      </c>
      <c r="H91" t="n">
        <v>0.734067407326803</v>
      </c>
      <c r="I91" t="n">
        <v>0.748756388415673</v>
      </c>
    </row>
    <row r="92">
      <c r="A92" t="n">
        <v>2021</v>
      </c>
      <c r="B92" t="s">
        <v>116</v>
      </c>
      <c r="C92" t="n">
        <v>1.30002517746627</v>
      </c>
      <c r="D92" t="s">
        <v>112</v>
      </c>
      <c r="E92" t="n">
        <v>22538.5365017327</v>
      </c>
      <c r="F92" t="n">
        <v>23</v>
      </c>
      <c r="G92" t="s">
        <v>149</v>
      </c>
      <c r="H92" t="n">
        <v>0.000839587868267661</v>
      </c>
      <c r="I92" t="n">
        <v>0.000783645655877342</v>
      </c>
    </row>
    <row r="93">
      <c r="A93" t="n">
        <v>2021</v>
      </c>
      <c r="B93" t="s">
        <v>116</v>
      </c>
      <c r="C93" t="n">
        <v>1.30002517746627</v>
      </c>
      <c r="D93" t="s">
        <v>114</v>
      </c>
      <c r="E93" t="n">
        <v>7113541.46729363</v>
      </c>
      <c r="F93" t="n">
        <v>7349</v>
      </c>
      <c r="G93" t="s">
        <v>149</v>
      </c>
      <c r="H93" t="n">
        <v>0.264988062374836</v>
      </c>
      <c r="I93" t="n">
        <v>0.250391822827939</v>
      </c>
    </row>
    <row r="94">
      <c r="A94" t="n">
        <v>2022</v>
      </c>
      <c r="B94" t="s">
        <v>107</v>
      </c>
      <c r="C94" t="n">
        <v>1.41233624843639</v>
      </c>
      <c r="D94" t="s">
        <v>110</v>
      </c>
      <c r="E94" t="n">
        <v>3803188.48155821</v>
      </c>
      <c r="F94" t="n">
        <v>1965</v>
      </c>
      <c r="G94" t="s">
        <v>149</v>
      </c>
      <c r="H94" t="n">
        <v>0.733383408723304</v>
      </c>
      <c r="I94" t="n">
        <v>0.732116244411326</v>
      </c>
    </row>
    <row r="95">
      <c r="A95" t="n">
        <v>2022</v>
      </c>
      <c r="B95" t="s">
        <v>107</v>
      </c>
      <c r="C95" t="n">
        <v>1.41233624843639</v>
      </c>
      <c r="D95" t="s">
        <v>112</v>
      </c>
      <c r="E95" t="n">
        <v>11343.8847474411</v>
      </c>
      <c r="F95" t="n">
        <v>6</v>
      </c>
      <c r="G95" t="s">
        <v>149</v>
      </c>
      <c r="H95" t="n">
        <v>0.00218748476563383</v>
      </c>
      <c r="I95" t="n">
        <v>0.0022354694485842</v>
      </c>
    </row>
    <row r="96">
      <c r="A96" t="n">
        <v>2022</v>
      </c>
      <c r="B96" t="s">
        <v>107</v>
      </c>
      <c r="C96" t="n">
        <v>1.41233624843639</v>
      </c>
      <c r="D96" t="s">
        <v>114</v>
      </c>
      <c r="E96" t="n">
        <v>1371279.63369435</v>
      </c>
      <c r="F96" t="n">
        <v>713</v>
      </c>
      <c r="G96" t="s">
        <v>149</v>
      </c>
      <c r="H96" t="n">
        <v>0.264429106511063</v>
      </c>
      <c r="I96" t="n">
        <v>0.265648286140089</v>
      </c>
    </row>
    <row r="97">
      <c r="A97" t="n">
        <v>2022</v>
      </c>
      <c r="B97" t="s">
        <v>108</v>
      </c>
      <c r="C97"/>
      <c r="D97" t="s">
        <v>108</v>
      </c>
      <c r="E97"/>
      <c r="F97" t="n">
        <v>15</v>
      </c>
      <c r="G97" t="s">
        <v>149</v>
      </c>
      <c r="H97"/>
      <c r="I97" t="n">
        <v>0.576923076923077</v>
      </c>
    </row>
    <row r="98">
      <c r="A98" t="n">
        <v>2022</v>
      </c>
      <c r="B98" t="s">
        <v>108</v>
      </c>
      <c r="C98"/>
      <c r="D98" t="s">
        <v>110</v>
      </c>
      <c r="E98"/>
      <c r="F98" t="n">
        <v>10</v>
      </c>
      <c r="G98" t="s">
        <v>149</v>
      </c>
      <c r="H98"/>
      <c r="I98" t="n">
        <v>0.384615384615385</v>
      </c>
    </row>
    <row r="99">
      <c r="A99" t="n">
        <v>2022</v>
      </c>
      <c r="B99" t="s">
        <v>108</v>
      </c>
      <c r="C99"/>
      <c r="D99" t="s">
        <v>114</v>
      </c>
      <c r="E99"/>
      <c r="F99" t="n">
        <v>1</v>
      </c>
      <c r="G99" t="s">
        <v>149</v>
      </c>
      <c r="H99"/>
      <c r="I99" t="n">
        <v>0.0384615384615385</v>
      </c>
    </row>
    <row r="100">
      <c r="A100" t="n">
        <v>2022</v>
      </c>
      <c r="B100" t="s">
        <v>112</v>
      </c>
      <c r="C100"/>
      <c r="D100" t="s">
        <v>110</v>
      </c>
      <c r="E100"/>
      <c r="F100" t="n">
        <v>55</v>
      </c>
      <c r="G100" t="s">
        <v>149</v>
      </c>
      <c r="H100"/>
      <c r="I100" t="n">
        <v>0.617977528089888</v>
      </c>
    </row>
    <row r="101">
      <c r="A101" t="n">
        <v>2022</v>
      </c>
      <c r="B101" t="s">
        <v>112</v>
      </c>
      <c r="C101"/>
      <c r="D101" t="s">
        <v>112</v>
      </c>
      <c r="E101"/>
      <c r="F101" t="n">
        <v>6</v>
      </c>
      <c r="G101" t="s">
        <v>149</v>
      </c>
      <c r="H101"/>
      <c r="I101" t="n">
        <v>0.0674157303370786</v>
      </c>
    </row>
    <row r="102">
      <c r="A102" t="n">
        <v>2022</v>
      </c>
      <c r="B102" t="s">
        <v>112</v>
      </c>
      <c r="C102"/>
      <c r="D102" t="s">
        <v>114</v>
      </c>
      <c r="E102"/>
      <c r="F102" t="n">
        <v>28</v>
      </c>
      <c r="G102" t="s">
        <v>149</v>
      </c>
      <c r="H102"/>
      <c r="I102" t="n">
        <v>0.314606741573034</v>
      </c>
    </row>
    <row r="103">
      <c r="A103" t="n">
        <v>2022</v>
      </c>
      <c r="B103" t="s">
        <v>116</v>
      </c>
      <c r="C103" t="n">
        <v>1.40909180148698</v>
      </c>
      <c r="D103" t="s">
        <v>108</v>
      </c>
      <c r="E103" t="n">
        <v>2826.63815378289</v>
      </c>
      <c r="F103" t="n">
        <v>2</v>
      </c>
      <c r="G103" t="s">
        <v>149</v>
      </c>
      <c r="H103" t="n">
        <v>0.000103368040982388</v>
      </c>
      <c r="I103" t="n">
        <v>0.0000837310558486143</v>
      </c>
    </row>
    <row r="104">
      <c r="A104" t="n">
        <v>2022</v>
      </c>
      <c r="B104" t="s">
        <v>116</v>
      </c>
      <c r="C104" t="n">
        <v>1.40909180148698</v>
      </c>
      <c r="D104" t="s">
        <v>110</v>
      </c>
      <c r="E104" t="n">
        <v>19957170.0936796</v>
      </c>
      <c r="F104" t="n">
        <v>17835</v>
      </c>
      <c r="G104" t="s">
        <v>149</v>
      </c>
      <c r="H104" t="n">
        <v>0.7298187684105</v>
      </c>
      <c r="I104" t="n">
        <v>0.746671690530018</v>
      </c>
    </row>
    <row r="105">
      <c r="A105" t="n">
        <v>2022</v>
      </c>
      <c r="B105" t="s">
        <v>116</v>
      </c>
      <c r="C105" t="n">
        <v>1.40909180148698</v>
      </c>
      <c r="D105" t="s">
        <v>112</v>
      </c>
      <c r="E105" t="n">
        <v>44289.1644125374</v>
      </c>
      <c r="F105" t="n">
        <v>34</v>
      </c>
      <c r="G105" t="s">
        <v>149</v>
      </c>
      <c r="H105" t="n">
        <v>0.00161962158330879</v>
      </c>
      <c r="I105" t="n">
        <v>0.00142342794942644</v>
      </c>
    </row>
    <row r="106">
      <c r="A106" t="n">
        <v>2022</v>
      </c>
      <c r="B106" t="s">
        <v>116</v>
      </c>
      <c r="C106" t="n">
        <v>1.40909180148698</v>
      </c>
      <c r="D106" t="s">
        <v>114</v>
      </c>
      <c r="E106" t="n">
        <v>7341092.1037541</v>
      </c>
      <c r="F106" t="n">
        <v>6015</v>
      </c>
      <c r="G106" t="s">
        <v>149</v>
      </c>
      <c r="H106" t="n">
        <v>0.268458241965209</v>
      </c>
      <c r="I106" t="n">
        <v>0.251821150464707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663A2D-ECB2-49A1-A50A-872EAEED2050}"/>
</file>

<file path=customXml/itemProps2.xml><?xml version="1.0" encoding="utf-8"?>
<ds:datastoreItem xmlns:ds="http://schemas.openxmlformats.org/officeDocument/2006/customXml" ds:itemID="{402C0344-58B7-430A-B5C7-AA90CCE7E1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2022-12-20T14:06:50Z</dcterms:modified>
</cp:coreProperties>
</file>