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4" documentId="11_A30BE0CD24EF133EAB4D3A61398443DDD8BCC272" xr6:coauthVersionLast="47" xr6:coauthVersionMax="47" xr10:uidLastSave="{7401940D-3FA3-402C-BE30-C6EFD1ED804E}"/>
  <bookViews>
    <workbookView xWindow="-120" yWindow="-120" windowWidth="29040" windowHeight="15840" activeTab="3" xr2:uid="{00000000-000D-0000-FFFF-FFFF00000000}"/>
  </bookViews>
  <sheets>
    <sheet name="Summary" sheetId="3" r:id="rId1"/>
    <sheet name="Data--" sheetId="4" r:id="rId2"/>
    <sheet name="nte_workers" sheetId="1" r:id="rId3"/>
    <sheet name="nte_data" sheetId="2" r:id="rId4"/>
  </sheets>
  <definedNames>
    <definedName name="_xlnm._FilterDatabase" localSheetId="3" hidden="1">nte_data!$A$1:$K$220</definedName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3" l="1"/>
  <c r="C16" i="3"/>
  <c r="C14" i="3"/>
  <c r="H3" i="3"/>
  <c r="H19" i="3" s="1" a="1"/>
  <c r="H14" i="3" a="1"/>
  <c r="G3" i="3"/>
  <c r="G16" i="3" s="1" a="1"/>
  <c r="C17" i="3"/>
  <c r="C12" i="3"/>
  <c r="C18" i="3"/>
  <c r="H18" i="3" s="1" a="1"/>
  <c r="G14" i="3" a="1"/>
  <c r="G18" i="3" a="1"/>
  <c r="H16" i="3" a="1"/>
  <c r="C15" i="3"/>
  <c r="G19" i="3" a="1"/>
  <c r="C13" i="3"/>
  <c r="H17" i="3" a="1"/>
  <c r="G17" i="3" a="1"/>
  <c r="H12" i="3" a="1"/>
  <c r="G12" i="3" a="1"/>
  <c r="G15" i="3" a="1"/>
  <c r="H15" i="3" a="1"/>
  <c r="H13" i="3" a="1"/>
  <c r="G13" i="3" a="1"/>
  <c r="G13" i="3" l="1"/>
  <c r="H13" i="3"/>
  <c r="H15" i="3"/>
  <c r="G15" i="3"/>
  <c r="G12" i="3"/>
  <c r="H12" i="3"/>
  <c r="G17" i="3"/>
  <c r="H17" i="3"/>
  <c r="G19" i="3"/>
  <c r="H16" i="3"/>
  <c r="G18" i="3"/>
  <c r="G14" i="3"/>
  <c r="H18" i="3"/>
  <c r="G16" i="3"/>
  <c r="H14" i="3"/>
  <c r="H19" i="3"/>
</calcChain>
</file>

<file path=xl/sharedStrings.xml><?xml version="1.0" encoding="utf-8"?>
<sst xmlns="http://schemas.openxmlformats.org/spreadsheetml/2006/main" count="1367" uniqueCount="106">
  <si>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</si>
  <si>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</si>
  <si>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</si>
  <si>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</si>
  <si>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</si>
  <si>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</si>
  <si>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</si>
  <si>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</si>
  <si>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</si>
  <si>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</si>
  <si>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</si>
  <si>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</si>
  <si>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</si>
  <si>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</si>
  <si>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</si>
  <si>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</si>
  <si>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</si>
  <si>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</si>
  <si>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</si>
  <si>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</si>
  <si>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Yes</t>
  </si>
  <si>
    <t>Not London</t>
  </si>
  <si>
    <t>PWT22</t>
  </si>
  <si>
    <t>2022_Not London_Yes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</si>
  <si>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</si>
  <si>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</si>
  <si>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</si>
  <si>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</si>
  <si>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</si>
  <si>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</si>
  <si>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</si>
  <si>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</si>
  <si>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</si>
  <si>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</si>
  <si>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</si>
  <si>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</si>
  <si>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</si>
  <si>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</si>
  <si>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</si>
  <si>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</si>
  <si>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</si>
  <si>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</si>
  <si>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</si>
  <si>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</si>
  <si>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</si>
  <si>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</si>
  <si>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</si>
  <si>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</si>
  <si>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</si>
  <si>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</si>
  <si>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</si>
  <si>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</si>
  <si>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</si>
  <si>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</si>
  <si>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2017_London_NA</t>
  </si>
  <si>
    <t>PWT17</t>
  </si>
  <si>
    <t>2017_London_No</t>
  </si>
  <si>
    <t>2017_London_Yes</t>
  </si>
  <si>
    <t>2017_Not London_NA</t>
  </si>
  <si>
    <t>2017_Not London_No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</si>
  <si>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</si>
  <si>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</si>
  <si>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</si>
  <si>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</si>
  <si>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</si>
  <si>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</si>
  <si>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</si>
  <si>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</si>
  <si>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</si>
  <si>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</si>
  <si>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</si>
  <si>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</si>
  <si>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</si>
  <si>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</si>
  <si>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</si>
  <si>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</si>
  <si>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</si>
  <si>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</si>
  <si>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</si>
  <si>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</si>
  <si>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</si>
  <si>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</si>
  <si>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</si>
  <si>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</si>
  <si>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</si>
  <si>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</si>
  <si>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</si>
  <si>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</si>
  <si>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</si>
  <si>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</si>
  <si>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</si>
  <si>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</si>
  <si>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</si>
  <si>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</si>
  <si>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</si>
  <si>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</si>
  <si>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</si>
  <si>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</si>
  <si>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</si>
  <si>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</si>
  <si>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>quarter_response</t>
  </si>
  <si>
    <t>ILODEFR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</si>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</sst>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  <xf numFmtId="165" fontId="1" fillId="0" borderId="1" xfId="0" applyNumberFormat="1" applyFont="1" applyBorder="1"/>
    <xf numFmtId="0" fontId="3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1622000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0.30647916374679901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opLeftCell="E4" workbookViewId="0">
      <selection activeCell="G31" sqref="G31"/>
    </sheetView>
  </sheetViews>
  <sheetFormatPr defaultColWidth="11.42578125" defaultRowHeight="15" outlineLevelRow="1" outlineLevelCol="1" x14ac:dyDescent="0.25"/>
  <cols>
    <col min="1" max="1" width="11.42578125" hidden="1" customWidth="1" outlineLevel="1"/>
    <col min="2" max="2" width="16.7109375" hidden="1" customWidth="1" outlineLevel="1"/>
    <col min="3" max="4" width="11.42578125" hidden="1" customWidth="1" outlineLevel="1"/>
    <col min="5" max="5" width="4.7109375" customWidth="1"/>
    <col min="7" max="9" width="20.28515625" customWidth="1"/>
  </cols>
  <sheetData>
    <row r="1" spans="1:9" hidden="1" outlineLevel="1" x14ac:dyDescent="0.25">
      <c r="A1" s="1" t="s">
        <v>10</v>
      </c>
    </row>
    <row r="2" spans="1:9" hidden="1" outlineLevel="1" x14ac:dyDescent="0.25">
      <c r="G2" s="1" t="s">
        <v>0</v>
      </c>
      <c r="H2" s="1" t="s">
        <v>15</v>
      </c>
      <c r="I2" s="1"/>
    </row>
    <row r="3" spans="1:9" hidden="1" outlineLevel="1" x14ac:dyDescent="0.25">
      <c r="C3" s="1" t="s">
        <v>11</v>
      </c>
      <c r="G3" s="1">
        <f ca="1">MATCH(G$2,INDEX(INDIRECT($A$1),1,0),0)</f>
        <v>7</v>
      </c>
      <c r="H3" s="1">
        <f ca="1">MATCH(H$2,INDEX(INDIRECT($A$1),1,0),0)</f>
        <v>9</v>
      </c>
      <c r="I3" s="1"/>
    </row>
    <row r="6" spans="1:9" x14ac:dyDescent="0.25">
      <c r="F6" s="5" t="s">
        <v>14</v>
      </c>
    </row>
    <row r="7" spans="1:9" x14ac:dyDescent="0.25">
      <c r="F7" s="3" t="s">
        <v>18</v>
      </c>
    </row>
    <row r="8" spans="1:9" x14ac:dyDescent="0.25">
      <c r="F8" s="3" t="s">
        <v>19</v>
      </c>
    </row>
    <row r="9" spans="1:9" x14ac:dyDescent="0.25">
      <c r="F9" s="3"/>
    </row>
    <row r="10" spans="1:9" x14ac:dyDescent="0.25">
      <c r="B10" s="1" t="s">
        <v>1</v>
      </c>
      <c r="C10" s="1" t="s">
        <v>12</v>
      </c>
    </row>
    <row r="11" spans="1:9" ht="30" customHeight="1" x14ac:dyDescent="0.25">
      <c r="F11" s="8" t="s">
        <v>13</v>
      </c>
      <c r="G11" s="9" t="s">
        <v>17</v>
      </c>
      <c r="H11" s="9" t="s">
        <v>16</v>
      </c>
    </row>
    <row r="12" spans="1:9" x14ac:dyDescent="0.25">
      <c r="B12" s="1" t="s">
        <v>2</v>
      </c>
      <c r="C12" s="1">
        <f ca="1">MATCH($B12,INDEX(INDIRECT($A$1),0,1),0)</f>
        <v>5</v>
      </c>
      <c r="F12" s="6">
        <v>2015</v>
      </c>
      <c r="G12" s="7">
        <f t="array" aca="1" ref="G12" ca="1">ROUND(INDEX(INDIRECT($A$1),$C12,G$3),-3)</f>
        <v>1515000</v>
      </c>
      <c r="H12" s="4">
        <f t="array" aca="1" ref="H12" ca="1">(INDEX(INDIRECT($A$1),$C12,H$3))</f>
        <v>0.31062781471948198</v>
      </c>
      <c r="I12" s="2"/>
    </row>
    <row r="13" spans="1:9" x14ac:dyDescent="0.25">
      <c r="B13" s="1" t="s">
        <v>3</v>
      </c>
      <c r="C13" s="1">
        <f t="shared" ref="C13:C19" ca="1" si="0">MATCH($B13,INDEX(INDIRECT($A$1),0,1),0)</f>
        <v>12</v>
      </c>
      <c r="F13" s="6">
        <v>2016</v>
      </c>
      <c r="G13" s="7">
        <f t="array" aca="1" ref="G13" ca="1">ROUND(INDEX(INDIRECT($A$1),$C13,G$3),-3)</f>
        <v>1544000</v>
      </c>
      <c r="H13" s="4">
        <f t="array" aca="1" ref="H13" ca="1">(INDEX(INDIRECT($A$1),$C13,H$3))</f>
        <v>0.30508365498582901</v>
      </c>
      <c r="I13" s="2"/>
    </row>
    <row r="14" spans="1:9" x14ac:dyDescent="0.25">
      <c r="B14" s="1" t="s">
        <v>4</v>
      </c>
      <c r="C14" s="1">
        <f t="shared" ca="1" si="0"/>
        <v>18</v>
      </c>
      <c r="F14" s="6">
        <v>2017</v>
      </c>
      <c r="G14" s="7">
        <f t="array" aca="1" ref="G14" ca="1">ROUND(INDEX(INDIRECT($A$1),$C14,G$3),-3)</f>
        <v>1622000</v>
      </c>
      <c r="H14" s="4">
        <f t="array" aca="1" ref="H14" ca="1">(INDEX(INDIRECT($A$1),$C14,H$3))</f>
        <v>0.30647916374679901</v>
      </c>
      <c r="I14" s="2"/>
    </row>
    <row r="15" spans="1:9" x14ac:dyDescent="0.25">
      <c r="B15" s="1" t="s">
        <v>5</v>
      </c>
      <c r="C15" s="1">
        <f t="shared" ca="1" si="0"/>
        <v>24</v>
      </c>
      <c r="F15" s="6">
        <v>2018</v>
      </c>
      <c r="G15" s="7">
        <f t="array" aca="1" ref="G15" ca="1">ROUND(INDEX(INDIRECT($A$1),$C15,G$3),-3)</f>
        <v>1460000</v>
      </c>
      <c r="H15" s="4">
        <f t="array" aca="1" ref="H15" ca="1">(INDEX(INDIRECT($A$1),$C15,H$3))</f>
        <v>0.27821180534163598</v>
      </c>
      <c r="I15" s="2"/>
    </row>
    <row r="16" spans="1:9" x14ac:dyDescent="0.25">
      <c r="B16" s="1" t="s">
        <v>6</v>
      </c>
      <c r="C16" s="1">
        <f t="shared" ca="1" si="0"/>
        <v>32</v>
      </c>
      <c r="F16" s="6">
        <v>2019</v>
      </c>
      <c r="G16" s="7">
        <f t="array" aca="1" ref="G16" ca="1">ROUND(INDEX(INDIRECT($A$1),$C16,G$3),-3)</f>
        <v>1525000</v>
      </c>
      <c r="H16" s="4">
        <f t="array" aca="1" ref="H16" ca="1">(INDEX(INDIRECT($A$1),$C16,H$3))</f>
        <v>0.29126290312159903</v>
      </c>
      <c r="I16" s="2"/>
    </row>
    <row r="17" spans="2:9" x14ac:dyDescent="0.25">
      <c r="B17" s="1" t="s">
        <v>7</v>
      </c>
      <c r="C17" s="1">
        <f t="shared" ca="1" si="0"/>
        <v>40</v>
      </c>
      <c r="F17" s="6">
        <v>2020</v>
      </c>
      <c r="G17" s="7">
        <f t="array" aca="1" ref="G17" ca="1">ROUND(INDEX(INDIRECT($A$1),$C17,G$3),-3)</f>
        <v>1455000</v>
      </c>
      <c r="H17" s="4">
        <f t="array" aca="1" ref="H17" ca="1">(INDEX(INDIRECT($A$1),$C17,H$3))</f>
        <v>0.272737174082748</v>
      </c>
      <c r="I17" s="2"/>
    </row>
    <row r="18" spans="2:9" x14ac:dyDescent="0.25">
      <c r="B18" s="1" t="s">
        <v>8</v>
      </c>
      <c r="C18" s="1">
        <f t="shared" ca="1" si="0"/>
        <v>47</v>
      </c>
      <c r="F18" s="6">
        <v>2021</v>
      </c>
      <c r="G18" s="7">
        <f t="array" aca="1" ref="G18" ca="1">ROUND(INDEX(INDIRECT($A$1),$C18,G$3),-3)</f>
        <v>1468000</v>
      </c>
      <c r="H18" s="4">
        <f t="array" aca="1" ref="H18" ca="1">(INDEX(INDIRECT($A$1),$C18,H$3))</f>
        <v>0.27926002587193699</v>
      </c>
      <c r="I18" s="2"/>
    </row>
    <row r="19" spans="2:9" x14ac:dyDescent="0.25">
      <c r="B19" s="1" t="s">
        <v>9</v>
      </c>
      <c r="C19" s="1">
        <f t="shared" ca="1" si="0"/>
        <v>54</v>
      </c>
      <c r="F19" s="6">
        <v>2022</v>
      </c>
      <c r="G19" s="7">
        <f t="array" aca="1" ref="G19" ca="1">ROUND(INDEX(INDIRECT($A$1),$C19,G$3),-3)</f>
        <v>1371000</v>
      </c>
      <c r="H19" s="4">
        <f t="array" aca="1" ref="H19" ca="1">(INDEX(INDIRECT($A$1),$C19,H$3))</f>
        <v>0.26442910651106299</v>
      </c>
      <c r="I19" s="2"/>
    </row>
    <row r="21" spans="2:9" x14ac:dyDescent="0.25">
      <c r="F21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I59"/>
  <sheetViews>
    <sheetView workbookViewId="0">
      <selection activeCell="N10" sqref="N10"/>
    </sheetView>
  </sheetViews>
  <sheetFormatPr defaultColWidth="11.42578125" defaultRowHeight="15" x14ac:dyDescent="0.25"/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33</v>
      </c>
      <c r="B2">
        <v>2015</v>
      </c>
      <c r="C2" t="s">
        <v>34</v>
      </c>
      <c r="D2" t="s">
        <v>35</v>
      </c>
      <c r="E2" t="s">
        <v>36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 x14ac:dyDescent="0.25">
      <c r="A3" t="s">
        <v>37</v>
      </c>
      <c r="B3">
        <v>2015</v>
      </c>
      <c r="C3" t="s">
        <v>34</v>
      </c>
      <c r="D3" t="s">
        <v>35</v>
      </c>
      <c r="E3" t="s">
        <v>38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 x14ac:dyDescent="0.25">
      <c r="A4" t="s">
        <v>39</v>
      </c>
      <c r="B4">
        <v>2015</v>
      </c>
      <c r="C4" t="s">
        <v>34</v>
      </c>
      <c r="D4" t="s">
        <v>35</v>
      </c>
      <c r="E4" t="s">
        <v>40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 x14ac:dyDescent="0.25">
      <c r="A5" t="s">
        <v>41</v>
      </c>
      <c r="B5">
        <v>2015</v>
      </c>
      <c r="C5" t="s">
        <v>34</v>
      </c>
      <c r="D5" t="s">
        <v>35</v>
      </c>
      <c r="E5" t="s">
        <v>42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 x14ac:dyDescent="0.25">
      <c r="A6" t="s">
        <v>43</v>
      </c>
      <c r="B6">
        <v>2015</v>
      </c>
      <c r="C6" t="s">
        <v>34</v>
      </c>
      <c r="D6" t="s">
        <v>44</v>
      </c>
      <c r="E6" t="s">
        <v>36</v>
      </c>
      <c r="F6">
        <v>2</v>
      </c>
      <c r="G6">
        <v>1818.6589471392399</v>
      </c>
      <c r="H6">
        <v>6.0299083453931503E-5</v>
      </c>
      <c r="I6">
        <v>7.0077922203038706E-5</v>
      </c>
    </row>
    <row r="7" spans="1:9" x14ac:dyDescent="0.25">
      <c r="A7" t="s">
        <v>45</v>
      </c>
      <c r="B7">
        <v>2015</v>
      </c>
      <c r="C7" t="s">
        <v>34</v>
      </c>
      <c r="D7" t="s">
        <v>44</v>
      </c>
      <c r="E7" t="s">
        <v>38</v>
      </c>
      <c r="F7">
        <v>23251</v>
      </c>
      <c r="G7">
        <v>18079342.684491102</v>
      </c>
      <c r="H7">
        <v>0.701006994693681</v>
      </c>
      <c r="I7">
        <v>0.69664670889436597</v>
      </c>
    </row>
    <row r="8" spans="1:9" x14ac:dyDescent="0.25">
      <c r="A8" t="s">
        <v>46</v>
      </c>
      <c r="B8">
        <v>2015</v>
      </c>
      <c r="C8" t="s">
        <v>34</v>
      </c>
      <c r="D8" t="s">
        <v>44</v>
      </c>
      <c r="E8" t="s">
        <v>40</v>
      </c>
      <c r="F8">
        <v>27</v>
      </c>
      <c r="G8">
        <v>22093.1602435024</v>
      </c>
      <c r="H8">
        <v>8.1403762662807504E-4</v>
      </c>
      <c r="I8">
        <v>8.5131011902964398E-4</v>
      </c>
    </row>
    <row r="9" spans="1:9" x14ac:dyDescent="0.25">
      <c r="A9" t="s">
        <v>47</v>
      </c>
      <c r="B9">
        <v>2015</v>
      </c>
      <c r="C9" t="s">
        <v>34</v>
      </c>
      <c r="D9" t="s">
        <v>44</v>
      </c>
      <c r="E9" t="s">
        <v>42</v>
      </c>
      <c r="F9">
        <v>9888</v>
      </c>
      <c r="G9">
        <v>7848698.5503769703</v>
      </c>
      <c r="H9">
        <v>0.29811866859623698</v>
      </c>
      <c r="I9">
        <v>0.30243190306440099</v>
      </c>
    </row>
    <row r="10" spans="1:9" x14ac:dyDescent="0.25">
      <c r="A10" t="s">
        <v>48</v>
      </c>
      <c r="B10">
        <v>2016</v>
      </c>
      <c r="C10" t="s">
        <v>34</v>
      </c>
      <c r="D10" t="s">
        <v>35</v>
      </c>
      <c r="E10" t="s">
        <v>38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 x14ac:dyDescent="0.25">
      <c r="A11" t="s">
        <v>49</v>
      </c>
      <c r="B11">
        <v>2016</v>
      </c>
      <c r="C11" t="s">
        <v>34</v>
      </c>
      <c r="D11" t="s">
        <v>35</v>
      </c>
      <c r="E11" t="s">
        <v>40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 x14ac:dyDescent="0.25">
      <c r="A12" t="s">
        <v>50</v>
      </c>
      <c r="B12">
        <v>2016</v>
      </c>
      <c r="C12" t="s">
        <v>34</v>
      </c>
      <c r="D12" t="s">
        <v>35</v>
      </c>
      <c r="E12" t="s">
        <v>42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 x14ac:dyDescent="0.25">
      <c r="A13" t="s">
        <v>51</v>
      </c>
      <c r="B13">
        <v>2016</v>
      </c>
      <c r="C13" t="s">
        <v>34</v>
      </c>
      <c r="D13" t="s">
        <v>44</v>
      </c>
      <c r="E13" t="s">
        <v>38</v>
      </c>
      <c r="F13">
        <v>21220</v>
      </c>
      <c r="G13">
        <v>18508949.0392773</v>
      </c>
      <c r="H13">
        <v>0.703161243289814</v>
      </c>
      <c r="I13">
        <v>0.69982302293429399</v>
      </c>
    </row>
    <row r="14" spans="1:9" x14ac:dyDescent="0.25">
      <c r="A14" t="s">
        <v>52</v>
      </c>
      <c r="B14">
        <v>2016</v>
      </c>
      <c r="C14" t="s">
        <v>34</v>
      </c>
      <c r="D14" t="s">
        <v>44</v>
      </c>
      <c r="E14" t="s">
        <v>40</v>
      </c>
      <c r="F14">
        <v>27</v>
      </c>
      <c r="G14">
        <v>22777.864496485501</v>
      </c>
      <c r="H14">
        <v>8.9469149711710505E-4</v>
      </c>
      <c r="I14">
        <v>8.6123063789799402E-4</v>
      </c>
    </row>
    <row r="15" spans="1:9" x14ac:dyDescent="0.25">
      <c r="A15" t="s">
        <v>53</v>
      </c>
      <c r="B15">
        <v>2016</v>
      </c>
      <c r="C15" t="s">
        <v>34</v>
      </c>
      <c r="D15" t="s">
        <v>44</v>
      </c>
      <c r="E15" t="s">
        <v>42</v>
      </c>
      <c r="F15">
        <v>8931</v>
      </c>
      <c r="G15">
        <v>7916315.5765535599</v>
      </c>
      <c r="H15">
        <v>0.29594406521306899</v>
      </c>
      <c r="I15">
        <v>0.299315746427809</v>
      </c>
    </row>
    <row r="16" spans="1:9" x14ac:dyDescent="0.25">
      <c r="A16" t="s">
        <v>54</v>
      </c>
      <c r="B16">
        <v>2017</v>
      </c>
      <c r="C16" t="s">
        <v>55</v>
      </c>
      <c r="D16" t="s">
        <v>35</v>
      </c>
      <c r="E16" t="s">
        <v>36</v>
      </c>
      <c r="F16">
        <v>2</v>
      </c>
      <c r="G16">
        <v>2020.5327493120301</v>
      </c>
      <c r="H16">
        <v>4.3112739814615201E-4</v>
      </c>
      <c r="I16">
        <v>3.8171535610263802E-4</v>
      </c>
    </row>
    <row r="17" spans="1:9" x14ac:dyDescent="0.25">
      <c r="A17" t="s">
        <v>56</v>
      </c>
      <c r="B17">
        <v>2017</v>
      </c>
      <c r="C17" t="s">
        <v>55</v>
      </c>
      <c r="D17" t="s">
        <v>35</v>
      </c>
      <c r="E17" t="s">
        <v>38</v>
      </c>
      <c r="F17">
        <v>3233</v>
      </c>
      <c r="G17">
        <v>3668991.22922725</v>
      </c>
      <c r="H17">
        <v>0.69691743910325499</v>
      </c>
      <c r="I17">
        <v>0.69313912089709795</v>
      </c>
    </row>
    <row r="18" spans="1:9" x14ac:dyDescent="0.25">
      <c r="A18" t="s">
        <v>57</v>
      </c>
      <c r="B18">
        <v>2017</v>
      </c>
      <c r="C18" t="s">
        <v>55</v>
      </c>
      <c r="D18" t="s">
        <v>35</v>
      </c>
      <c r="E18" t="s">
        <v>42</v>
      </c>
      <c r="F18">
        <v>1404</v>
      </c>
      <c r="G18">
        <v>1622285.2380234399</v>
      </c>
      <c r="H18">
        <v>0.30265143349859902</v>
      </c>
      <c r="I18">
        <v>0.30647916374679901</v>
      </c>
    </row>
    <row r="19" spans="1:9" x14ac:dyDescent="0.25">
      <c r="A19" t="s">
        <v>58</v>
      </c>
      <c r="B19">
        <v>2017</v>
      </c>
      <c r="C19" t="s">
        <v>55</v>
      </c>
      <c r="D19" t="s">
        <v>44</v>
      </c>
      <c r="E19" t="s">
        <v>36</v>
      </c>
      <c r="F19">
        <v>19</v>
      </c>
      <c r="G19">
        <v>15685.499286850099</v>
      </c>
      <c r="H19">
        <v>6.2239984276214505E-4</v>
      </c>
      <c r="I19">
        <v>5.9080208946206295E-4</v>
      </c>
    </row>
    <row r="20" spans="1:9" x14ac:dyDescent="0.25">
      <c r="A20" t="s">
        <v>59</v>
      </c>
      <c r="B20">
        <v>2017</v>
      </c>
      <c r="C20" t="s">
        <v>55</v>
      </c>
      <c r="D20" t="s">
        <v>44</v>
      </c>
      <c r="E20" t="s">
        <v>38</v>
      </c>
      <c r="F20">
        <v>21653</v>
      </c>
      <c r="G20">
        <v>18754532.745230801</v>
      </c>
      <c r="H20">
        <v>0.70930651554361701</v>
      </c>
      <c r="I20">
        <v>0.70639875276754005</v>
      </c>
    </row>
    <row r="21" spans="1:9" x14ac:dyDescent="0.25">
      <c r="A21" t="s">
        <v>60</v>
      </c>
      <c r="B21">
        <v>2017</v>
      </c>
      <c r="C21" t="s">
        <v>55</v>
      </c>
      <c r="D21" t="s">
        <v>44</v>
      </c>
      <c r="E21" t="s">
        <v>42</v>
      </c>
      <c r="F21">
        <v>8855</v>
      </c>
      <c r="G21">
        <v>7779280.4228483401</v>
      </c>
      <c r="H21">
        <v>0.29007108461362102</v>
      </c>
      <c r="I21">
        <v>0.29301044514299801</v>
      </c>
    </row>
    <row r="22" spans="1:9" x14ac:dyDescent="0.25">
      <c r="A22" t="s">
        <v>61</v>
      </c>
      <c r="B22">
        <v>2018</v>
      </c>
      <c r="C22" t="s">
        <v>34</v>
      </c>
      <c r="D22" t="s">
        <v>35</v>
      </c>
      <c r="E22" t="s">
        <v>38</v>
      </c>
      <c r="F22">
        <v>3144</v>
      </c>
      <c r="G22">
        <v>3776431.0228154901</v>
      </c>
      <c r="H22">
        <v>0.71895723759432895</v>
      </c>
      <c r="I22">
        <v>0.71951014550040904</v>
      </c>
    </row>
    <row r="23" spans="1:9" x14ac:dyDescent="0.25">
      <c r="A23" t="s">
        <v>62</v>
      </c>
      <c r="B23">
        <v>2018</v>
      </c>
      <c r="C23" t="s">
        <v>34</v>
      </c>
      <c r="D23" t="s">
        <v>35</v>
      </c>
      <c r="E23" t="s">
        <v>40</v>
      </c>
      <c r="F23">
        <v>9</v>
      </c>
      <c r="G23">
        <v>11956.600703129599</v>
      </c>
      <c r="H23">
        <v>2.0580836954036102E-3</v>
      </c>
      <c r="I23">
        <v>2.2780491579547598E-3</v>
      </c>
    </row>
    <row r="24" spans="1:9" x14ac:dyDescent="0.25">
      <c r="A24" t="s">
        <v>63</v>
      </c>
      <c r="B24">
        <v>2018</v>
      </c>
      <c r="C24" t="s">
        <v>34</v>
      </c>
      <c r="D24" t="s">
        <v>35</v>
      </c>
      <c r="E24" t="s">
        <v>42</v>
      </c>
      <c r="F24">
        <v>1220</v>
      </c>
      <c r="G24">
        <v>1460226.3764813801</v>
      </c>
      <c r="H24">
        <v>0.278984678710268</v>
      </c>
      <c r="I24">
        <v>0.27821180534163598</v>
      </c>
    </row>
    <row r="25" spans="1:9" x14ac:dyDescent="0.25">
      <c r="A25" t="s">
        <v>64</v>
      </c>
      <c r="B25">
        <v>2018</v>
      </c>
      <c r="C25" t="s">
        <v>34</v>
      </c>
      <c r="D25" t="s">
        <v>44</v>
      </c>
      <c r="E25" t="s">
        <v>36</v>
      </c>
      <c r="F25">
        <v>4</v>
      </c>
      <c r="G25">
        <v>4689.7930877258304</v>
      </c>
      <c r="H25">
        <v>1.3109166584734401E-4</v>
      </c>
      <c r="I25">
        <v>1.74135565124634E-4</v>
      </c>
    </row>
    <row r="26" spans="1:9" x14ac:dyDescent="0.25">
      <c r="A26" t="s">
        <v>65</v>
      </c>
      <c r="B26">
        <v>2018</v>
      </c>
      <c r="C26" t="s">
        <v>34</v>
      </c>
      <c r="D26" t="s">
        <v>44</v>
      </c>
      <c r="E26" t="s">
        <v>38</v>
      </c>
      <c r="F26">
        <v>21882</v>
      </c>
      <c r="G26">
        <v>19212221.291572198</v>
      </c>
      <c r="H26">
        <v>0.71713695801789401</v>
      </c>
      <c r="I26">
        <v>0.71336431039215897</v>
      </c>
    </row>
    <row r="27" spans="1:9" x14ac:dyDescent="0.25">
      <c r="A27" t="s">
        <v>66</v>
      </c>
      <c r="B27">
        <v>2018</v>
      </c>
      <c r="C27" t="s">
        <v>34</v>
      </c>
      <c r="D27" t="s">
        <v>44</v>
      </c>
      <c r="E27" t="s">
        <v>40</v>
      </c>
      <c r="F27">
        <v>23</v>
      </c>
      <c r="G27">
        <v>19072.921659173098</v>
      </c>
      <c r="H27">
        <v>7.5377707862222696E-4</v>
      </c>
      <c r="I27">
        <v>7.0819200966252703E-4</v>
      </c>
    </row>
    <row r="28" spans="1:9" x14ac:dyDescent="0.25">
      <c r="A28" t="s">
        <v>67</v>
      </c>
      <c r="B28">
        <v>2018</v>
      </c>
      <c r="C28" t="s">
        <v>34</v>
      </c>
      <c r="D28" t="s">
        <v>44</v>
      </c>
      <c r="E28" t="s">
        <v>42</v>
      </c>
      <c r="F28">
        <v>8604</v>
      </c>
      <c r="G28">
        <v>7695866.9591583097</v>
      </c>
      <c r="H28">
        <v>0.28197817323763602</v>
      </c>
      <c r="I28">
        <v>0.28575336203305401</v>
      </c>
    </row>
    <row r="29" spans="1:9" x14ac:dyDescent="0.25">
      <c r="A29" t="s">
        <v>68</v>
      </c>
      <c r="B29">
        <v>2019</v>
      </c>
      <c r="C29" t="s">
        <v>34</v>
      </c>
      <c r="D29" t="s">
        <v>35</v>
      </c>
      <c r="E29" t="s">
        <v>36</v>
      </c>
      <c r="F29">
        <v>2</v>
      </c>
      <c r="G29">
        <v>2460.5296979290401</v>
      </c>
      <c r="H29">
        <v>5.2507219742714605E-4</v>
      </c>
      <c r="I29">
        <v>4.6990472687874902E-4</v>
      </c>
    </row>
    <row r="30" spans="1:9" x14ac:dyDescent="0.25">
      <c r="A30" t="s">
        <v>69</v>
      </c>
      <c r="B30">
        <v>2019</v>
      </c>
      <c r="C30" t="s">
        <v>34</v>
      </c>
      <c r="D30" t="s">
        <v>35</v>
      </c>
      <c r="E30" t="s">
        <v>38</v>
      </c>
      <c r="F30">
        <v>2705</v>
      </c>
      <c r="G30">
        <v>3699077.8531109099</v>
      </c>
      <c r="H30">
        <v>0.71016014702021502</v>
      </c>
      <c r="I30">
        <v>0.70643901178364998</v>
      </c>
    </row>
    <row r="31" spans="1:9" x14ac:dyDescent="0.25">
      <c r="A31" t="s">
        <v>70</v>
      </c>
      <c r="B31">
        <v>2019</v>
      </c>
      <c r="C31" t="s">
        <v>34</v>
      </c>
      <c r="D31" t="s">
        <v>35</v>
      </c>
      <c r="E31" t="s">
        <v>40</v>
      </c>
      <c r="F31">
        <v>7</v>
      </c>
      <c r="G31">
        <v>9572.7747158455495</v>
      </c>
      <c r="H31">
        <v>1.8377526909950099E-3</v>
      </c>
      <c r="I31">
        <v>1.82818036787253E-3</v>
      </c>
    </row>
    <row r="32" spans="1:9" x14ac:dyDescent="0.25">
      <c r="A32" t="s">
        <v>71</v>
      </c>
      <c r="B32">
        <v>2019</v>
      </c>
      <c r="C32" t="s">
        <v>34</v>
      </c>
      <c r="D32" t="s">
        <v>35</v>
      </c>
      <c r="E32" t="s">
        <v>42</v>
      </c>
      <c r="F32">
        <v>1095</v>
      </c>
      <c r="G32">
        <v>1525119.84247531</v>
      </c>
      <c r="H32">
        <v>0.287477028091363</v>
      </c>
      <c r="I32">
        <v>0.29126290312159903</v>
      </c>
    </row>
    <row r="33" spans="1:9" x14ac:dyDescent="0.25">
      <c r="A33" t="s">
        <v>72</v>
      </c>
      <c r="B33">
        <v>2019</v>
      </c>
      <c r="C33" t="s">
        <v>34</v>
      </c>
      <c r="D33" t="s">
        <v>44</v>
      </c>
      <c r="E33" t="s">
        <v>36</v>
      </c>
      <c r="F33">
        <v>15</v>
      </c>
      <c r="G33">
        <v>13368.782576907401</v>
      </c>
      <c r="H33">
        <v>5.0295064377682401E-4</v>
      </c>
      <c r="I33">
        <v>4.8852525284049601E-4</v>
      </c>
    </row>
    <row r="34" spans="1:9" x14ac:dyDescent="0.25">
      <c r="A34" t="s">
        <v>73</v>
      </c>
      <c r="B34">
        <v>2019</v>
      </c>
      <c r="C34" t="s">
        <v>34</v>
      </c>
      <c r="D34" t="s">
        <v>44</v>
      </c>
      <c r="E34" t="s">
        <v>38</v>
      </c>
      <c r="F34">
        <v>21452</v>
      </c>
      <c r="G34">
        <v>19568632.705194399</v>
      </c>
      <c r="H34">
        <v>0.71928648068669498</v>
      </c>
      <c r="I34">
        <v>0.71508166020748898</v>
      </c>
    </row>
    <row r="35" spans="1:9" x14ac:dyDescent="0.25">
      <c r="A35" t="s">
        <v>74</v>
      </c>
      <c r="B35">
        <v>2019</v>
      </c>
      <c r="C35" t="s">
        <v>34</v>
      </c>
      <c r="D35" t="s">
        <v>44</v>
      </c>
      <c r="E35" t="s">
        <v>40</v>
      </c>
      <c r="F35">
        <v>25</v>
      </c>
      <c r="G35">
        <v>21468.3406492176</v>
      </c>
      <c r="H35">
        <v>8.3825107296137298E-4</v>
      </c>
      <c r="I35">
        <v>7.8450124260686998E-4</v>
      </c>
    </row>
    <row r="36" spans="1:9" x14ac:dyDescent="0.25">
      <c r="A36" t="s">
        <v>75</v>
      </c>
      <c r="B36">
        <v>2019</v>
      </c>
      <c r="C36" t="s">
        <v>34</v>
      </c>
      <c r="D36" t="s">
        <v>44</v>
      </c>
      <c r="E36" t="s">
        <v>42</v>
      </c>
      <c r="F36">
        <v>8332</v>
      </c>
      <c r="G36">
        <v>7762121.8153595002</v>
      </c>
      <c r="H36">
        <v>0.279372317596566</v>
      </c>
      <c r="I36">
        <v>0.28364531329706399</v>
      </c>
    </row>
    <row r="37" spans="1:9" x14ac:dyDescent="0.25">
      <c r="A37" t="s">
        <v>76</v>
      </c>
      <c r="B37">
        <v>2020</v>
      </c>
      <c r="C37" t="s">
        <v>77</v>
      </c>
      <c r="D37" t="s">
        <v>35</v>
      </c>
      <c r="E37" t="s">
        <v>36</v>
      </c>
      <c r="F37">
        <v>1</v>
      </c>
      <c r="G37">
        <v>1659.02592599532</v>
      </c>
      <c r="H37">
        <v>3.3344448149383099E-4</v>
      </c>
      <c r="I37">
        <v>3.11007025761124E-4</v>
      </c>
    </row>
    <row r="38" spans="1:9" x14ac:dyDescent="0.25">
      <c r="A38" t="s">
        <v>78</v>
      </c>
      <c r="B38">
        <v>2020</v>
      </c>
      <c r="C38" t="s">
        <v>77</v>
      </c>
      <c r="D38" t="s">
        <v>35</v>
      </c>
      <c r="E38" t="s">
        <v>38</v>
      </c>
      <c r="F38">
        <v>2194</v>
      </c>
      <c r="G38">
        <v>3873749.5817952198</v>
      </c>
      <c r="H38">
        <v>0.73157719239746599</v>
      </c>
      <c r="I38">
        <v>0.72618716627634705</v>
      </c>
    </row>
    <row r="39" spans="1:9" x14ac:dyDescent="0.25">
      <c r="A39" t="s">
        <v>79</v>
      </c>
      <c r="B39">
        <v>2020</v>
      </c>
      <c r="C39" t="s">
        <v>77</v>
      </c>
      <c r="D39" t="s">
        <v>35</v>
      </c>
      <c r="E39" t="s">
        <v>40</v>
      </c>
      <c r="F39">
        <v>2</v>
      </c>
      <c r="G39">
        <v>4078.9384413427001</v>
      </c>
      <c r="H39">
        <v>6.6688896298766295E-4</v>
      </c>
      <c r="I39">
        <v>7.6465261514441804E-4</v>
      </c>
    </row>
    <row r="40" spans="1:9" x14ac:dyDescent="0.25">
      <c r="A40" t="s">
        <v>80</v>
      </c>
      <c r="B40">
        <v>2020</v>
      </c>
      <c r="C40" t="s">
        <v>77</v>
      </c>
      <c r="D40" t="s">
        <v>35</v>
      </c>
      <c r="E40" t="s">
        <v>42</v>
      </c>
      <c r="F40">
        <v>802</v>
      </c>
      <c r="G40">
        <v>1454880.4538374401</v>
      </c>
      <c r="H40">
        <v>0.26742247415805298</v>
      </c>
      <c r="I40">
        <v>0.272737174082748</v>
      </c>
    </row>
    <row r="41" spans="1:9" x14ac:dyDescent="0.25">
      <c r="A41" t="s">
        <v>81</v>
      </c>
      <c r="B41">
        <v>2020</v>
      </c>
      <c r="C41" t="s">
        <v>77</v>
      </c>
      <c r="D41" t="s">
        <v>44</v>
      </c>
      <c r="E41" t="s">
        <v>36</v>
      </c>
      <c r="F41">
        <v>4</v>
      </c>
      <c r="G41">
        <v>4735.3244065443296</v>
      </c>
      <c r="H41">
        <v>1.68385603030941E-4</v>
      </c>
      <c r="I41">
        <v>1.7494232876437399E-4</v>
      </c>
    </row>
    <row r="42" spans="1:9" x14ac:dyDescent="0.25">
      <c r="A42" t="s">
        <v>82</v>
      </c>
      <c r="B42">
        <v>2020</v>
      </c>
      <c r="C42" t="s">
        <v>77</v>
      </c>
      <c r="D42" t="s">
        <v>44</v>
      </c>
      <c r="E42" t="s">
        <v>38</v>
      </c>
      <c r="F42">
        <v>17516</v>
      </c>
      <c r="G42">
        <v>19662342.082771</v>
      </c>
      <c r="H42">
        <v>0.73736055567249004</v>
      </c>
      <c r="I42">
        <v>0.726407658188711</v>
      </c>
    </row>
    <row r="43" spans="1:9" x14ac:dyDescent="0.25">
      <c r="A43" t="s">
        <v>83</v>
      </c>
      <c r="B43">
        <v>2020</v>
      </c>
      <c r="C43" t="s">
        <v>77</v>
      </c>
      <c r="D43" t="s">
        <v>44</v>
      </c>
      <c r="E43" t="s">
        <v>40</v>
      </c>
      <c r="F43">
        <v>16</v>
      </c>
      <c r="G43">
        <v>23027.2659625956</v>
      </c>
      <c r="H43">
        <v>6.7354241212376302E-4</v>
      </c>
      <c r="I43">
        <v>8.5072176406872195E-4</v>
      </c>
    </row>
    <row r="44" spans="1:9" x14ac:dyDescent="0.25">
      <c r="A44" t="s">
        <v>84</v>
      </c>
      <c r="B44">
        <v>2020</v>
      </c>
      <c r="C44" t="s">
        <v>77</v>
      </c>
      <c r="D44" t="s">
        <v>44</v>
      </c>
      <c r="E44" t="s">
        <v>42</v>
      </c>
      <c r="F44">
        <v>6219</v>
      </c>
      <c r="G44">
        <v>7377812.1654554699</v>
      </c>
      <c r="H44">
        <v>0.26179751631235498</v>
      </c>
      <c r="I44">
        <v>0.272566677718456</v>
      </c>
    </row>
    <row r="45" spans="1:9" x14ac:dyDescent="0.25">
      <c r="A45" t="s">
        <v>85</v>
      </c>
      <c r="B45">
        <v>2021</v>
      </c>
      <c r="C45" t="s">
        <v>77</v>
      </c>
      <c r="D45" t="s">
        <v>35</v>
      </c>
      <c r="E45" t="s">
        <v>38</v>
      </c>
      <c r="F45">
        <v>2760</v>
      </c>
      <c r="G45">
        <v>3781164.0699361502</v>
      </c>
      <c r="H45">
        <v>0.72727272727272696</v>
      </c>
      <c r="I45">
        <v>0.71927037266064597</v>
      </c>
    </row>
    <row r="46" spans="1:9" x14ac:dyDescent="0.25">
      <c r="A46" t="s">
        <v>86</v>
      </c>
      <c r="B46">
        <v>2021</v>
      </c>
      <c r="C46" t="s">
        <v>77</v>
      </c>
      <c r="D46" t="s">
        <v>35</v>
      </c>
      <c r="E46" t="s">
        <v>40</v>
      </c>
      <c r="F46">
        <v>4</v>
      </c>
      <c r="G46">
        <v>7725.6126165285996</v>
      </c>
      <c r="H46">
        <v>1.05401844532279E-3</v>
      </c>
      <c r="I46">
        <v>1.4696014674169199E-3</v>
      </c>
    </row>
    <row r="47" spans="1:9" x14ac:dyDescent="0.25">
      <c r="A47" t="s">
        <v>87</v>
      </c>
      <c r="B47">
        <v>2021</v>
      </c>
      <c r="C47" t="s">
        <v>77</v>
      </c>
      <c r="D47" t="s">
        <v>35</v>
      </c>
      <c r="E47" t="s">
        <v>42</v>
      </c>
      <c r="F47">
        <v>1031</v>
      </c>
      <c r="G47">
        <v>1468054.3174473201</v>
      </c>
      <c r="H47">
        <v>0.27167325428194999</v>
      </c>
      <c r="I47">
        <v>0.27926002587193699</v>
      </c>
    </row>
    <row r="48" spans="1:9" x14ac:dyDescent="0.25">
      <c r="A48" t="s">
        <v>88</v>
      </c>
      <c r="B48">
        <v>2021</v>
      </c>
      <c r="C48" t="s">
        <v>77</v>
      </c>
      <c r="D48" t="s">
        <v>44</v>
      </c>
      <c r="E48" t="s">
        <v>36</v>
      </c>
      <c r="F48">
        <v>2</v>
      </c>
      <c r="G48">
        <v>2816.79891287275</v>
      </c>
      <c r="H48">
        <v>6.8143100511073193E-5</v>
      </c>
      <c r="I48">
        <v>1.0494243009378901E-4</v>
      </c>
    </row>
    <row r="49" spans="1:9" x14ac:dyDescent="0.25">
      <c r="A49" t="s">
        <v>89</v>
      </c>
      <c r="B49">
        <v>2021</v>
      </c>
      <c r="C49" t="s">
        <v>77</v>
      </c>
      <c r="D49" t="s">
        <v>44</v>
      </c>
      <c r="E49" t="s">
        <v>38</v>
      </c>
      <c r="F49">
        <v>21976</v>
      </c>
      <c r="G49">
        <v>19703377.109577999</v>
      </c>
      <c r="H49">
        <v>0.74875638841567305</v>
      </c>
      <c r="I49">
        <v>0.73406740732680198</v>
      </c>
    </row>
    <row r="50" spans="1:9" x14ac:dyDescent="0.25">
      <c r="A50" t="s">
        <v>90</v>
      </c>
      <c r="B50">
        <v>2021</v>
      </c>
      <c r="C50" t="s">
        <v>77</v>
      </c>
      <c r="D50" t="s">
        <v>44</v>
      </c>
      <c r="E50" t="s">
        <v>40</v>
      </c>
      <c r="F50">
        <v>23</v>
      </c>
      <c r="G50">
        <v>22535.691164040101</v>
      </c>
      <c r="H50">
        <v>7.8364565587734204E-4</v>
      </c>
      <c r="I50">
        <v>8.3958786826766104E-4</v>
      </c>
    </row>
    <row r="51" spans="1:9" x14ac:dyDescent="0.25">
      <c r="A51" t="s">
        <v>91</v>
      </c>
      <c r="B51">
        <v>2021</v>
      </c>
      <c r="C51" t="s">
        <v>77</v>
      </c>
      <c r="D51" t="s">
        <v>44</v>
      </c>
      <c r="E51" t="s">
        <v>42</v>
      </c>
      <c r="F51">
        <v>7349</v>
      </c>
      <c r="G51">
        <v>7112643.4308278104</v>
      </c>
      <c r="H51">
        <v>0.25039182282793898</v>
      </c>
      <c r="I51">
        <v>0.26498806237483602</v>
      </c>
    </row>
    <row r="52" spans="1:9" x14ac:dyDescent="0.25">
      <c r="A52" t="s">
        <v>92</v>
      </c>
      <c r="B52">
        <v>2022</v>
      </c>
      <c r="C52" t="s">
        <v>77</v>
      </c>
      <c r="D52" t="s">
        <v>35</v>
      </c>
      <c r="E52" t="s">
        <v>38</v>
      </c>
      <c r="F52">
        <v>1965</v>
      </c>
      <c r="G52">
        <v>3803188.4815582102</v>
      </c>
      <c r="H52">
        <v>0.73211624441132594</v>
      </c>
      <c r="I52">
        <v>0.73338340872330399</v>
      </c>
    </row>
    <row r="53" spans="1:9" x14ac:dyDescent="0.25">
      <c r="A53" t="s">
        <v>93</v>
      </c>
      <c r="B53">
        <v>2022</v>
      </c>
      <c r="C53" t="s">
        <v>77</v>
      </c>
      <c r="D53" t="s">
        <v>35</v>
      </c>
      <c r="E53" t="s">
        <v>40</v>
      </c>
      <c r="F53">
        <v>6</v>
      </c>
      <c r="G53">
        <v>11343.8847474411</v>
      </c>
      <c r="H53">
        <v>2.2354694485842001E-3</v>
      </c>
      <c r="I53">
        <v>2.1874847656338302E-3</v>
      </c>
    </row>
    <row r="54" spans="1:9" x14ac:dyDescent="0.25">
      <c r="A54" t="s">
        <v>94</v>
      </c>
      <c r="B54">
        <v>2022</v>
      </c>
      <c r="C54" t="s">
        <v>77</v>
      </c>
      <c r="D54" t="s">
        <v>35</v>
      </c>
      <c r="E54" t="s">
        <v>42</v>
      </c>
      <c r="F54">
        <v>713</v>
      </c>
      <c r="G54">
        <v>1371279.63369435</v>
      </c>
      <c r="H54">
        <v>0.26564828614008901</v>
      </c>
      <c r="I54">
        <v>0.26442910651106299</v>
      </c>
    </row>
    <row r="55" spans="1:9" x14ac:dyDescent="0.25">
      <c r="A55" t="s">
        <v>95</v>
      </c>
      <c r="B55">
        <v>2022</v>
      </c>
      <c r="C55" t="s">
        <v>77</v>
      </c>
      <c r="D55" t="s">
        <v>44</v>
      </c>
      <c r="E55" t="s">
        <v>36</v>
      </c>
      <c r="F55">
        <v>2</v>
      </c>
      <c r="G55">
        <v>2829.3131582704</v>
      </c>
      <c r="H55">
        <v>8.3731055848614296E-5</v>
      </c>
      <c r="I55">
        <v>1.0336804098238801E-4</v>
      </c>
    </row>
    <row r="56" spans="1:9" x14ac:dyDescent="0.25">
      <c r="A56" t="s">
        <v>96</v>
      </c>
      <c r="B56">
        <v>2022</v>
      </c>
      <c r="C56" t="s">
        <v>77</v>
      </c>
      <c r="D56" t="s">
        <v>44</v>
      </c>
      <c r="E56" t="s">
        <v>38</v>
      </c>
      <c r="F56">
        <v>17835</v>
      </c>
      <c r="G56">
        <v>19976056.6708268</v>
      </c>
      <c r="H56">
        <v>0.74667169053001803</v>
      </c>
      <c r="I56">
        <v>0.72981876841049997</v>
      </c>
    </row>
    <row r="57" spans="1:9" x14ac:dyDescent="0.25">
      <c r="A57" t="s">
        <v>97</v>
      </c>
      <c r="B57">
        <v>2022</v>
      </c>
      <c r="C57" t="s">
        <v>77</v>
      </c>
      <c r="D57" t="s">
        <v>44</v>
      </c>
      <c r="E57" t="s">
        <v>40</v>
      </c>
      <c r="F57">
        <v>34</v>
      </c>
      <c r="G57">
        <v>44331.077705681397</v>
      </c>
      <c r="H57">
        <v>1.4234279494264399E-3</v>
      </c>
      <c r="I57">
        <v>1.6196215833087901E-3</v>
      </c>
    </row>
    <row r="58" spans="1:9" x14ac:dyDescent="0.25">
      <c r="A58" t="s">
        <v>98</v>
      </c>
      <c r="B58">
        <v>2022</v>
      </c>
      <c r="C58" t="s">
        <v>77</v>
      </c>
      <c r="D58" t="s">
        <v>44</v>
      </c>
      <c r="E58" t="s">
        <v>42</v>
      </c>
      <c r="F58">
        <v>6015</v>
      </c>
      <c r="G58">
        <v>7348039.3864455502</v>
      </c>
      <c r="H58">
        <v>0.25182115046470699</v>
      </c>
      <c r="I58">
        <v>0.26845824196520901</v>
      </c>
    </row>
    <row r="59" spans="1:9" x14ac:dyDescent="0.25">
      <c r="A59" t="s">
        <v>23</v>
      </c>
      <c r="B59">
        <v>2022</v>
      </c>
      <c r="C59" t="s">
        <v>22</v>
      </c>
      <c r="D59" t="s">
        <v>21</v>
      </c>
      <c r="E59" t="s">
        <v>20</v>
      </c>
      <c r="F59">
        <v>6015</v>
      </c>
      <c r="G59">
        <v>7936524.5955213103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220"/>
  <sheetViews>
    <sheetView tabSelected="1" workbookViewId="0">
      <selection activeCell="F82" activeCellId="3" sqref="F79 F67 F76 F82"/>
    </sheetView>
  </sheetViews>
  <sheetFormatPr defaultColWidth="11.42578125" defaultRowHeight="15" x14ac:dyDescent="0.25"/>
  <cols>
    <col min="3" max="3" width="12" customWidth="1"/>
    <col min="5" max="5" width="14.42578125" customWidth="1"/>
  </cols>
  <sheetData>
    <row r="1" spans="1:11" x14ac:dyDescent="0.25">
      <c r="A1" t="s">
        <v>25</v>
      </c>
      <c r="B1" t="s">
        <v>27</v>
      </c>
      <c r="C1" t="s">
        <v>99</v>
      </c>
      <c r="D1" t="s">
        <v>28</v>
      </c>
      <c r="E1" t="s">
        <v>30</v>
      </c>
      <c r="F1" t="s">
        <v>29</v>
      </c>
      <c r="G1" t="s">
        <v>100</v>
      </c>
      <c r="H1" t="s">
        <v>101</v>
      </c>
      <c r="I1" t="s">
        <v>26</v>
      </c>
      <c r="J1" t="s">
        <v>32</v>
      </c>
      <c r="K1" t="s">
        <v>31</v>
      </c>
    </row>
    <row r="2" spans="1:11" hidden="1" x14ac:dyDescent="0.25">
      <c r="A2">
        <v>2015</v>
      </c>
      <c r="B2" t="s">
        <v>36</v>
      </c>
      <c r="D2" t="s">
        <v>36</v>
      </c>
      <c r="F2">
        <v>1</v>
      </c>
      <c r="G2" t="s">
        <v>36</v>
      </c>
      <c r="H2" t="s">
        <v>102</v>
      </c>
      <c r="I2" t="s">
        <v>34</v>
      </c>
      <c r="K2">
        <v>1</v>
      </c>
    </row>
    <row r="3" spans="1:11" hidden="1" x14ac:dyDescent="0.25">
      <c r="A3">
        <v>2015</v>
      </c>
      <c r="B3" t="s">
        <v>36</v>
      </c>
      <c r="D3" t="s">
        <v>36</v>
      </c>
      <c r="F3">
        <v>7785</v>
      </c>
      <c r="G3" t="s">
        <v>36</v>
      </c>
      <c r="H3" t="s">
        <v>103</v>
      </c>
      <c r="I3" t="s">
        <v>34</v>
      </c>
      <c r="K3">
        <v>1</v>
      </c>
    </row>
    <row r="4" spans="1:11" hidden="1" x14ac:dyDescent="0.25">
      <c r="A4">
        <v>2015</v>
      </c>
      <c r="B4" t="s">
        <v>36</v>
      </c>
      <c r="D4" t="s">
        <v>36</v>
      </c>
      <c r="F4">
        <v>16994</v>
      </c>
      <c r="G4" t="s">
        <v>36</v>
      </c>
      <c r="H4" t="s">
        <v>104</v>
      </c>
      <c r="I4" t="s">
        <v>34</v>
      </c>
      <c r="K4">
        <v>1</v>
      </c>
    </row>
    <row r="5" spans="1:11" hidden="1" x14ac:dyDescent="0.25">
      <c r="A5">
        <v>2015</v>
      </c>
      <c r="B5" t="s">
        <v>35</v>
      </c>
      <c r="C5">
        <v>1.22162075245196</v>
      </c>
      <c r="D5" t="s">
        <v>36</v>
      </c>
      <c r="E5">
        <v>1080428.2691250599</v>
      </c>
      <c r="F5">
        <v>1045</v>
      </c>
      <c r="G5" t="s">
        <v>38</v>
      </c>
      <c r="H5" t="s">
        <v>105</v>
      </c>
      <c r="I5" t="s">
        <v>34</v>
      </c>
      <c r="J5">
        <v>0.99951743178779695</v>
      </c>
      <c r="K5">
        <v>0.99904397705544901</v>
      </c>
    </row>
    <row r="6" spans="1:11" hidden="1" x14ac:dyDescent="0.25">
      <c r="A6">
        <v>2015</v>
      </c>
      <c r="B6" t="s">
        <v>35</v>
      </c>
      <c r="C6">
        <v>1.22162075245196</v>
      </c>
      <c r="D6" t="s">
        <v>38</v>
      </c>
      <c r="E6">
        <v>521.63206129698597</v>
      </c>
      <c r="F6">
        <v>1</v>
      </c>
      <c r="G6" t="s">
        <v>38</v>
      </c>
      <c r="H6" t="s">
        <v>105</v>
      </c>
      <c r="I6" t="s">
        <v>34</v>
      </c>
      <c r="J6">
        <v>4.8256821220343799E-4</v>
      </c>
      <c r="K6">
        <v>9.5602294455066896E-4</v>
      </c>
    </row>
    <row r="7" spans="1:11" hidden="1" x14ac:dyDescent="0.25">
      <c r="A7">
        <v>2015</v>
      </c>
      <c r="B7" t="s">
        <v>36</v>
      </c>
      <c r="D7" t="s">
        <v>36</v>
      </c>
      <c r="F7">
        <v>32</v>
      </c>
      <c r="G7" t="s">
        <v>38</v>
      </c>
      <c r="H7" t="s">
        <v>105</v>
      </c>
      <c r="I7" t="s">
        <v>34</v>
      </c>
      <c r="K7">
        <v>1</v>
      </c>
    </row>
    <row r="8" spans="1:11" hidden="1" x14ac:dyDescent="0.25">
      <c r="A8">
        <v>2015</v>
      </c>
      <c r="B8" t="s">
        <v>40</v>
      </c>
      <c r="D8" t="s">
        <v>36</v>
      </c>
      <c r="F8">
        <v>18</v>
      </c>
      <c r="G8" t="s">
        <v>38</v>
      </c>
      <c r="H8" t="s">
        <v>105</v>
      </c>
      <c r="I8" t="s">
        <v>34</v>
      </c>
      <c r="K8">
        <v>1</v>
      </c>
    </row>
    <row r="9" spans="1:11" hidden="1" x14ac:dyDescent="0.25">
      <c r="A9">
        <v>2015</v>
      </c>
      <c r="B9" t="s">
        <v>44</v>
      </c>
      <c r="C9">
        <v>1.2020217760338601</v>
      </c>
      <c r="D9" t="s">
        <v>36</v>
      </c>
      <c r="E9">
        <v>5119348.2389958696</v>
      </c>
      <c r="F9">
        <v>6267</v>
      </c>
      <c r="G9" t="s">
        <v>38</v>
      </c>
      <c r="H9" t="s">
        <v>105</v>
      </c>
      <c r="I9" t="s">
        <v>34</v>
      </c>
      <c r="J9">
        <v>0.97689844375585899</v>
      </c>
      <c r="K9">
        <v>0.96698040425860199</v>
      </c>
    </row>
    <row r="10" spans="1:11" hidden="1" x14ac:dyDescent="0.25">
      <c r="A10">
        <v>2015</v>
      </c>
      <c r="B10" t="s">
        <v>44</v>
      </c>
      <c r="C10">
        <v>1.2020217760338601</v>
      </c>
      <c r="D10" t="s">
        <v>38</v>
      </c>
      <c r="E10">
        <v>112926.339793053</v>
      </c>
      <c r="F10">
        <v>199</v>
      </c>
      <c r="G10" t="s">
        <v>38</v>
      </c>
      <c r="H10" t="s">
        <v>105</v>
      </c>
      <c r="I10" t="s">
        <v>34</v>
      </c>
      <c r="J10">
        <v>2.1549142674559901E-2</v>
      </c>
      <c r="K10">
        <v>3.0705138095972799E-2</v>
      </c>
    </row>
    <row r="11" spans="1:11" hidden="1" x14ac:dyDescent="0.25">
      <c r="A11">
        <v>2015</v>
      </c>
      <c r="B11" t="s">
        <v>44</v>
      </c>
      <c r="C11">
        <v>1.2020217760338601</v>
      </c>
      <c r="D11" t="s">
        <v>42</v>
      </c>
      <c r="E11">
        <v>8135.2833801971901</v>
      </c>
      <c r="F11">
        <v>15</v>
      </c>
      <c r="G11" t="s">
        <v>38</v>
      </c>
      <c r="H11" t="s">
        <v>105</v>
      </c>
      <c r="I11" t="s">
        <v>34</v>
      </c>
      <c r="J11">
        <v>1.55241356958095E-3</v>
      </c>
      <c r="K11">
        <v>2.3144576454250899E-3</v>
      </c>
    </row>
    <row r="12" spans="1:11" hidden="1" x14ac:dyDescent="0.25">
      <c r="A12">
        <v>2015</v>
      </c>
      <c r="B12" t="s">
        <v>36</v>
      </c>
      <c r="D12" t="s">
        <v>36</v>
      </c>
      <c r="F12">
        <v>447</v>
      </c>
      <c r="G12" t="s">
        <v>38</v>
      </c>
      <c r="H12" t="s">
        <v>102</v>
      </c>
      <c r="I12" t="s">
        <v>34</v>
      </c>
      <c r="K12">
        <v>1</v>
      </c>
    </row>
    <row r="13" spans="1:11" hidden="1" x14ac:dyDescent="0.25">
      <c r="A13">
        <v>2015</v>
      </c>
      <c r="B13" t="s">
        <v>36</v>
      </c>
      <c r="D13" t="s">
        <v>36</v>
      </c>
      <c r="F13">
        <v>2515</v>
      </c>
      <c r="G13" t="s">
        <v>38</v>
      </c>
      <c r="H13" t="s">
        <v>103</v>
      </c>
      <c r="I13" t="s">
        <v>34</v>
      </c>
      <c r="K13">
        <v>1</v>
      </c>
    </row>
    <row r="14" spans="1:11" hidden="1" x14ac:dyDescent="0.25">
      <c r="A14">
        <v>2015</v>
      </c>
      <c r="B14" t="s">
        <v>36</v>
      </c>
      <c r="D14" t="s">
        <v>36</v>
      </c>
      <c r="F14">
        <v>3456</v>
      </c>
      <c r="G14" t="s">
        <v>38</v>
      </c>
      <c r="H14" t="s">
        <v>104</v>
      </c>
      <c r="I14" t="s">
        <v>34</v>
      </c>
      <c r="K14">
        <v>1</v>
      </c>
    </row>
    <row r="15" spans="1:11" hidden="1" x14ac:dyDescent="0.25">
      <c r="A15">
        <v>2015</v>
      </c>
      <c r="B15" t="s">
        <v>35</v>
      </c>
      <c r="C15">
        <v>1.22162075245196</v>
      </c>
      <c r="D15" t="s">
        <v>36</v>
      </c>
      <c r="E15">
        <v>846.58318144920599</v>
      </c>
      <c r="F15">
        <v>1</v>
      </c>
      <c r="G15" t="s">
        <v>42</v>
      </c>
      <c r="H15" t="s">
        <v>105</v>
      </c>
      <c r="I15" t="s">
        <v>34</v>
      </c>
      <c r="J15">
        <v>1.7356993277859399E-4</v>
      </c>
      <c r="K15">
        <v>2.0437359493153499E-4</v>
      </c>
    </row>
    <row r="16" spans="1:11" hidden="1" x14ac:dyDescent="0.25">
      <c r="A16">
        <v>2015</v>
      </c>
      <c r="B16" t="s">
        <v>35</v>
      </c>
      <c r="C16">
        <v>1.22162075245196</v>
      </c>
      <c r="D16" t="s">
        <v>38</v>
      </c>
      <c r="E16">
        <v>3355871.61233444</v>
      </c>
      <c r="F16">
        <v>3375</v>
      </c>
      <c r="G16" t="s">
        <v>42</v>
      </c>
      <c r="H16" t="s">
        <v>105</v>
      </c>
      <c r="I16" t="s">
        <v>34</v>
      </c>
      <c r="J16">
        <v>0.68803446953597203</v>
      </c>
      <c r="K16">
        <v>0.68976088289393001</v>
      </c>
    </row>
    <row r="17" spans="1:11" hidden="1" x14ac:dyDescent="0.25">
      <c r="A17">
        <v>2015</v>
      </c>
      <c r="B17" t="s">
        <v>35</v>
      </c>
      <c r="C17">
        <v>1.22162075245196</v>
      </c>
      <c r="D17" t="s">
        <v>40</v>
      </c>
      <c r="E17">
        <v>5678.0932573967002</v>
      </c>
      <c r="F17">
        <v>6</v>
      </c>
      <c r="G17" t="s">
        <v>42</v>
      </c>
      <c r="H17" t="s">
        <v>105</v>
      </c>
      <c r="I17" t="s">
        <v>34</v>
      </c>
      <c r="J17">
        <v>1.16414581176754E-3</v>
      </c>
      <c r="K17">
        <v>1.2262415695892101E-3</v>
      </c>
    </row>
    <row r="18" spans="1:11" hidden="1" x14ac:dyDescent="0.25">
      <c r="A18">
        <v>2015</v>
      </c>
      <c r="B18" t="s">
        <v>35</v>
      </c>
      <c r="C18">
        <v>1.22162075245196</v>
      </c>
      <c r="D18" t="s">
        <v>42</v>
      </c>
      <c r="E18">
        <v>1515079.7112267199</v>
      </c>
      <c r="F18">
        <v>1511</v>
      </c>
      <c r="G18" t="s">
        <v>42</v>
      </c>
      <c r="H18" t="s">
        <v>105</v>
      </c>
      <c r="I18" t="s">
        <v>34</v>
      </c>
      <c r="J18">
        <v>0.31062781471948198</v>
      </c>
      <c r="K18">
        <v>0.30880850194154902</v>
      </c>
    </row>
    <row r="19" spans="1:11" hidden="1" x14ac:dyDescent="0.25">
      <c r="A19">
        <v>2015</v>
      </c>
      <c r="B19" t="s">
        <v>36</v>
      </c>
      <c r="D19" t="s">
        <v>36</v>
      </c>
      <c r="F19">
        <v>102</v>
      </c>
      <c r="G19" t="s">
        <v>42</v>
      </c>
      <c r="H19" t="s">
        <v>105</v>
      </c>
      <c r="I19" t="s">
        <v>34</v>
      </c>
      <c r="K19">
        <v>0.85</v>
      </c>
    </row>
    <row r="20" spans="1:11" hidden="1" x14ac:dyDescent="0.25">
      <c r="A20">
        <v>2015</v>
      </c>
      <c r="B20" t="s">
        <v>36</v>
      </c>
      <c r="D20" t="s">
        <v>38</v>
      </c>
      <c r="F20">
        <v>12</v>
      </c>
      <c r="G20" t="s">
        <v>42</v>
      </c>
      <c r="H20" t="s">
        <v>105</v>
      </c>
      <c r="I20" t="s">
        <v>34</v>
      </c>
      <c r="K20">
        <v>0.1</v>
      </c>
    </row>
    <row r="21" spans="1:11" hidden="1" x14ac:dyDescent="0.25">
      <c r="A21">
        <v>2015</v>
      </c>
      <c r="B21" t="s">
        <v>36</v>
      </c>
      <c r="D21" t="s">
        <v>40</v>
      </c>
      <c r="F21">
        <v>1</v>
      </c>
      <c r="G21" t="s">
        <v>42</v>
      </c>
      <c r="H21" t="s">
        <v>105</v>
      </c>
      <c r="I21" t="s">
        <v>34</v>
      </c>
      <c r="K21">
        <v>8.3333333333333297E-3</v>
      </c>
    </row>
    <row r="22" spans="1:11" hidden="1" x14ac:dyDescent="0.25">
      <c r="A22">
        <v>2015</v>
      </c>
      <c r="B22" t="s">
        <v>36</v>
      </c>
      <c r="D22" t="s">
        <v>42</v>
      </c>
      <c r="F22">
        <v>5</v>
      </c>
      <c r="G22" t="s">
        <v>42</v>
      </c>
      <c r="H22" t="s">
        <v>105</v>
      </c>
      <c r="I22" t="s">
        <v>34</v>
      </c>
      <c r="K22">
        <v>4.1666666666666699E-2</v>
      </c>
    </row>
    <row r="23" spans="1:11" hidden="1" x14ac:dyDescent="0.25">
      <c r="A23">
        <v>2015</v>
      </c>
      <c r="B23" t="s">
        <v>40</v>
      </c>
      <c r="D23" t="s">
        <v>38</v>
      </c>
      <c r="F23">
        <v>76</v>
      </c>
      <c r="G23" t="s">
        <v>42</v>
      </c>
      <c r="H23" t="s">
        <v>105</v>
      </c>
      <c r="I23" t="s">
        <v>34</v>
      </c>
      <c r="K23">
        <v>0.62295081967213095</v>
      </c>
    </row>
    <row r="24" spans="1:11" hidden="1" x14ac:dyDescent="0.25">
      <c r="A24">
        <v>2015</v>
      </c>
      <c r="B24" t="s">
        <v>40</v>
      </c>
      <c r="D24" t="s">
        <v>40</v>
      </c>
      <c r="F24">
        <v>8</v>
      </c>
      <c r="G24" t="s">
        <v>42</v>
      </c>
      <c r="H24" t="s">
        <v>105</v>
      </c>
      <c r="I24" t="s">
        <v>34</v>
      </c>
      <c r="K24">
        <v>6.5573770491803296E-2</v>
      </c>
    </row>
    <row r="25" spans="1:11" hidden="1" x14ac:dyDescent="0.25">
      <c r="A25">
        <v>2015</v>
      </c>
      <c r="B25" t="s">
        <v>40</v>
      </c>
      <c r="D25" t="s">
        <v>42</v>
      </c>
      <c r="F25">
        <v>38</v>
      </c>
      <c r="G25" t="s">
        <v>42</v>
      </c>
      <c r="H25" t="s">
        <v>105</v>
      </c>
      <c r="I25" t="s">
        <v>34</v>
      </c>
      <c r="K25">
        <v>0.31147540983606598</v>
      </c>
    </row>
    <row r="26" spans="1:11" hidden="1" x14ac:dyDescent="0.25">
      <c r="A26">
        <v>2015</v>
      </c>
      <c r="B26" t="s">
        <v>44</v>
      </c>
      <c r="C26">
        <v>1.2020217760338601</v>
      </c>
      <c r="D26" t="s">
        <v>36</v>
      </c>
      <c r="E26">
        <v>1818.6589471392399</v>
      </c>
      <c r="F26">
        <v>2</v>
      </c>
      <c r="G26" t="s">
        <v>42</v>
      </c>
      <c r="H26" t="s">
        <v>105</v>
      </c>
      <c r="I26" t="s">
        <v>34</v>
      </c>
      <c r="J26">
        <v>7.0077922203038706E-5</v>
      </c>
      <c r="K26">
        <v>6.0299083453931503E-5</v>
      </c>
    </row>
    <row r="27" spans="1:11" hidden="1" x14ac:dyDescent="0.25">
      <c r="A27">
        <v>2015</v>
      </c>
      <c r="B27" t="s">
        <v>44</v>
      </c>
      <c r="C27">
        <v>1.2020217760338601</v>
      </c>
      <c r="D27" t="s">
        <v>38</v>
      </c>
      <c r="E27">
        <v>18079342.684491102</v>
      </c>
      <c r="F27">
        <v>23251</v>
      </c>
      <c r="G27" t="s">
        <v>42</v>
      </c>
      <c r="H27" t="s">
        <v>105</v>
      </c>
      <c r="I27" t="s">
        <v>34</v>
      </c>
      <c r="J27">
        <v>0.69664670889436597</v>
      </c>
      <c r="K27">
        <v>0.701006994693681</v>
      </c>
    </row>
    <row r="28" spans="1:11" hidden="1" x14ac:dyDescent="0.25">
      <c r="A28">
        <v>2015</v>
      </c>
      <c r="B28" t="s">
        <v>44</v>
      </c>
      <c r="C28">
        <v>1.2020217760338601</v>
      </c>
      <c r="D28" t="s">
        <v>40</v>
      </c>
      <c r="E28">
        <v>22093.1602435024</v>
      </c>
      <c r="F28">
        <v>27</v>
      </c>
      <c r="G28" t="s">
        <v>42</v>
      </c>
      <c r="H28" t="s">
        <v>105</v>
      </c>
      <c r="I28" t="s">
        <v>34</v>
      </c>
      <c r="J28">
        <v>8.5131011902964398E-4</v>
      </c>
      <c r="K28">
        <v>8.1403762662807504E-4</v>
      </c>
    </row>
    <row r="29" spans="1:11" hidden="1" x14ac:dyDescent="0.25">
      <c r="A29">
        <v>2015</v>
      </c>
      <c r="B29" t="s">
        <v>44</v>
      </c>
      <c r="C29">
        <v>1.2020217760338601</v>
      </c>
      <c r="D29" t="s">
        <v>42</v>
      </c>
      <c r="E29">
        <v>7848698.5503769703</v>
      </c>
      <c r="F29">
        <v>9888</v>
      </c>
      <c r="G29" t="s">
        <v>42</v>
      </c>
      <c r="H29" t="s">
        <v>105</v>
      </c>
      <c r="I29" t="s">
        <v>34</v>
      </c>
      <c r="J29">
        <v>0.30243190306440099</v>
      </c>
      <c r="K29">
        <v>0.29811866859623698</v>
      </c>
    </row>
    <row r="30" spans="1:11" hidden="1" x14ac:dyDescent="0.25">
      <c r="A30">
        <v>2015</v>
      </c>
      <c r="B30" t="s">
        <v>36</v>
      </c>
      <c r="D30" t="s">
        <v>36</v>
      </c>
      <c r="F30">
        <v>2057</v>
      </c>
      <c r="G30" t="s">
        <v>42</v>
      </c>
      <c r="H30" t="s">
        <v>102</v>
      </c>
      <c r="I30" t="s">
        <v>34</v>
      </c>
      <c r="K30">
        <v>1</v>
      </c>
    </row>
    <row r="31" spans="1:11" hidden="1" x14ac:dyDescent="0.25">
      <c r="A31">
        <v>2015</v>
      </c>
      <c r="B31" t="s">
        <v>36</v>
      </c>
      <c r="D31" t="s">
        <v>36</v>
      </c>
      <c r="F31">
        <v>16224</v>
      </c>
      <c r="G31" t="s">
        <v>42</v>
      </c>
      <c r="H31" t="s">
        <v>103</v>
      </c>
      <c r="I31" t="s">
        <v>34</v>
      </c>
      <c r="K31">
        <v>1</v>
      </c>
    </row>
    <row r="32" spans="1:11" hidden="1" x14ac:dyDescent="0.25">
      <c r="A32">
        <v>2016</v>
      </c>
      <c r="B32" t="s">
        <v>36</v>
      </c>
      <c r="D32" t="s">
        <v>36</v>
      </c>
      <c r="F32">
        <v>7591</v>
      </c>
      <c r="G32" t="s">
        <v>36</v>
      </c>
      <c r="H32" t="s">
        <v>103</v>
      </c>
      <c r="I32" t="s">
        <v>34</v>
      </c>
      <c r="K32">
        <v>1</v>
      </c>
    </row>
    <row r="33" spans="1:11" hidden="1" x14ac:dyDescent="0.25">
      <c r="A33">
        <v>2016</v>
      </c>
      <c r="B33" t="s">
        <v>36</v>
      </c>
      <c r="D33" t="s">
        <v>36</v>
      </c>
      <c r="F33">
        <v>15353</v>
      </c>
      <c r="G33" t="s">
        <v>36</v>
      </c>
      <c r="H33" t="s">
        <v>104</v>
      </c>
      <c r="I33" t="s">
        <v>34</v>
      </c>
      <c r="K33">
        <v>1</v>
      </c>
    </row>
    <row r="34" spans="1:11" hidden="1" x14ac:dyDescent="0.25">
      <c r="A34">
        <v>2016</v>
      </c>
      <c r="B34" t="s">
        <v>35</v>
      </c>
      <c r="C34">
        <v>1.28260522559254</v>
      </c>
      <c r="D34" t="s">
        <v>36</v>
      </c>
      <c r="E34">
        <v>1429835.47943831</v>
      </c>
      <c r="F34">
        <v>1234</v>
      </c>
      <c r="G34" t="s">
        <v>38</v>
      </c>
      <c r="H34" t="s">
        <v>105</v>
      </c>
      <c r="I34" t="s">
        <v>34</v>
      </c>
      <c r="J34">
        <v>0.99946386369586204</v>
      </c>
      <c r="K34">
        <v>0.99919028340080995</v>
      </c>
    </row>
    <row r="35" spans="1:11" hidden="1" x14ac:dyDescent="0.25">
      <c r="A35">
        <v>2016</v>
      </c>
      <c r="B35" t="s">
        <v>35</v>
      </c>
      <c r="C35">
        <v>1.28260522559254</v>
      </c>
      <c r="D35" t="s">
        <v>38</v>
      </c>
      <c r="E35">
        <v>766.99792490434004</v>
      </c>
      <c r="F35">
        <v>1</v>
      </c>
      <c r="G35" t="s">
        <v>38</v>
      </c>
      <c r="H35" t="s">
        <v>105</v>
      </c>
      <c r="I35" t="s">
        <v>34</v>
      </c>
      <c r="J35">
        <v>5.3613630413811204E-4</v>
      </c>
      <c r="K35">
        <v>8.0971659919028304E-4</v>
      </c>
    </row>
    <row r="36" spans="1:11" hidden="1" x14ac:dyDescent="0.25">
      <c r="A36">
        <v>2016</v>
      </c>
      <c r="B36" t="s">
        <v>36</v>
      </c>
      <c r="D36" t="s">
        <v>36</v>
      </c>
      <c r="F36">
        <v>25</v>
      </c>
      <c r="G36" t="s">
        <v>38</v>
      </c>
      <c r="H36" t="s">
        <v>105</v>
      </c>
      <c r="I36" t="s">
        <v>34</v>
      </c>
      <c r="K36">
        <v>1</v>
      </c>
    </row>
    <row r="37" spans="1:11" hidden="1" x14ac:dyDescent="0.25">
      <c r="A37">
        <v>2016</v>
      </c>
      <c r="B37" t="s">
        <v>40</v>
      </c>
      <c r="D37" t="s">
        <v>36</v>
      </c>
      <c r="F37">
        <v>32</v>
      </c>
      <c r="G37" t="s">
        <v>38</v>
      </c>
      <c r="H37" t="s">
        <v>105</v>
      </c>
      <c r="I37" t="s">
        <v>34</v>
      </c>
      <c r="K37">
        <v>0.96969696969696995</v>
      </c>
    </row>
    <row r="38" spans="1:11" hidden="1" x14ac:dyDescent="0.25">
      <c r="A38">
        <v>2016</v>
      </c>
      <c r="B38" t="s">
        <v>40</v>
      </c>
      <c r="D38" t="s">
        <v>42</v>
      </c>
      <c r="F38">
        <v>1</v>
      </c>
      <c r="G38" t="s">
        <v>38</v>
      </c>
      <c r="H38" t="s">
        <v>105</v>
      </c>
      <c r="I38" t="s">
        <v>34</v>
      </c>
      <c r="K38">
        <v>3.03030303030303E-2</v>
      </c>
    </row>
    <row r="39" spans="1:11" hidden="1" x14ac:dyDescent="0.25">
      <c r="A39">
        <v>2016</v>
      </c>
      <c r="B39" t="s">
        <v>44</v>
      </c>
      <c r="C39">
        <v>1.25879328524374</v>
      </c>
      <c r="D39" t="s">
        <v>36</v>
      </c>
      <c r="E39">
        <v>6742254.1849261401</v>
      </c>
      <c r="F39">
        <v>7426</v>
      </c>
      <c r="G39" t="s">
        <v>38</v>
      </c>
      <c r="H39" t="s">
        <v>105</v>
      </c>
      <c r="I39" t="s">
        <v>34</v>
      </c>
      <c r="J39">
        <v>0.98742045376404697</v>
      </c>
      <c r="K39">
        <v>0.98097754293262895</v>
      </c>
    </row>
    <row r="40" spans="1:11" hidden="1" x14ac:dyDescent="0.25">
      <c r="A40">
        <v>2016</v>
      </c>
      <c r="B40" t="s">
        <v>44</v>
      </c>
      <c r="C40">
        <v>1.25879328524374</v>
      </c>
      <c r="D40" t="s">
        <v>38</v>
      </c>
      <c r="E40">
        <v>78698.497400153501</v>
      </c>
      <c r="F40">
        <v>132</v>
      </c>
      <c r="G40" t="s">
        <v>38</v>
      </c>
      <c r="H40" t="s">
        <v>105</v>
      </c>
      <c r="I40" t="s">
        <v>34</v>
      </c>
      <c r="J40">
        <v>1.15255972085929E-2</v>
      </c>
      <c r="K40">
        <v>1.7437252311756898E-2</v>
      </c>
    </row>
    <row r="41" spans="1:11" hidden="1" x14ac:dyDescent="0.25">
      <c r="A41">
        <v>2016</v>
      </c>
      <c r="B41" t="s">
        <v>44</v>
      </c>
      <c r="C41">
        <v>1.25879328524374</v>
      </c>
      <c r="D41" t="s">
        <v>42</v>
      </c>
      <c r="E41">
        <v>7196.5212117384799</v>
      </c>
      <c r="F41">
        <v>12</v>
      </c>
      <c r="G41" t="s">
        <v>38</v>
      </c>
      <c r="H41" t="s">
        <v>105</v>
      </c>
      <c r="I41" t="s">
        <v>34</v>
      </c>
      <c r="J41">
        <v>1.0539490273600901E-3</v>
      </c>
      <c r="K41">
        <v>1.5852047556142699E-3</v>
      </c>
    </row>
    <row r="42" spans="1:11" hidden="1" x14ac:dyDescent="0.25">
      <c r="A42">
        <v>2016</v>
      </c>
      <c r="B42" t="s">
        <v>36</v>
      </c>
      <c r="D42" t="s">
        <v>36</v>
      </c>
      <c r="F42">
        <v>460</v>
      </c>
      <c r="G42" t="s">
        <v>38</v>
      </c>
      <c r="H42" t="s">
        <v>102</v>
      </c>
      <c r="I42" t="s">
        <v>34</v>
      </c>
      <c r="K42">
        <v>1</v>
      </c>
    </row>
    <row r="43" spans="1:11" hidden="1" x14ac:dyDescent="0.25">
      <c r="A43">
        <v>2016</v>
      </c>
      <c r="B43" t="s">
        <v>36</v>
      </c>
      <c r="D43" t="s">
        <v>36</v>
      </c>
      <c r="F43">
        <v>2815</v>
      </c>
      <c r="G43" t="s">
        <v>38</v>
      </c>
      <c r="H43" t="s">
        <v>103</v>
      </c>
      <c r="I43" t="s">
        <v>34</v>
      </c>
      <c r="K43">
        <v>1</v>
      </c>
    </row>
    <row r="44" spans="1:11" hidden="1" x14ac:dyDescent="0.25">
      <c r="A44">
        <v>2016</v>
      </c>
      <c r="B44" t="s">
        <v>36</v>
      </c>
      <c r="D44" t="s">
        <v>36</v>
      </c>
      <c r="F44">
        <v>4051</v>
      </c>
      <c r="G44" t="s">
        <v>38</v>
      </c>
      <c r="H44" t="s">
        <v>104</v>
      </c>
      <c r="I44" t="s">
        <v>34</v>
      </c>
      <c r="K44">
        <v>1</v>
      </c>
    </row>
    <row r="45" spans="1:11" hidden="1" x14ac:dyDescent="0.25">
      <c r="A45">
        <v>2016</v>
      </c>
      <c r="B45" t="s">
        <v>35</v>
      </c>
      <c r="C45">
        <v>1.28260522559254</v>
      </c>
      <c r="D45" t="s">
        <v>38</v>
      </c>
      <c r="E45">
        <v>3508483.2252687402</v>
      </c>
      <c r="F45">
        <v>3106</v>
      </c>
      <c r="G45" t="s">
        <v>42</v>
      </c>
      <c r="H45" t="s">
        <v>105</v>
      </c>
      <c r="I45" t="s">
        <v>34</v>
      </c>
      <c r="J45">
        <v>0.69307561608044599</v>
      </c>
      <c r="K45">
        <v>0.69688131029840705</v>
      </c>
    </row>
    <row r="46" spans="1:11" hidden="1" x14ac:dyDescent="0.25">
      <c r="A46">
        <v>2016</v>
      </c>
      <c r="B46" t="s">
        <v>35</v>
      </c>
      <c r="C46">
        <v>1.28260522559254</v>
      </c>
      <c r="D46" t="s">
        <v>40</v>
      </c>
      <c r="E46">
        <v>9318.1269639298207</v>
      </c>
      <c r="F46">
        <v>9</v>
      </c>
      <c r="G46" t="s">
        <v>42</v>
      </c>
      <c r="H46" t="s">
        <v>105</v>
      </c>
      <c r="I46" t="s">
        <v>34</v>
      </c>
      <c r="J46">
        <v>1.84072893372514E-3</v>
      </c>
      <c r="K46">
        <v>2.0192954902400698E-3</v>
      </c>
    </row>
    <row r="47" spans="1:11" hidden="1" x14ac:dyDescent="0.25">
      <c r="A47">
        <v>2016</v>
      </c>
      <c r="B47" t="s">
        <v>35</v>
      </c>
      <c r="C47">
        <v>1.28260522559254</v>
      </c>
      <c r="D47" t="s">
        <v>42</v>
      </c>
      <c r="E47">
        <v>1544392.6477673301</v>
      </c>
      <c r="F47">
        <v>1342</v>
      </c>
      <c r="G47" t="s">
        <v>42</v>
      </c>
      <c r="H47" t="s">
        <v>105</v>
      </c>
      <c r="I47" t="s">
        <v>34</v>
      </c>
      <c r="J47">
        <v>0.30508365498582901</v>
      </c>
      <c r="K47">
        <v>0.30109939421135301</v>
      </c>
    </row>
    <row r="48" spans="1:11" hidden="1" x14ac:dyDescent="0.25">
      <c r="A48">
        <v>2016</v>
      </c>
      <c r="B48" t="s">
        <v>36</v>
      </c>
      <c r="D48" t="s">
        <v>36</v>
      </c>
      <c r="F48">
        <v>61</v>
      </c>
      <c r="G48" t="s">
        <v>42</v>
      </c>
      <c r="H48" t="s">
        <v>105</v>
      </c>
      <c r="I48" t="s">
        <v>34</v>
      </c>
      <c r="K48">
        <v>0.67777777777777803</v>
      </c>
    </row>
    <row r="49" spans="1:11" hidden="1" x14ac:dyDescent="0.25">
      <c r="A49">
        <v>2016</v>
      </c>
      <c r="B49" t="s">
        <v>36</v>
      </c>
      <c r="D49" t="s">
        <v>38</v>
      </c>
      <c r="F49">
        <v>28</v>
      </c>
      <c r="G49" t="s">
        <v>42</v>
      </c>
      <c r="H49" t="s">
        <v>105</v>
      </c>
      <c r="I49" t="s">
        <v>34</v>
      </c>
      <c r="K49">
        <v>0.31111111111111101</v>
      </c>
    </row>
    <row r="50" spans="1:11" hidden="1" x14ac:dyDescent="0.25">
      <c r="A50">
        <v>2016</v>
      </c>
      <c r="B50" t="s">
        <v>36</v>
      </c>
      <c r="D50" t="s">
        <v>42</v>
      </c>
      <c r="F50">
        <v>1</v>
      </c>
      <c r="G50" t="s">
        <v>42</v>
      </c>
      <c r="H50" t="s">
        <v>105</v>
      </c>
      <c r="I50" t="s">
        <v>34</v>
      </c>
      <c r="K50">
        <v>1.1111111111111099E-2</v>
      </c>
    </row>
    <row r="51" spans="1:11" hidden="1" x14ac:dyDescent="0.25">
      <c r="A51">
        <v>2016</v>
      </c>
      <c r="B51" t="s">
        <v>40</v>
      </c>
      <c r="D51" t="s">
        <v>38</v>
      </c>
      <c r="F51">
        <v>58</v>
      </c>
      <c r="G51" t="s">
        <v>42</v>
      </c>
      <c r="H51" t="s">
        <v>105</v>
      </c>
      <c r="I51" t="s">
        <v>34</v>
      </c>
      <c r="K51">
        <v>0.69047619047619002</v>
      </c>
    </row>
    <row r="52" spans="1:11" hidden="1" x14ac:dyDescent="0.25">
      <c r="A52">
        <v>2016</v>
      </c>
      <c r="B52" t="s">
        <v>40</v>
      </c>
      <c r="D52" t="s">
        <v>40</v>
      </c>
      <c r="F52">
        <v>4</v>
      </c>
      <c r="G52" t="s">
        <v>42</v>
      </c>
      <c r="H52" t="s">
        <v>105</v>
      </c>
      <c r="I52" t="s">
        <v>34</v>
      </c>
      <c r="K52">
        <v>4.7619047619047603E-2</v>
      </c>
    </row>
    <row r="53" spans="1:11" hidden="1" x14ac:dyDescent="0.25">
      <c r="A53">
        <v>2016</v>
      </c>
      <c r="B53" t="s">
        <v>40</v>
      </c>
      <c r="D53" t="s">
        <v>42</v>
      </c>
      <c r="F53">
        <v>22</v>
      </c>
      <c r="G53" t="s">
        <v>42</v>
      </c>
      <c r="H53" t="s">
        <v>105</v>
      </c>
      <c r="I53" t="s">
        <v>34</v>
      </c>
      <c r="K53">
        <v>0.26190476190476197</v>
      </c>
    </row>
    <row r="54" spans="1:11" hidden="1" x14ac:dyDescent="0.25">
      <c r="A54">
        <v>2016</v>
      </c>
      <c r="B54" t="s">
        <v>44</v>
      </c>
      <c r="C54">
        <v>1.25879328524374</v>
      </c>
      <c r="D54" t="s">
        <v>38</v>
      </c>
      <c r="E54">
        <v>18508949.0392773</v>
      </c>
      <c r="F54">
        <v>21220</v>
      </c>
      <c r="G54" t="s">
        <v>42</v>
      </c>
      <c r="H54" t="s">
        <v>105</v>
      </c>
      <c r="I54" t="s">
        <v>34</v>
      </c>
      <c r="J54">
        <v>0.69982302293429399</v>
      </c>
      <c r="K54">
        <v>0.703161243289814</v>
      </c>
    </row>
    <row r="55" spans="1:11" hidden="1" x14ac:dyDescent="0.25">
      <c r="A55">
        <v>2016</v>
      </c>
      <c r="B55" t="s">
        <v>44</v>
      </c>
      <c r="C55">
        <v>1.25879328524374</v>
      </c>
      <c r="D55" t="s">
        <v>40</v>
      </c>
      <c r="E55">
        <v>22777.864496485501</v>
      </c>
      <c r="F55">
        <v>27</v>
      </c>
      <c r="G55" t="s">
        <v>42</v>
      </c>
      <c r="H55" t="s">
        <v>105</v>
      </c>
      <c r="I55" t="s">
        <v>34</v>
      </c>
      <c r="J55">
        <v>8.6123063789799402E-4</v>
      </c>
      <c r="K55">
        <v>8.9469149711710505E-4</v>
      </c>
    </row>
    <row r="56" spans="1:11" hidden="1" x14ac:dyDescent="0.25">
      <c r="A56">
        <v>2016</v>
      </c>
      <c r="B56" t="s">
        <v>44</v>
      </c>
      <c r="C56">
        <v>1.25879328524374</v>
      </c>
      <c r="D56" t="s">
        <v>42</v>
      </c>
      <c r="E56">
        <v>7916315.5765535599</v>
      </c>
      <c r="F56">
        <v>8931</v>
      </c>
      <c r="G56" t="s">
        <v>42</v>
      </c>
      <c r="H56" t="s">
        <v>105</v>
      </c>
      <c r="I56" t="s">
        <v>34</v>
      </c>
      <c r="J56">
        <v>0.299315746427809</v>
      </c>
      <c r="K56">
        <v>0.29594406521306899</v>
      </c>
    </row>
    <row r="57" spans="1:11" hidden="1" x14ac:dyDescent="0.25">
      <c r="A57">
        <v>2016</v>
      </c>
      <c r="B57" t="s">
        <v>36</v>
      </c>
      <c r="D57" t="s">
        <v>36</v>
      </c>
      <c r="F57">
        <v>1688</v>
      </c>
      <c r="G57" t="s">
        <v>42</v>
      </c>
      <c r="H57" t="s">
        <v>102</v>
      </c>
      <c r="I57" t="s">
        <v>34</v>
      </c>
      <c r="K57">
        <v>1</v>
      </c>
    </row>
    <row r="58" spans="1:11" hidden="1" x14ac:dyDescent="0.25">
      <c r="A58">
        <v>2016</v>
      </c>
      <c r="B58" t="s">
        <v>36</v>
      </c>
      <c r="D58" t="s">
        <v>36</v>
      </c>
      <c r="F58">
        <v>14653</v>
      </c>
      <c r="G58" t="s">
        <v>42</v>
      </c>
      <c r="H58" t="s">
        <v>103</v>
      </c>
      <c r="I58" t="s">
        <v>34</v>
      </c>
      <c r="K58">
        <v>1</v>
      </c>
    </row>
    <row r="59" spans="1:11" x14ac:dyDescent="0.25">
      <c r="A59">
        <v>2017</v>
      </c>
      <c r="B59" t="s">
        <v>36</v>
      </c>
      <c r="D59" t="s">
        <v>36</v>
      </c>
      <c r="E59" s="2"/>
      <c r="F59">
        <v>7921</v>
      </c>
      <c r="G59" t="s">
        <v>36</v>
      </c>
      <c r="H59" t="s">
        <v>103</v>
      </c>
      <c r="I59" t="s">
        <v>55</v>
      </c>
      <c r="K59">
        <v>1</v>
      </c>
    </row>
    <row r="60" spans="1:11" x14ac:dyDescent="0.25">
      <c r="A60">
        <v>2017</v>
      </c>
      <c r="B60" t="s">
        <v>36</v>
      </c>
      <c r="D60" t="s">
        <v>36</v>
      </c>
      <c r="E60" s="2"/>
      <c r="F60">
        <v>15702</v>
      </c>
      <c r="G60" t="s">
        <v>36</v>
      </c>
      <c r="H60" t="s">
        <v>104</v>
      </c>
      <c r="I60" t="s">
        <v>55</v>
      </c>
      <c r="K60">
        <v>1</v>
      </c>
    </row>
    <row r="61" spans="1:11" hidden="1" x14ac:dyDescent="0.25">
      <c r="A61">
        <v>2017</v>
      </c>
      <c r="B61" t="s">
        <v>35</v>
      </c>
      <c r="C61">
        <v>1.26599796322809</v>
      </c>
      <c r="D61" t="s">
        <v>36</v>
      </c>
      <c r="E61">
        <v>1407509.94955976</v>
      </c>
      <c r="F61">
        <v>1180</v>
      </c>
      <c r="G61" t="s">
        <v>38</v>
      </c>
      <c r="H61" t="s">
        <v>105</v>
      </c>
      <c r="I61" t="s">
        <v>55</v>
      </c>
      <c r="J61">
        <v>0.99964753621520397</v>
      </c>
      <c r="K61">
        <v>0.99915325994919602</v>
      </c>
    </row>
    <row r="62" spans="1:11" hidden="1" x14ac:dyDescent="0.25">
      <c r="A62">
        <v>2017</v>
      </c>
      <c r="B62" t="s">
        <v>35</v>
      </c>
      <c r="C62">
        <v>1.26599796322809</v>
      </c>
      <c r="D62" t="s">
        <v>38</v>
      </c>
      <c r="E62">
        <v>496.27120158540998</v>
      </c>
      <c r="F62">
        <v>1</v>
      </c>
      <c r="G62" t="s">
        <v>38</v>
      </c>
      <c r="H62" t="s">
        <v>105</v>
      </c>
      <c r="I62" t="s">
        <v>55</v>
      </c>
      <c r="J62">
        <v>3.5246378479568299E-4</v>
      </c>
      <c r="K62">
        <v>8.4674005080440302E-4</v>
      </c>
    </row>
    <row r="63" spans="1:11" x14ac:dyDescent="0.25">
      <c r="A63">
        <v>2017</v>
      </c>
      <c r="B63" t="s">
        <v>36</v>
      </c>
      <c r="D63" t="s">
        <v>36</v>
      </c>
      <c r="E63" s="2"/>
      <c r="F63">
        <v>44</v>
      </c>
      <c r="G63" t="s">
        <v>38</v>
      </c>
      <c r="H63" t="s">
        <v>105</v>
      </c>
      <c r="I63" t="s">
        <v>55</v>
      </c>
      <c r="K63">
        <v>0.97777777777777797</v>
      </c>
    </row>
    <row r="64" spans="1:11" x14ac:dyDescent="0.25">
      <c r="A64">
        <v>2017</v>
      </c>
      <c r="B64" t="s">
        <v>36</v>
      </c>
      <c r="D64" t="s">
        <v>38</v>
      </c>
      <c r="E64" s="2"/>
      <c r="F64">
        <v>1</v>
      </c>
      <c r="G64" t="s">
        <v>38</v>
      </c>
      <c r="H64" t="s">
        <v>105</v>
      </c>
      <c r="I64" t="s">
        <v>55</v>
      </c>
      <c r="K64">
        <v>2.2222222222222199E-2</v>
      </c>
    </row>
    <row r="65" spans="1:11" x14ac:dyDescent="0.25">
      <c r="A65">
        <v>2017</v>
      </c>
      <c r="B65" t="s">
        <v>44</v>
      </c>
      <c r="C65">
        <v>1.2242818675343501</v>
      </c>
      <c r="D65" t="s">
        <v>36</v>
      </c>
      <c r="E65" s="2">
        <v>5838132.5505979303</v>
      </c>
      <c r="F65">
        <v>6390</v>
      </c>
      <c r="G65" t="s">
        <v>38</v>
      </c>
      <c r="H65" t="s">
        <v>105</v>
      </c>
      <c r="I65" t="s">
        <v>55</v>
      </c>
      <c r="J65">
        <v>0.98258000972562198</v>
      </c>
      <c r="K65">
        <v>0.97201095223608203</v>
      </c>
    </row>
    <row r="66" spans="1:11" x14ac:dyDescent="0.25">
      <c r="A66">
        <v>2017</v>
      </c>
      <c r="B66" t="s">
        <v>44</v>
      </c>
      <c r="C66">
        <v>1.2242818675343501</v>
      </c>
      <c r="D66" t="s">
        <v>38</v>
      </c>
      <c r="E66" s="2">
        <v>95999.614078971106</v>
      </c>
      <c r="F66">
        <v>172</v>
      </c>
      <c r="G66" t="s">
        <v>38</v>
      </c>
      <c r="H66" t="s">
        <v>105</v>
      </c>
      <c r="I66" t="s">
        <v>55</v>
      </c>
      <c r="J66">
        <v>1.61571017646235E-2</v>
      </c>
      <c r="K66">
        <v>2.61636750836629E-2</v>
      </c>
    </row>
    <row r="67" spans="1:11" x14ac:dyDescent="0.25">
      <c r="A67">
        <v>2017</v>
      </c>
      <c r="B67" t="s">
        <v>44</v>
      </c>
      <c r="C67">
        <v>1.2242818675343501</v>
      </c>
      <c r="D67" t="s">
        <v>42</v>
      </c>
      <c r="E67" s="2">
        <v>7503.6235661180399</v>
      </c>
      <c r="F67">
        <v>12</v>
      </c>
      <c r="G67" t="s">
        <v>38</v>
      </c>
      <c r="H67" t="s">
        <v>105</v>
      </c>
      <c r="I67" t="s">
        <v>55</v>
      </c>
      <c r="J67">
        <v>1.26288850975447E-3</v>
      </c>
      <c r="K67">
        <v>1.82537268025555E-3</v>
      </c>
    </row>
    <row r="68" spans="1:11" x14ac:dyDescent="0.25">
      <c r="A68">
        <v>2017</v>
      </c>
      <c r="B68" t="s">
        <v>36</v>
      </c>
      <c r="D68" t="s">
        <v>36</v>
      </c>
      <c r="E68" s="2"/>
      <c r="F68">
        <v>359</v>
      </c>
      <c r="G68" t="s">
        <v>38</v>
      </c>
      <c r="H68" t="s">
        <v>102</v>
      </c>
      <c r="I68" t="s">
        <v>55</v>
      </c>
      <c r="K68">
        <v>1</v>
      </c>
    </row>
    <row r="69" spans="1:11" x14ac:dyDescent="0.25">
      <c r="A69">
        <v>2017</v>
      </c>
      <c r="B69" t="s">
        <v>36</v>
      </c>
      <c r="D69" t="s">
        <v>36</v>
      </c>
      <c r="F69">
        <v>2422</v>
      </c>
      <c r="G69" t="s">
        <v>38</v>
      </c>
      <c r="H69" t="s">
        <v>103</v>
      </c>
      <c r="I69" t="s">
        <v>55</v>
      </c>
      <c r="K69">
        <v>1</v>
      </c>
    </row>
    <row r="70" spans="1:11" x14ac:dyDescent="0.25">
      <c r="A70">
        <v>2017</v>
      </c>
      <c r="B70" t="s">
        <v>36</v>
      </c>
      <c r="D70" t="s">
        <v>36</v>
      </c>
      <c r="F70">
        <v>3435</v>
      </c>
      <c r="G70" t="s">
        <v>38</v>
      </c>
      <c r="H70" t="s">
        <v>104</v>
      </c>
      <c r="I70" t="s">
        <v>55</v>
      </c>
      <c r="K70">
        <v>1</v>
      </c>
    </row>
    <row r="71" spans="1:11" hidden="1" x14ac:dyDescent="0.25">
      <c r="A71">
        <v>2017</v>
      </c>
      <c r="B71" t="s">
        <v>35</v>
      </c>
      <c r="C71">
        <v>1.26599796322809</v>
      </c>
      <c r="D71" t="s">
        <v>36</v>
      </c>
      <c r="E71">
        <v>2020.5327493120301</v>
      </c>
      <c r="F71">
        <v>2</v>
      </c>
      <c r="G71" t="s">
        <v>42</v>
      </c>
      <c r="H71" t="s">
        <v>105</v>
      </c>
      <c r="I71" t="s">
        <v>55</v>
      </c>
      <c r="J71">
        <v>3.8171535610263802E-4</v>
      </c>
      <c r="K71">
        <v>4.3112739814615201E-4</v>
      </c>
    </row>
    <row r="72" spans="1:11" hidden="1" x14ac:dyDescent="0.25">
      <c r="A72">
        <v>2017</v>
      </c>
      <c r="B72" t="s">
        <v>35</v>
      </c>
      <c r="C72">
        <v>1.26599796322809</v>
      </c>
      <c r="D72" t="s">
        <v>38</v>
      </c>
      <c r="E72" s="2">
        <v>3668991.22922725</v>
      </c>
      <c r="F72">
        <v>3233</v>
      </c>
      <c r="G72" t="s">
        <v>42</v>
      </c>
      <c r="H72" t="s">
        <v>105</v>
      </c>
      <c r="I72" t="s">
        <v>55</v>
      </c>
      <c r="J72">
        <v>0.69313912089709795</v>
      </c>
      <c r="K72">
        <v>0.69691743910325499</v>
      </c>
    </row>
    <row r="73" spans="1:11" hidden="1" x14ac:dyDescent="0.25">
      <c r="A73">
        <v>2017</v>
      </c>
      <c r="B73" t="s">
        <v>35</v>
      </c>
      <c r="C73">
        <v>1.26599796322809</v>
      </c>
      <c r="D73" t="s">
        <v>42</v>
      </c>
      <c r="E73" s="2">
        <v>1622285.2380234399</v>
      </c>
      <c r="F73">
        <v>1404</v>
      </c>
      <c r="G73" t="s">
        <v>42</v>
      </c>
      <c r="H73" t="s">
        <v>105</v>
      </c>
      <c r="I73" t="s">
        <v>55</v>
      </c>
      <c r="J73">
        <v>0.30647916374679901</v>
      </c>
      <c r="K73">
        <v>0.30265143349859902</v>
      </c>
    </row>
    <row r="74" spans="1:11" x14ac:dyDescent="0.25">
      <c r="A74">
        <v>2017</v>
      </c>
      <c r="B74" t="s">
        <v>36</v>
      </c>
      <c r="D74" t="s">
        <v>36</v>
      </c>
      <c r="E74" s="2"/>
      <c r="F74">
        <v>46</v>
      </c>
      <c r="G74" t="s">
        <v>42</v>
      </c>
      <c r="H74" t="s">
        <v>105</v>
      </c>
      <c r="I74" t="s">
        <v>55</v>
      </c>
      <c r="K74">
        <v>0.27710843373493999</v>
      </c>
    </row>
    <row r="75" spans="1:11" x14ac:dyDescent="0.25">
      <c r="A75">
        <v>2017</v>
      </c>
      <c r="B75" t="s">
        <v>36</v>
      </c>
      <c r="D75" t="s">
        <v>38</v>
      </c>
      <c r="E75" s="2"/>
      <c r="F75">
        <v>76</v>
      </c>
      <c r="G75" t="s">
        <v>42</v>
      </c>
      <c r="H75" t="s">
        <v>105</v>
      </c>
      <c r="I75" t="s">
        <v>55</v>
      </c>
      <c r="K75">
        <v>0.45783132530120502</v>
      </c>
    </row>
    <row r="76" spans="1:11" x14ac:dyDescent="0.25">
      <c r="A76">
        <v>2017</v>
      </c>
      <c r="B76" t="s">
        <v>36</v>
      </c>
      <c r="D76" t="s">
        <v>42</v>
      </c>
      <c r="E76" s="2"/>
      <c r="F76">
        <v>44</v>
      </c>
      <c r="G76" t="s">
        <v>42</v>
      </c>
      <c r="H76" t="s">
        <v>105</v>
      </c>
      <c r="I76" t="s">
        <v>55</v>
      </c>
      <c r="K76">
        <v>0.265060240963855</v>
      </c>
    </row>
    <row r="77" spans="1:11" x14ac:dyDescent="0.25">
      <c r="A77">
        <v>2017</v>
      </c>
      <c r="B77" t="s">
        <v>44</v>
      </c>
      <c r="C77">
        <v>1.2242818675343501</v>
      </c>
      <c r="D77" t="s">
        <v>36</v>
      </c>
      <c r="E77" s="2">
        <v>15685.499286850099</v>
      </c>
      <c r="F77">
        <v>19</v>
      </c>
      <c r="G77" t="s">
        <v>42</v>
      </c>
      <c r="H77" t="s">
        <v>105</v>
      </c>
      <c r="I77" t="s">
        <v>55</v>
      </c>
      <c r="J77">
        <v>5.9080208946206295E-4</v>
      </c>
      <c r="K77">
        <v>6.2239984276214505E-4</v>
      </c>
    </row>
    <row r="78" spans="1:11" x14ac:dyDescent="0.25">
      <c r="A78">
        <v>2017</v>
      </c>
      <c r="B78" t="s">
        <v>44</v>
      </c>
      <c r="C78">
        <v>1.2242818675343501</v>
      </c>
      <c r="D78" t="s">
        <v>38</v>
      </c>
      <c r="E78">
        <v>18754532.745230801</v>
      </c>
      <c r="F78">
        <v>21653</v>
      </c>
      <c r="G78" t="s">
        <v>42</v>
      </c>
      <c r="H78" t="s">
        <v>105</v>
      </c>
      <c r="I78" t="s">
        <v>55</v>
      </c>
      <c r="J78">
        <v>0.70639875276754005</v>
      </c>
      <c r="K78">
        <v>0.70930651554361701</v>
      </c>
    </row>
    <row r="79" spans="1:11" x14ac:dyDescent="0.25">
      <c r="A79">
        <v>2017</v>
      </c>
      <c r="B79" t="s">
        <v>44</v>
      </c>
      <c r="C79">
        <v>1.2242818675343501</v>
      </c>
      <c r="D79" t="s">
        <v>42</v>
      </c>
      <c r="E79">
        <v>7779280.4228483401</v>
      </c>
      <c r="F79">
        <v>8855</v>
      </c>
      <c r="G79" t="s">
        <v>42</v>
      </c>
      <c r="H79" t="s">
        <v>105</v>
      </c>
      <c r="I79" t="s">
        <v>55</v>
      </c>
      <c r="J79">
        <v>0.29301044514299801</v>
      </c>
      <c r="K79">
        <v>0.29007108461362102</v>
      </c>
    </row>
    <row r="80" spans="1:11" x14ac:dyDescent="0.25">
      <c r="A80">
        <v>2017</v>
      </c>
      <c r="B80" t="s">
        <v>36</v>
      </c>
      <c r="D80" t="s">
        <v>36</v>
      </c>
      <c r="F80">
        <v>1495</v>
      </c>
      <c r="G80" t="s">
        <v>42</v>
      </c>
      <c r="H80" t="s">
        <v>102</v>
      </c>
      <c r="I80" t="s">
        <v>55</v>
      </c>
      <c r="K80">
        <v>1</v>
      </c>
    </row>
    <row r="81" spans="1:11" x14ac:dyDescent="0.25">
      <c r="A81">
        <v>2017</v>
      </c>
      <c r="B81" t="s">
        <v>36</v>
      </c>
      <c r="D81" t="s">
        <v>36</v>
      </c>
      <c r="F81">
        <v>14333</v>
      </c>
      <c r="G81" t="s">
        <v>42</v>
      </c>
      <c r="H81" t="s">
        <v>103</v>
      </c>
      <c r="I81" t="s">
        <v>55</v>
      </c>
      <c r="K81">
        <v>0.99986048133937899</v>
      </c>
    </row>
    <row r="82" spans="1:11" x14ac:dyDescent="0.25">
      <c r="A82">
        <v>2017</v>
      </c>
      <c r="B82" t="s">
        <v>36</v>
      </c>
      <c r="D82" t="s">
        <v>42</v>
      </c>
      <c r="F82">
        <v>2</v>
      </c>
      <c r="G82" t="s">
        <v>42</v>
      </c>
      <c r="H82" t="s">
        <v>103</v>
      </c>
      <c r="I82" t="s">
        <v>55</v>
      </c>
      <c r="K82">
        <v>1.39518660620858E-4</v>
      </c>
    </row>
    <row r="83" spans="1:11" hidden="1" x14ac:dyDescent="0.25">
      <c r="A83">
        <v>2018</v>
      </c>
      <c r="B83" t="s">
        <v>36</v>
      </c>
      <c r="D83" t="s">
        <v>36</v>
      </c>
      <c r="F83">
        <v>8322</v>
      </c>
      <c r="G83" t="s">
        <v>36</v>
      </c>
      <c r="H83" t="s">
        <v>103</v>
      </c>
      <c r="I83" t="s">
        <v>34</v>
      </c>
      <c r="K83">
        <v>1</v>
      </c>
    </row>
    <row r="84" spans="1:11" hidden="1" x14ac:dyDescent="0.25">
      <c r="A84">
        <v>2018</v>
      </c>
      <c r="B84" t="s">
        <v>36</v>
      </c>
      <c r="D84" t="s">
        <v>36</v>
      </c>
      <c r="F84">
        <v>15094</v>
      </c>
      <c r="G84" t="s">
        <v>36</v>
      </c>
      <c r="H84" t="s">
        <v>104</v>
      </c>
      <c r="I84" t="s">
        <v>34</v>
      </c>
      <c r="K84">
        <v>1</v>
      </c>
    </row>
    <row r="85" spans="1:11" hidden="1" x14ac:dyDescent="0.25">
      <c r="A85">
        <v>2018</v>
      </c>
      <c r="B85" t="s">
        <v>35</v>
      </c>
      <c r="C85">
        <v>1.2934444724285601</v>
      </c>
      <c r="D85" t="s">
        <v>36</v>
      </c>
      <c r="E85">
        <v>1540176.76621114</v>
      </c>
      <c r="F85">
        <v>1230</v>
      </c>
      <c r="G85" t="s">
        <v>38</v>
      </c>
      <c r="H85" t="s">
        <v>105</v>
      </c>
      <c r="I85" t="s">
        <v>34</v>
      </c>
      <c r="J85">
        <v>1</v>
      </c>
      <c r="K85">
        <v>1</v>
      </c>
    </row>
    <row r="86" spans="1:11" hidden="1" x14ac:dyDescent="0.25">
      <c r="A86">
        <v>2018</v>
      </c>
      <c r="B86" t="s">
        <v>36</v>
      </c>
      <c r="D86" t="s">
        <v>36</v>
      </c>
      <c r="F86">
        <v>12</v>
      </c>
      <c r="G86" t="s">
        <v>38</v>
      </c>
      <c r="H86" t="s">
        <v>105</v>
      </c>
      <c r="I86" t="s">
        <v>34</v>
      </c>
      <c r="K86">
        <v>1</v>
      </c>
    </row>
    <row r="87" spans="1:11" hidden="1" x14ac:dyDescent="0.25">
      <c r="A87">
        <v>2018</v>
      </c>
      <c r="B87" t="s">
        <v>40</v>
      </c>
      <c r="D87" t="s">
        <v>36</v>
      </c>
      <c r="F87">
        <v>31</v>
      </c>
      <c r="G87" t="s">
        <v>38</v>
      </c>
      <c r="H87" t="s">
        <v>105</v>
      </c>
      <c r="I87" t="s">
        <v>34</v>
      </c>
      <c r="K87">
        <v>1</v>
      </c>
    </row>
    <row r="88" spans="1:11" hidden="1" x14ac:dyDescent="0.25">
      <c r="A88">
        <v>2018</v>
      </c>
      <c r="B88" t="s">
        <v>44</v>
      </c>
      <c r="C88">
        <v>1.2651181785071</v>
      </c>
      <c r="D88" t="s">
        <v>36</v>
      </c>
      <c r="E88">
        <v>7061861.8398267301</v>
      </c>
      <c r="F88">
        <v>7603</v>
      </c>
      <c r="G88" t="s">
        <v>38</v>
      </c>
      <c r="H88" t="s">
        <v>105</v>
      </c>
      <c r="I88" t="s">
        <v>34</v>
      </c>
      <c r="J88">
        <v>0.98997429816540095</v>
      </c>
      <c r="K88">
        <v>0.98280765253360902</v>
      </c>
    </row>
    <row r="89" spans="1:11" hidden="1" x14ac:dyDescent="0.25">
      <c r="A89">
        <v>2018</v>
      </c>
      <c r="B89" t="s">
        <v>44</v>
      </c>
      <c r="C89">
        <v>1.2651181785071</v>
      </c>
      <c r="D89" t="s">
        <v>38</v>
      </c>
      <c r="E89">
        <v>64284.450004481499</v>
      </c>
      <c r="F89">
        <v>119</v>
      </c>
      <c r="G89" t="s">
        <v>38</v>
      </c>
      <c r="H89" t="s">
        <v>105</v>
      </c>
      <c r="I89" t="s">
        <v>34</v>
      </c>
      <c r="J89">
        <v>9.0117811307530299E-3</v>
      </c>
      <c r="K89">
        <v>1.5382626680455E-2</v>
      </c>
    </row>
    <row r="90" spans="1:11" hidden="1" x14ac:dyDescent="0.25">
      <c r="A90">
        <v>2018</v>
      </c>
      <c r="B90" t="s">
        <v>44</v>
      </c>
      <c r="C90">
        <v>1.2651181785071</v>
      </c>
      <c r="D90" t="s">
        <v>42</v>
      </c>
      <c r="E90">
        <v>7232.6806265251098</v>
      </c>
      <c r="F90">
        <v>14</v>
      </c>
      <c r="G90" t="s">
        <v>38</v>
      </c>
      <c r="H90" t="s">
        <v>105</v>
      </c>
      <c r="I90" t="s">
        <v>34</v>
      </c>
      <c r="J90">
        <v>1.01392070384577E-3</v>
      </c>
      <c r="K90">
        <v>1.8097207859358801E-3</v>
      </c>
    </row>
    <row r="91" spans="1:11" hidden="1" x14ac:dyDescent="0.25">
      <c r="A91">
        <v>2018</v>
      </c>
      <c r="B91" t="s">
        <v>36</v>
      </c>
      <c r="D91" t="s">
        <v>36</v>
      </c>
      <c r="F91">
        <v>349</v>
      </c>
      <c r="G91" t="s">
        <v>38</v>
      </c>
      <c r="H91" t="s">
        <v>102</v>
      </c>
      <c r="I91" t="s">
        <v>34</v>
      </c>
      <c r="K91">
        <v>1</v>
      </c>
    </row>
    <row r="92" spans="1:11" hidden="1" x14ac:dyDescent="0.25">
      <c r="A92">
        <v>2018</v>
      </c>
      <c r="B92" t="s">
        <v>36</v>
      </c>
      <c r="D92" t="s">
        <v>36</v>
      </c>
      <c r="F92">
        <v>2609</v>
      </c>
      <c r="G92" t="s">
        <v>38</v>
      </c>
      <c r="H92" t="s">
        <v>103</v>
      </c>
      <c r="I92" t="s">
        <v>34</v>
      </c>
      <c r="K92">
        <v>1</v>
      </c>
    </row>
    <row r="93" spans="1:11" hidden="1" x14ac:dyDescent="0.25">
      <c r="A93">
        <v>2018</v>
      </c>
      <c r="B93" t="s">
        <v>36</v>
      </c>
      <c r="D93" t="s">
        <v>36</v>
      </c>
      <c r="F93">
        <v>3727</v>
      </c>
      <c r="G93" t="s">
        <v>38</v>
      </c>
      <c r="H93" t="s">
        <v>104</v>
      </c>
      <c r="I93" t="s">
        <v>34</v>
      </c>
      <c r="K93">
        <v>1</v>
      </c>
    </row>
    <row r="94" spans="1:11" hidden="1" x14ac:dyDescent="0.25">
      <c r="A94">
        <v>2018</v>
      </c>
      <c r="B94" t="s">
        <v>35</v>
      </c>
      <c r="C94">
        <v>1.2934444724285601</v>
      </c>
      <c r="D94" t="s">
        <v>38</v>
      </c>
      <c r="E94">
        <v>3776431.0228154901</v>
      </c>
      <c r="F94">
        <v>3144</v>
      </c>
      <c r="G94" t="s">
        <v>42</v>
      </c>
      <c r="H94" t="s">
        <v>105</v>
      </c>
      <c r="I94" t="s">
        <v>34</v>
      </c>
      <c r="J94">
        <v>0.71951014550040904</v>
      </c>
      <c r="K94">
        <v>0.71895723759432895</v>
      </c>
    </row>
    <row r="95" spans="1:11" hidden="1" x14ac:dyDescent="0.25">
      <c r="A95">
        <v>2018</v>
      </c>
      <c r="B95" t="s">
        <v>35</v>
      </c>
      <c r="C95">
        <v>1.2934444724285601</v>
      </c>
      <c r="D95" t="s">
        <v>40</v>
      </c>
      <c r="E95">
        <v>11956.600703129599</v>
      </c>
      <c r="F95">
        <v>9</v>
      </c>
      <c r="G95" t="s">
        <v>42</v>
      </c>
      <c r="H95" t="s">
        <v>105</v>
      </c>
      <c r="I95" t="s">
        <v>34</v>
      </c>
      <c r="J95">
        <v>2.2780491579547598E-3</v>
      </c>
      <c r="K95">
        <v>2.0580836954036102E-3</v>
      </c>
    </row>
    <row r="96" spans="1:11" hidden="1" x14ac:dyDescent="0.25">
      <c r="A96">
        <v>2018</v>
      </c>
      <c r="B96" t="s">
        <v>35</v>
      </c>
      <c r="C96">
        <v>1.2934444724285601</v>
      </c>
      <c r="D96" t="s">
        <v>42</v>
      </c>
      <c r="E96">
        <v>1460226.3764813801</v>
      </c>
      <c r="F96">
        <v>1220</v>
      </c>
      <c r="G96" t="s">
        <v>42</v>
      </c>
      <c r="H96" t="s">
        <v>105</v>
      </c>
      <c r="I96" t="s">
        <v>34</v>
      </c>
      <c r="J96">
        <v>0.27821180534163598</v>
      </c>
      <c r="K96">
        <v>0.278984678710268</v>
      </c>
    </row>
    <row r="97" spans="1:11" hidden="1" x14ac:dyDescent="0.25">
      <c r="A97">
        <v>2018</v>
      </c>
      <c r="B97" t="s">
        <v>36</v>
      </c>
      <c r="D97" t="s">
        <v>36</v>
      </c>
      <c r="F97">
        <v>38</v>
      </c>
      <c r="G97" t="s">
        <v>42</v>
      </c>
      <c r="H97" t="s">
        <v>105</v>
      </c>
      <c r="I97" t="s">
        <v>34</v>
      </c>
      <c r="K97">
        <v>0.79166666666666696</v>
      </c>
    </row>
    <row r="98" spans="1:11" hidden="1" x14ac:dyDescent="0.25">
      <c r="A98">
        <v>2018</v>
      </c>
      <c r="B98" t="s">
        <v>36</v>
      </c>
      <c r="D98" t="s">
        <v>38</v>
      </c>
      <c r="F98">
        <v>6</v>
      </c>
      <c r="G98" t="s">
        <v>42</v>
      </c>
      <c r="H98" t="s">
        <v>105</v>
      </c>
      <c r="I98" t="s">
        <v>34</v>
      </c>
      <c r="K98">
        <v>0.125</v>
      </c>
    </row>
    <row r="99" spans="1:11" hidden="1" x14ac:dyDescent="0.25">
      <c r="A99">
        <v>2018</v>
      </c>
      <c r="B99" t="s">
        <v>36</v>
      </c>
      <c r="D99" t="s">
        <v>42</v>
      </c>
      <c r="F99">
        <v>4</v>
      </c>
      <c r="G99" t="s">
        <v>42</v>
      </c>
      <c r="H99" t="s">
        <v>105</v>
      </c>
      <c r="I99" t="s">
        <v>34</v>
      </c>
      <c r="K99">
        <v>8.3333333333333301E-2</v>
      </c>
    </row>
    <row r="100" spans="1:11" hidden="1" x14ac:dyDescent="0.25">
      <c r="A100">
        <v>2018</v>
      </c>
      <c r="B100" t="s">
        <v>40</v>
      </c>
      <c r="D100" t="s">
        <v>38</v>
      </c>
      <c r="F100">
        <v>60</v>
      </c>
      <c r="G100" t="s">
        <v>42</v>
      </c>
      <c r="H100" t="s">
        <v>105</v>
      </c>
      <c r="I100" t="s">
        <v>34</v>
      </c>
      <c r="K100">
        <v>0.68965517241379304</v>
      </c>
    </row>
    <row r="101" spans="1:11" hidden="1" x14ac:dyDescent="0.25">
      <c r="A101">
        <v>2018</v>
      </c>
      <c r="B101" t="s">
        <v>40</v>
      </c>
      <c r="D101" t="s">
        <v>40</v>
      </c>
      <c r="F101">
        <v>7</v>
      </c>
      <c r="G101" t="s">
        <v>42</v>
      </c>
      <c r="H101" t="s">
        <v>105</v>
      </c>
      <c r="I101" t="s">
        <v>34</v>
      </c>
      <c r="K101">
        <v>8.04597701149425E-2</v>
      </c>
    </row>
    <row r="102" spans="1:11" hidden="1" x14ac:dyDescent="0.25">
      <c r="A102">
        <v>2018</v>
      </c>
      <c r="B102" t="s">
        <v>40</v>
      </c>
      <c r="D102" t="s">
        <v>42</v>
      </c>
      <c r="F102">
        <v>20</v>
      </c>
      <c r="G102" t="s">
        <v>42</v>
      </c>
      <c r="H102" t="s">
        <v>105</v>
      </c>
      <c r="I102" t="s">
        <v>34</v>
      </c>
      <c r="K102">
        <v>0.229885057471264</v>
      </c>
    </row>
    <row r="103" spans="1:11" hidden="1" x14ac:dyDescent="0.25">
      <c r="A103">
        <v>2018</v>
      </c>
      <c r="B103" t="s">
        <v>44</v>
      </c>
      <c r="C103">
        <v>1.2651181785071</v>
      </c>
      <c r="D103" t="s">
        <v>36</v>
      </c>
      <c r="E103">
        <v>4689.7930877258304</v>
      </c>
      <c r="F103">
        <v>4</v>
      </c>
      <c r="G103" t="s">
        <v>42</v>
      </c>
      <c r="H103" t="s">
        <v>105</v>
      </c>
      <c r="I103" t="s">
        <v>34</v>
      </c>
      <c r="J103">
        <v>1.74135565124634E-4</v>
      </c>
      <c r="K103">
        <v>1.3109166584734401E-4</v>
      </c>
    </row>
    <row r="104" spans="1:11" hidden="1" x14ac:dyDescent="0.25">
      <c r="A104">
        <v>2018</v>
      </c>
      <c r="B104" t="s">
        <v>44</v>
      </c>
      <c r="C104">
        <v>1.2651181785071</v>
      </c>
      <c r="D104" t="s">
        <v>38</v>
      </c>
      <c r="E104">
        <v>19212221.291572198</v>
      </c>
      <c r="F104">
        <v>21882</v>
      </c>
      <c r="G104" t="s">
        <v>42</v>
      </c>
      <c r="H104" t="s">
        <v>105</v>
      </c>
      <c r="I104" t="s">
        <v>34</v>
      </c>
      <c r="J104">
        <v>0.71336431039215897</v>
      </c>
      <c r="K104">
        <v>0.71713695801789401</v>
      </c>
    </row>
    <row r="105" spans="1:11" hidden="1" x14ac:dyDescent="0.25">
      <c r="A105">
        <v>2018</v>
      </c>
      <c r="B105" t="s">
        <v>44</v>
      </c>
      <c r="C105">
        <v>1.2651181785071</v>
      </c>
      <c r="D105" t="s">
        <v>40</v>
      </c>
      <c r="E105">
        <v>19072.921659173098</v>
      </c>
      <c r="F105">
        <v>23</v>
      </c>
      <c r="G105" t="s">
        <v>42</v>
      </c>
      <c r="H105" t="s">
        <v>105</v>
      </c>
      <c r="I105" t="s">
        <v>34</v>
      </c>
      <c r="J105">
        <v>7.0819200966252703E-4</v>
      </c>
      <c r="K105">
        <v>7.5377707862222696E-4</v>
      </c>
    </row>
    <row r="106" spans="1:11" hidden="1" x14ac:dyDescent="0.25">
      <c r="A106">
        <v>2018</v>
      </c>
      <c r="B106" t="s">
        <v>44</v>
      </c>
      <c r="C106">
        <v>1.2651181785071</v>
      </c>
      <c r="D106" t="s">
        <v>42</v>
      </c>
      <c r="E106">
        <v>7695866.9591583097</v>
      </c>
      <c r="F106">
        <v>8604</v>
      </c>
      <c r="G106" t="s">
        <v>42</v>
      </c>
      <c r="H106" t="s">
        <v>105</v>
      </c>
      <c r="I106" t="s">
        <v>34</v>
      </c>
      <c r="J106">
        <v>0.28575336203305401</v>
      </c>
      <c r="K106">
        <v>0.28197817323763602</v>
      </c>
    </row>
    <row r="107" spans="1:11" hidden="1" x14ac:dyDescent="0.25">
      <c r="A107">
        <v>2018</v>
      </c>
      <c r="B107" t="s">
        <v>36</v>
      </c>
      <c r="D107" t="s">
        <v>36</v>
      </c>
      <c r="F107">
        <v>1328</v>
      </c>
      <c r="G107" t="s">
        <v>42</v>
      </c>
      <c r="H107" t="s">
        <v>102</v>
      </c>
      <c r="I107" t="s">
        <v>34</v>
      </c>
      <c r="K107">
        <v>1</v>
      </c>
    </row>
    <row r="108" spans="1:11" hidden="1" x14ac:dyDescent="0.25">
      <c r="A108">
        <v>2018</v>
      </c>
      <c r="B108" t="s">
        <v>36</v>
      </c>
      <c r="D108" t="s">
        <v>36</v>
      </c>
      <c r="F108">
        <v>14089</v>
      </c>
      <c r="G108" t="s">
        <v>42</v>
      </c>
      <c r="H108" t="s">
        <v>103</v>
      </c>
      <c r="I108" t="s">
        <v>34</v>
      </c>
      <c r="K108">
        <v>1</v>
      </c>
    </row>
    <row r="109" spans="1:11" hidden="1" x14ac:dyDescent="0.25">
      <c r="A109">
        <v>2019</v>
      </c>
      <c r="B109" t="s">
        <v>36</v>
      </c>
      <c r="D109" t="s">
        <v>36</v>
      </c>
      <c r="F109">
        <v>8479</v>
      </c>
      <c r="G109" t="s">
        <v>36</v>
      </c>
      <c r="H109" t="s">
        <v>103</v>
      </c>
      <c r="I109" t="s">
        <v>34</v>
      </c>
      <c r="K109">
        <v>1</v>
      </c>
    </row>
    <row r="110" spans="1:11" hidden="1" x14ac:dyDescent="0.25">
      <c r="A110">
        <v>2019</v>
      </c>
      <c r="B110" t="s">
        <v>36</v>
      </c>
      <c r="D110" t="s">
        <v>36</v>
      </c>
      <c r="F110">
        <v>14509</v>
      </c>
      <c r="G110" t="s">
        <v>36</v>
      </c>
      <c r="H110" t="s">
        <v>104</v>
      </c>
      <c r="I110" t="s">
        <v>34</v>
      </c>
      <c r="K110">
        <v>1</v>
      </c>
    </row>
    <row r="111" spans="1:11" hidden="1" x14ac:dyDescent="0.25">
      <c r="A111">
        <v>2019</v>
      </c>
      <c r="B111" t="s">
        <v>35</v>
      </c>
      <c r="C111">
        <v>1.30117911048601</v>
      </c>
      <c r="D111" t="s">
        <v>36</v>
      </c>
      <c r="E111">
        <v>1577043.3948792601</v>
      </c>
      <c r="F111">
        <v>1071</v>
      </c>
      <c r="G111" t="s">
        <v>38</v>
      </c>
      <c r="H111" t="s">
        <v>105</v>
      </c>
      <c r="I111" t="s">
        <v>34</v>
      </c>
      <c r="J111">
        <v>1</v>
      </c>
      <c r="K111">
        <v>1</v>
      </c>
    </row>
    <row r="112" spans="1:11" hidden="1" x14ac:dyDescent="0.25">
      <c r="A112">
        <v>2019</v>
      </c>
      <c r="B112" t="s">
        <v>36</v>
      </c>
      <c r="D112" t="s">
        <v>36</v>
      </c>
      <c r="F112">
        <v>11</v>
      </c>
      <c r="G112" t="s">
        <v>38</v>
      </c>
      <c r="H112" t="s">
        <v>105</v>
      </c>
      <c r="I112" t="s">
        <v>34</v>
      </c>
      <c r="K112">
        <v>1</v>
      </c>
    </row>
    <row r="113" spans="1:11" hidden="1" x14ac:dyDescent="0.25">
      <c r="A113">
        <v>2019</v>
      </c>
      <c r="B113" t="s">
        <v>40</v>
      </c>
      <c r="D113" t="s">
        <v>36</v>
      </c>
      <c r="F113">
        <v>32</v>
      </c>
      <c r="G113" t="s">
        <v>38</v>
      </c>
      <c r="H113" t="s">
        <v>105</v>
      </c>
      <c r="I113" t="s">
        <v>34</v>
      </c>
      <c r="K113">
        <v>0.96969696969696995</v>
      </c>
    </row>
    <row r="114" spans="1:11" hidden="1" x14ac:dyDescent="0.25">
      <c r="A114">
        <v>2019</v>
      </c>
      <c r="B114" t="s">
        <v>40</v>
      </c>
      <c r="D114" t="s">
        <v>38</v>
      </c>
      <c r="F114">
        <v>1</v>
      </c>
      <c r="G114" t="s">
        <v>38</v>
      </c>
      <c r="H114" t="s">
        <v>105</v>
      </c>
      <c r="I114" t="s">
        <v>34</v>
      </c>
      <c r="K114">
        <v>3.03030303030303E-2</v>
      </c>
    </row>
    <row r="115" spans="1:11" hidden="1" x14ac:dyDescent="0.25">
      <c r="A115">
        <v>2019</v>
      </c>
      <c r="B115" t="s">
        <v>44</v>
      </c>
      <c r="C115">
        <v>1.27091763256083</v>
      </c>
      <c r="D115" t="s">
        <v>36</v>
      </c>
      <c r="E115">
        <v>7329853.4974200102</v>
      </c>
      <c r="F115">
        <v>7388</v>
      </c>
      <c r="G115" t="s">
        <v>38</v>
      </c>
      <c r="H115" t="s">
        <v>105</v>
      </c>
      <c r="I115" t="s">
        <v>34</v>
      </c>
      <c r="J115">
        <v>0.98960594528399104</v>
      </c>
      <c r="K115">
        <v>0.97172168880705001</v>
      </c>
    </row>
    <row r="116" spans="1:11" hidden="1" x14ac:dyDescent="0.25">
      <c r="A116">
        <v>2019</v>
      </c>
      <c r="B116" t="s">
        <v>44</v>
      </c>
      <c r="C116">
        <v>1.27091763256083</v>
      </c>
      <c r="D116" t="s">
        <v>38</v>
      </c>
      <c r="E116">
        <v>70590.578065326394</v>
      </c>
      <c r="F116">
        <v>199</v>
      </c>
      <c r="G116" t="s">
        <v>38</v>
      </c>
      <c r="H116" t="s">
        <v>105</v>
      </c>
      <c r="I116" t="s">
        <v>34</v>
      </c>
      <c r="J116">
        <v>9.5304572948244001E-3</v>
      </c>
      <c r="K116">
        <v>2.6173878732079402E-2</v>
      </c>
    </row>
    <row r="117" spans="1:11" hidden="1" x14ac:dyDescent="0.25">
      <c r="A117">
        <v>2019</v>
      </c>
      <c r="B117" t="s">
        <v>44</v>
      </c>
      <c r="C117">
        <v>1.27091763256083</v>
      </c>
      <c r="D117" t="s">
        <v>42</v>
      </c>
      <c r="E117">
        <v>6396.52844467868</v>
      </c>
      <c r="F117">
        <v>16</v>
      </c>
      <c r="G117" t="s">
        <v>38</v>
      </c>
      <c r="H117" t="s">
        <v>105</v>
      </c>
      <c r="I117" t="s">
        <v>34</v>
      </c>
      <c r="J117">
        <v>8.6359742118451003E-4</v>
      </c>
      <c r="K117">
        <v>2.1044324608707099E-3</v>
      </c>
    </row>
    <row r="118" spans="1:11" hidden="1" x14ac:dyDescent="0.25">
      <c r="A118">
        <v>2019</v>
      </c>
      <c r="B118" t="s">
        <v>36</v>
      </c>
      <c r="D118" t="s">
        <v>36</v>
      </c>
      <c r="F118">
        <v>381</v>
      </c>
      <c r="G118" t="s">
        <v>38</v>
      </c>
      <c r="H118" t="s">
        <v>102</v>
      </c>
      <c r="I118" t="s">
        <v>34</v>
      </c>
      <c r="K118">
        <v>1</v>
      </c>
    </row>
    <row r="119" spans="1:11" hidden="1" x14ac:dyDescent="0.25">
      <c r="A119">
        <v>2019</v>
      </c>
      <c r="B119" t="s">
        <v>36</v>
      </c>
      <c r="D119" t="s">
        <v>36</v>
      </c>
      <c r="F119">
        <v>2615</v>
      </c>
      <c r="G119" t="s">
        <v>38</v>
      </c>
      <c r="H119" t="s">
        <v>103</v>
      </c>
      <c r="I119" t="s">
        <v>34</v>
      </c>
      <c r="K119">
        <v>1</v>
      </c>
    </row>
    <row r="120" spans="1:11" hidden="1" x14ac:dyDescent="0.25">
      <c r="A120">
        <v>2019</v>
      </c>
      <c r="B120" t="s">
        <v>36</v>
      </c>
      <c r="D120" t="s">
        <v>36</v>
      </c>
      <c r="F120">
        <v>3891</v>
      </c>
      <c r="G120" t="s">
        <v>38</v>
      </c>
      <c r="H120" t="s">
        <v>104</v>
      </c>
      <c r="I120" t="s">
        <v>34</v>
      </c>
      <c r="K120">
        <v>1</v>
      </c>
    </row>
    <row r="121" spans="1:11" hidden="1" x14ac:dyDescent="0.25">
      <c r="A121">
        <v>2019</v>
      </c>
      <c r="B121" t="s">
        <v>35</v>
      </c>
      <c r="C121">
        <v>1.30117911048601</v>
      </c>
      <c r="D121" t="s">
        <v>36</v>
      </c>
      <c r="E121">
        <v>2460.5296979290401</v>
      </c>
      <c r="F121">
        <v>2</v>
      </c>
      <c r="G121" t="s">
        <v>42</v>
      </c>
      <c r="H121" t="s">
        <v>105</v>
      </c>
      <c r="I121" t="s">
        <v>34</v>
      </c>
      <c r="J121">
        <v>4.6990472687874902E-4</v>
      </c>
      <c r="K121">
        <v>5.2507219742714605E-4</v>
      </c>
    </row>
    <row r="122" spans="1:11" hidden="1" x14ac:dyDescent="0.25">
      <c r="A122">
        <v>2019</v>
      </c>
      <c r="B122" t="s">
        <v>35</v>
      </c>
      <c r="C122">
        <v>1.30117911048601</v>
      </c>
      <c r="D122" t="s">
        <v>38</v>
      </c>
      <c r="E122">
        <v>3699077.8531109099</v>
      </c>
      <c r="F122">
        <v>2705</v>
      </c>
      <c r="G122" t="s">
        <v>42</v>
      </c>
      <c r="H122" t="s">
        <v>105</v>
      </c>
      <c r="I122" t="s">
        <v>34</v>
      </c>
      <c r="J122">
        <v>0.70643901178364998</v>
      </c>
      <c r="K122">
        <v>0.71016014702021502</v>
      </c>
    </row>
    <row r="123" spans="1:11" hidden="1" x14ac:dyDescent="0.25">
      <c r="A123">
        <v>2019</v>
      </c>
      <c r="B123" t="s">
        <v>35</v>
      </c>
      <c r="C123">
        <v>1.30117911048601</v>
      </c>
      <c r="D123" t="s">
        <v>40</v>
      </c>
      <c r="E123">
        <v>9572.7747158455495</v>
      </c>
      <c r="F123">
        <v>7</v>
      </c>
      <c r="G123" t="s">
        <v>42</v>
      </c>
      <c r="H123" t="s">
        <v>105</v>
      </c>
      <c r="I123" t="s">
        <v>34</v>
      </c>
      <c r="J123">
        <v>1.82818036787253E-3</v>
      </c>
      <c r="K123">
        <v>1.8377526909950099E-3</v>
      </c>
    </row>
    <row r="124" spans="1:11" hidden="1" x14ac:dyDescent="0.25">
      <c r="A124">
        <v>2019</v>
      </c>
      <c r="B124" t="s">
        <v>35</v>
      </c>
      <c r="C124">
        <v>1.30117911048601</v>
      </c>
      <c r="D124" t="s">
        <v>42</v>
      </c>
      <c r="E124">
        <v>1525119.84247531</v>
      </c>
      <c r="F124">
        <v>1095</v>
      </c>
      <c r="G124" t="s">
        <v>42</v>
      </c>
      <c r="H124" t="s">
        <v>105</v>
      </c>
      <c r="I124" t="s">
        <v>34</v>
      </c>
      <c r="J124">
        <v>0.29126290312159903</v>
      </c>
      <c r="K124">
        <v>0.287477028091363</v>
      </c>
    </row>
    <row r="125" spans="1:11" hidden="1" x14ac:dyDescent="0.25">
      <c r="A125">
        <v>2019</v>
      </c>
      <c r="B125" t="s">
        <v>36</v>
      </c>
      <c r="D125" t="s">
        <v>36</v>
      </c>
      <c r="F125">
        <v>34</v>
      </c>
      <c r="G125" t="s">
        <v>42</v>
      </c>
      <c r="H125" t="s">
        <v>105</v>
      </c>
      <c r="I125" t="s">
        <v>34</v>
      </c>
      <c r="K125">
        <v>0.75555555555555598</v>
      </c>
    </row>
    <row r="126" spans="1:11" hidden="1" x14ac:dyDescent="0.25">
      <c r="A126">
        <v>2019</v>
      </c>
      <c r="B126" t="s">
        <v>36</v>
      </c>
      <c r="D126" t="s">
        <v>38</v>
      </c>
      <c r="F126">
        <v>11</v>
      </c>
      <c r="G126" t="s">
        <v>42</v>
      </c>
      <c r="H126" t="s">
        <v>105</v>
      </c>
      <c r="I126" t="s">
        <v>34</v>
      </c>
      <c r="K126">
        <v>0.24444444444444399</v>
      </c>
    </row>
    <row r="127" spans="1:11" hidden="1" x14ac:dyDescent="0.25">
      <c r="A127">
        <v>2019</v>
      </c>
      <c r="B127" t="s">
        <v>40</v>
      </c>
      <c r="D127" t="s">
        <v>38</v>
      </c>
      <c r="F127">
        <v>78</v>
      </c>
      <c r="G127" t="s">
        <v>42</v>
      </c>
      <c r="H127" t="s">
        <v>105</v>
      </c>
      <c r="I127" t="s">
        <v>34</v>
      </c>
      <c r="K127">
        <v>0.75</v>
      </c>
    </row>
    <row r="128" spans="1:11" hidden="1" x14ac:dyDescent="0.25">
      <c r="A128">
        <v>2019</v>
      </c>
      <c r="B128" t="s">
        <v>40</v>
      </c>
      <c r="D128" t="s">
        <v>40</v>
      </c>
      <c r="F128">
        <v>5</v>
      </c>
      <c r="G128" t="s">
        <v>42</v>
      </c>
      <c r="H128" t="s">
        <v>105</v>
      </c>
      <c r="I128" t="s">
        <v>34</v>
      </c>
      <c r="K128">
        <v>4.80769230769231E-2</v>
      </c>
    </row>
    <row r="129" spans="1:11" hidden="1" x14ac:dyDescent="0.25">
      <c r="A129">
        <v>2019</v>
      </c>
      <c r="B129" t="s">
        <v>40</v>
      </c>
      <c r="D129" t="s">
        <v>42</v>
      </c>
      <c r="F129">
        <v>21</v>
      </c>
      <c r="G129" t="s">
        <v>42</v>
      </c>
      <c r="H129" t="s">
        <v>105</v>
      </c>
      <c r="I129" t="s">
        <v>34</v>
      </c>
      <c r="K129">
        <v>0.20192307692307701</v>
      </c>
    </row>
    <row r="130" spans="1:11" hidden="1" x14ac:dyDescent="0.25">
      <c r="A130">
        <v>2019</v>
      </c>
      <c r="B130" t="s">
        <v>44</v>
      </c>
      <c r="C130">
        <v>1.27091763256083</v>
      </c>
      <c r="D130" t="s">
        <v>36</v>
      </c>
      <c r="E130">
        <v>13368.782576907401</v>
      </c>
      <c r="F130">
        <v>15</v>
      </c>
      <c r="G130" t="s">
        <v>42</v>
      </c>
      <c r="H130" t="s">
        <v>105</v>
      </c>
      <c r="I130" t="s">
        <v>34</v>
      </c>
      <c r="J130">
        <v>4.8852525284049601E-4</v>
      </c>
      <c r="K130">
        <v>5.0295064377682401E-4</v>
      </c>
    </row>
    <row r="131" spans="1:11" hidden="1" x14ac:dyDescent="0.25">
      <c r="A131">
        <v>2019</v>
      </c>
      <c r="B131" t="s">
        <v>44</v>
      </c>
      <c r="C131">
        <v>1.27091763256083</v>
      </c>
      <c r="D131" t="s">
        <v>38</v>
      </c>
      <c r="E131">
        <v>19568632.705194399</v>
      </c>
      <c r="F131">
        <v>21452</v>
      </c>
      <c r="G131" t="s">
        <v>42</v>
      </c>
      <c r="H131" t="s">
        <v>105</v>
      </c>
      <c r="I131" t="s">
        <v>34</v>
      </c>
      <c r="J131">
        <v>0.71508166020748898</v>
      </c>
      <c r="K131">
        <v>0.71928648068669498</v>
      </c>
    </row>
    <row r="132" spans="1:11" hidden="1" x14ac:dyDescent="0.25">
      <c r="A132">
        <v>2019</v>
      </c>
      <c r="B132" t="s">
        <v>44</v>
      </c>
      <c r="C132">
        <v>1.27091763256083</v>
      </c>
      <c r="D132" t="s">
        <v>40</v>
      </c>
      <c r="E132">
        <v>21468.3406492176</v>
      </c>
      <c r="F132">
        <v>25</v>
      </c>
      <c r="G132" t="s">
        <v>42</v>
      </c>
      <c r="H132" t="s">
        <v>105</v>
      </c>
      <c r="I132" t="s">
        <v>34</v>
      </c>
      <c r="J132">
        <v>7.8450124260686998E-4</v>
      </c>
      <c r="K132">
        <v>8.3825107296137298E-4</v>
      </c>
    </row>
    <row r="133" spans="1:11" hidden="1" x14ac:dyDescent="0.25">
      <c r="A133">
        <v>2019</v>
      </c>
      <c r="B133" t="s">
        <v>44</v>
      </c>
      <c r="C133">
        <v>1.27091763256083</v>
      </c>
      <c r="D133" t="s">
        <v>42</v>
      </c>
      <c r="E133">
        <v>7762121.8153595002</v>
      </c>
      <c r="F133">
        <v>8332</v>
      </c>
      <c r="G133" t="s">
        <v>42</v>
      </c>
      <c r="H133" t="s">
        <v>105</v>
      </c>
      <c r="I133" t="s">
        <v>34</v>
      </c>
      <c r="J133">
        <v>0.28364531329706399</v>
      </c>
      <c r="K133">
        <v>0.279372317596566</v>
      </c>
    </row>
    <row r="134" spans="1:11" hidden="1" x14ac:dyDescent="0.25">
      <c r="A134">
        <v>2019</v>
      </c>
      <c r="B134" t="s">
        <v>36</v>
      </c>
      <c r="D134" t="s">
        <v>36</v>
      </c>
      <c r="F134">
        <v>1170</v>
      </c>
      <c r="G134" t="s">
        <v>42</v>
      </c>
      <c r="H134" t="s">
        <v>102</v>
      </c>
      <c r="I134" t="s">
        <v>34</v>
      </c>
      <c r="K134">
        <v>1</v>
      </c>
    </row>
    <row r="135" spans="1:11" hidden="1" x14ac:dyDescent="0.25">
      <c r="A135">
        <v>2019</v>
      </c>
      <c r="B135" t="s">
        <v>36</v>
      </c>
      <c r="D135" t="s">
        <v>36</v>
      </c>
      <c r="F135">
        <v>13002</v>
      </c>
      <c r="G135" t="s">
        <v>42</v>
      </c>
      <c r="H135" t="s">
        <v>103</v>
      </c>
      <c r="I135" t="s">
        <v>34</v>
      </c>
      <c r="K135">
        <v>1</v>
      </c>
    </row>
    <row r="136" spans="1:11" hidden="1" x14ac:dyDescent="0.25">
      <c r="A136">
        <v>2019</v>
      </c>
      <c r="B136" t="s">
        <v>40</v>
      </c>
      <c r="D136" t="s">
        <v>36</v>
      </c>
      <c r="F136">
        <v>1</v>
      </c>
      <c r="G136" t="s">
        <v>42</v>
      </c>
      <c r="H136" t="s">
        <v>103</v>
      </c>
      <c r="I136" t="s">
        <v>34</v>
      </c>
      <c r="K136">
        <v>1</v>
      </c>
    </row>
    <row r="137" spans="1:11" hidden="1" x14ac:dyDescent="0.25">
      <c r="A137">
        <v>2020</v>
      </c>
      <c r="B137" t="s">
        <v>36</v>
      </c>
      <c r="D137" t="s">
        <v>36</v>
      </c>
      <c r="F137">
        <v>7181</v>
      </c>
      <c r="G137" t="s">
        <v>36</v>
      </c>
      <c r="H137" t="s">
        <v>103</v>
      </c>
      <c r="I137" t="s">
        <v>77</v>
      </c>
      <c r="K137">
        <v>1</v>
      </c>
    </row>
    <row r="138" spans="1:11" hidden="1" x14ac:dyDescent="0.25">
      <c r="A138">
        <v>2020</v>
      </c>
      <c r="B138" t="s">
        <v>36</v>
      </c>
      <c r="D138" t="s">
        <v>36</v>
      </c>
      <c r="F138">
        <v>10509</v>
      </c>
      <c r="G138" t="s">
        <v>36</v>
      </c>
      <c r="H138" t="s">
        <v>104</v>
      </c>
      <c r="I138" t="s">
        <v>77</v>
      </c>
      <c r="K138">
        <v>1</v>
      </c>
    </row>
    <row r="139" spans="1:11" hidden="1" x14ac:dyDescent="0.25">
      <c r="A139">
        <v>2020</v>
      </c>
      <c r="B139" t="s">
        <v>35</v>
      </c>
      <c r="C139">
        <v>1.33255094457455</v>
      </c>
      <c r="D139" t="s">
        <v>36</v>
      </c>
      <c r="E139">
        <v>1773398.7735681499</v>
      </c>
      <c r="F139">
        <v>932</v>
      </c>
      <c r="G139" t="s">
        <v>38</v>
      </c>
      <c r="H139" t="s">
        <v>105</v>
      </c>
      <c r="I139" t="s">
        <v>77</v>
      </c>
      <c r="J139">
        <v>0.99968976362692596</v>
      </c>
      <c r="K139">
        <v>0.99892818863879995</v>
      </c>
    </row>
    <row r="140" spans="1:11" hidden="1" x14ac:dyDescent="0.25">
      <c r="A140">
        <v>2020</v>
      </c>
      <c r="B140" t="s">
        <v>35</v>
      </c>
      <c r="C140">
        <v>1.33255094457455</v>
      </c>
      <c r="D140" t="s">
        <v>38</v>
      </c>
      <c r="E140">
        <v>550.34354010928996</v>
      </c>
      <c r="F140">
        <v>1</v>
      </c>
      <c r="G140" t="s">
        <v>38</v>
      </c>
      <c r="H140" t="s">
        <v>105</v>
      </c>
      <c r="I140" t="s">
        <v>77</v>
      </c>
      <c r="J140">
        <v>3.1023637307388703E-4</v>
      </c>
      <c r="K140">
        <v>1.07181136120043E-3</v>
      </c>
    </row>
    <row r="141" spans="1:11" hidden="1" x14ac:dyDescent="0.25">
      <c r="A141">
        <v>2020</v>
      </c>
      <c r="B141" t="s">
        <v>36</v>
      </c>
      <c r="D141" t="s">
        <v>36</v>
      </c>
      <c r="F141">
        <v>26</v>
      </c>
      <c r="G141" t="s">
        <v>38</v>
      </c>
      <c r="H141" t="s">
        <v>105</v>
      </c>
      <c r="I141" t="s">
        <v>77</v>
      </c>
      <c r="K141">
        <v>1</v>
      </c>
    </row>
    <row r="142" spans="1:11" hidden="1" x14ac:dyDescent="0.25">
      <c r="A142">
        <v>2020</v>
      </c>
      <c r="B142" t="s">
        <v>40</v>
      </c>
      <c r="D142" t="s">
        <v>36</v>
      </c>
      <c r="F142">
        <v>39</v>
      </c>
      <c r="G142" t="s">
        <v>38</v>
      </c>
      <c r="H142" t="s">
        <v>105</v>
      </c>
      <c r="I142" t="s">
        <v>77</v>
      </c>
      <c r="K142">
        <v>0.97499999999999998</v>
      </c>
    </row>
    <row r="143" spans="1:11" hidden="1" x14ac:dyDescent="0.25">
      <c r="A143">
        <v>2020</v>
      </c>
      <c r="B143" t="s">
        <v>40</v>
      </c>
      <c r="D143" t="s">
        <v>38</v>
      </c>
      <c r="F143">
        <v>1</v>
      </c>
      <c r="G143" t="s">
        <v>38</v>
      </c>
      <c r="H143" t="s">
        <v>105</v>
      </c>
      <c r="I143" t="s">
        <v>77</v>
      </c>
      <c r="K143">
        <v>2.5000000000000001E-2</v>
      </c>
    </row>
    <row r="144" spans="1:11" hidden="1" x14ac:dyDescent="0.25">
      <c r="A144">
        <v>2020</v>
      </c>
      <c r="B144" t="s">
        <v>44</v>
      </c>
      <c r="C144">
        <v>1.30918562525417</v>
      </c>
      <c r="D144" t="s">
        <v>36</v>
      </c>
      <c r="E144">
        <v>8159689.2413122701</v>
      </c>
      <c r="F144">
        <v>6253</v>
      </c>
      <c r="G144" t="s">
        <v>38</v>
      </c>
      <c r="H144" t="s">
        <v>105</v>
      </c>
      <c r="I144" t="s">
        <v>77</v>
      </c>
      <c r="J144">
        <v>0.98353863682270404</v>
      </c>
      <c r="K144">
        <v>0.94914996964177301</v>
      </c>
    </row>
    <row r="145" spans="1:11" hidden="1" x14ac:dyDescent="0.25">
      <c r="A145">
        <v>2020</v>
      </c>
      <c r="B145" t="s">
        <v>44</v>
      </c>
      <c r="C145">
        <v>1.30918562525417</v>
      </c>
      <c r="D145" t="s">
        <v>38</v>
      </c>
      <c r="E145">
        <v>123596.28732336999</v>
      </c>
      <c r="F145">
        <v>306</v>
      </c>
      <c r="G145" t="s">
        <v>38</v>
      </c>
      <c r="H145" t="s">
        <v>105</v>
      </c>
      <c r="I145" t="s">
        <v>77</v>
      </c>
      <c r="J145">
        <v>1.4897837448871401E-2</v>
      </c>
      <c r="K145">
        <v>4.6448087431693999E-2</v>
      </c>
    </row>
    <row r="146" spans="1:11" hidden="1" x14ac:dyDescent="0.25">
      <c r="A146">
        <v>2020</v>
      </c>
      <c r="B146" t="s">
        <v>44</v>
      </c>
      <c r="C146">
        <v>1.30918562525417</v>
      </c>
      <c r="D146" t="s">
        <v>42</v>
      </c>
      <c r="E146">
        <v>12971.4111750183</v>
      </c>
      <c r="F146">
        <v>29</v>
      </c>
      <c r="G146" t="s">
        <v>38</v>
      </c>
      <c r="H146" t="s">
        <v>105</v>
      </c>
      <c r="I146" t="s">
        <v>77</v>
      </c>
      <c r="J146">
        <v>1.5635257284249901E-3</v>
      </c>
      <c r="K146">
        <v>4.4019429265330897E-3</v>
      </c>
    </row>
    <row r="147" spans="1:11" hidden="1" x14ac:dyDescent="0.25">
      <c r="A147">
        <v>2020</v>
      </c>
      <c r="B147" t="s">
        <v>36</v>
      </c>
      <c r="D147" t="s">
        <v>36</v>
      </c>
      <c r="F147">
        <v>352</v>
      </c>
      <c r="G147" t="s">
        <v>38</v>
      </c>
      <c r="H147" t="s">
        <v>102</v>
      </c>
      <c r="I147" t="s">
        <v>77</v>
      </c>
      <c r="K147">
        <v>1</v>
      </c>
    </row>
    <row r="148" spans="1:11" hidden="1" x14ac:dyDescent="0.25">
      <c r="A148">
        <v>2020</v>
      </c>
      <c r="B148" t="s">
        <v>36</v>
      </c>
      <c r="D148" t="s">
        <v>36</v>
      </c>
      <c r="F148">
        <v>2502</v>
      </c>
      <c r="G148" t="s">
        <v>38</v>
      </c>
      <c r="H148" t="s">
        <v>103</v>
      </c>
      <c r="I148" t="s">
        <v>77</v>
      </c>
      <c r="K148">
        <v>1</v>
      </c>
    </row>
    <row r="149" spans="1:11" hidden="1" x14ac:dyDescent="0.25">
      <c r="A149">
        <v>2020</v>
      </c>
      <c r="B149" t="s">
        <v>40</v>
      </c>
      <c r="D149" t="s">
        <v>36</v>
      </c>
      <c r="F149">
        <v>3</v>
      </c>
      <c r="G149" t="s">
        <v>38</v>
      </c>
      <c r="H149" t="s">
        <v>103</v>
      </c>
      <c r="I149" t="s">
        <v>77</v>
      </c>
      <c r="K149">
        <v>1</v>
      </c>
    </row>
    <row r="150" spans="1:11" hidden="1" x14ac:dyDescent="0.25">
      <c r="A150">
        <v>2020</v>
      </c>
      <c r="B150" t="s">
        <v>36</v>
      </c>
      <c r="D150" t="s">
        <v>36</v>
      </c>
      <c r="F150">
        <v>3452</v>
      </c>
      <c r="G150" t="s">
        <v>38</v>
      </c>
      <c r="H150" t="s">
        <v>104</v>
      </c>
      <c r="I150" t="s">
        <v>77</v>
      </c>
      <c r="K150">
        <v>1</v>
      </c>
    </row>
    <row r="151" spans="1:11" hidden="1" x14ac:dyDescent="0.25">
      <c r="A151">
        <v>2020</v>
      </c>
      <c r="B151" t="s">
        <v>35</v>
      </c>
      <c r="C151">
        <v>1.33255094457455</v>
      </c>
      <c r="D151" t="s">
        <v>36</v>
      </c>
      <c r="E151">
        <v>1659.02592599532</v>
      </c>
      <c r="F151">
        <v>1</v>
      </c>
      <c r="G151" t="s">
        <v>42</v>
      </c>
      <c r="H151" t="s">
        <v>105</v>
      </c>
      <c r="I151" t="s">
        <v>77</v>
      </c>
      <c r="J151">
        <v>3.11007025761124E-4</v>
      </c>
      <c r="K151">
        <v>3.3344448149383099E-4</v>
      </c>
    </row>
    <row r="152" spans="1:11" hidden="1" x14ac:dyDescent="0.25">
      <c r="A152">
        <v>2020</v>
      </c>
      <c r="B152" t="s">
        <v>35</v>
      </c>
      <c r="C152">
        <v>1.33255094457455</v>
      </c>
      <c r="D152" t="s">
        <v>38</v>
      </c>
      <c r="E152">
        <v>3873749.5817952198</v>
      </c>
      <c r="F152">
        <v>2194</v>
      </c>
      <c r="G152" t="s">
        <v>42</v>
      </c>
      <c r="H152" t="s">
        <v>105</v>
      </c>
      <c r="I152" t="s">
        <v>77</v>
      </c>
      <c r="J152">
        <v>0.72618716627634705</v>
      </c>
      <c r="K152">
        <v>0.73157719239746599</v>
      </c>
    </row>
    <row r="153" spans="1:11" hidden="1" x14ac:dyDescent="0.25">
      <c r="A153">
        <v>2020</v>
      </c>
      <c r="B153" t="s">
        <v>35</v>
      </c>
      <c r="C153">
        <v>1.33255094457455</v>
      </c>
      <c r="D153" t="s">
        <v>40</v>
      </c>
      <c r="E153">
        <v>4078.9384413427001</v>
      </c>
      <c r="F153">
        <v>2</v>
      </c>
      <c r="G153" t="s">
        <v>42</v>
      </c>
      <c r="H153" t="s">
        <v>105</v>
      </c>
      <c r="I153" t="s">
        <v>77</v>
      </c>
      <c r="J153">
        <v>7.6465261514441804E-4</v>
      </c>
      <c r="K153">
        <v>6.6688896298766295E-4</v>
      </c>
    </row>
    <row r="154" spans="1:11" hidden="1" x14ac:dyDescent="0.25">
      <c r="A154">
        <v>2020</v>
      </c>
      <c r="B154" t="s">
        <v>35</v>
      </c>
      <c r="C154">
        <v>1.33255094457455</v>
      </c>
      <c r="D154" t="s">
        <v>42</v>
      </c>
      <c r="E154">
        <v>1454880.4538374401</v>
      </c>
      <c r="F154">
        <v>802</v>
      </c>
      <c r="G154" t="s">
        <v>42</v>
      </c>
      <c r="H154" t="s">
        <v>105</v>
      </c>
      <c r="I154" t="s">
        <v>77</v>
      </c>
      <c r="J154">
        <v>0.272737174082748</v>
      </c>
      <c r="K154">
        <v>0.26742247415805298</v>
      </c>
    </row>
    <row r="155" spans="1:11" hidden="1" x14ac:dyDescent="0.25">
      <c r="A155">
        <v>2020</v>
      </c>
      <c r="B155" t="s">
        <v>36</v>
      </c>
      <c r="D155" t="s">
        <v>36</v>
      </c>
      <c r="F155">
        <v>11</v>
      </c>
      <c r="G155" t="s">
        <v>42</v>
      </c>
      <c r="H155" t="s">
        <v>105</v>
      </c>
      <c r="I155" t="s">
        <v>77</v>
      </c>
      <c r="K155">
        <v>0.52380952380952395</v>
      </c>
    </row>
    <row r="156" spans="1:11" hidden="1" x14ac:dyDescent="0.25">
      <c r="A156">
        <v>2020</v>
      </c>
      <c r="B156" t="s">
        <v>36</v>
      </c>
      <c r="D156" t="s">
        <v>38</v>
      </c>
      <c r="F156">
        <v>10</v>
      </c>
      <c r="G156" t="s">
        <v>42</v>
      </c>
      <c r="H156" t="s">
        <v>105</v>
      </c>
      <c r="I156" t="s">
        <v>77</v>
      </c>
      <c r="K156">
        <v>0.476190476190476</v>
      </c>
    </row>
    <row r="157" spans="1:11" hidden="1" x14ac:dyDescent="0.25">
      <c r="A157">
        <v>2020</v>
      </c>
      <c r="B157" t="s">
        <v>40</v>
      </c>
      <c r="D157" t="s">
        <v>38</v>
      </c>
      <c r="F157">
        <v>37</v>
      </c>
      <c r="G157" t="s">
        <v>42</v>
      </c>
      <c r="H157" t="s">
        <v>105</v>
      </c>
      <c r="I157" t="s">
        <v>77</v>
      </c>
      <c r="K157">
        <v>0.69811320754716999</v>
      </c>
    </row>
    <row r="158" spans="1:11" hidden="1" x14ac:dyDescent="0.25">
      <c r="A158">
        <v>2020</v>
      </c>
      <c r="B158" t="s">
        <v>40</v>
      </c>
      <c r="D158" t="s">
        <v>40</v>
      </c>
      <c r="F158">
        <v>2</v>
      </c>
      <c r="G158" t="s">
        <v>42</v>
      </c>
      <c r="H158" t="s">
        <v>105</v>
      </c>
      <c r="I158" t="s">
        <v>77</v>
      </c>
      <c r="K158">
        <v>3.77358490566038E-2</v>
      </c>
    </row>
    <row r="159" spans="1:11" hidden="1" x14ac:dyDescent="0.25">
      <c r="A159">
        <v>2020</v>
      </c>
      <c r="B159" t="s">
        <v>40</v>
      </c>
      <c r="D159" t="s">
        <v>42</v>
      </c>
      <c r="F159">
        <v>14</v>
      </c>
      <c r="G159" t="s">
        <v>42</v>
      </c>
      <c r="H159" t="s">
        <v>105</v>
      </c>
      <c r="I159" t="s">
        <v>77</v>
      </c>
      <c r="K159">
        <v>0.26415094339622602</v>
      </c>
    </row>
    <row r="160" spans="1:11" hidden="1" x14ac:dyDescent="0.25">
      <c r="A160">
        <v>2020</v>
      </c>
      <c r="B160" t="s">
        <v>44</v>
      </c>
      <c r="C160">
        <v>1.30918562525417</v>
      </c>
      <c r="D160" t="s">
        <v>36</v>
      </c>
      <c r="E160">
        <v>4735.3244065443296</v>
      </c>
      <c r="F160">
        <v>4</v>
      </c>
      <c r="G160" t="s">
        <v>42</v>
      </c>
      <c r="H160" t="s">
        <v>105</v>
      </c>
      <c r="I160" t="s">
        <v>77</v>
      </c>
      <c r="J160">
        <v>1.7494232876437399E-4</v>
      </c>
      <c r="K160">
        <v>1.68385603030941E-4</v>
      </c>
    </row>
    <row r="161" spans="1:11" hidden="1" x14ac:dyDescent="0.25">
      <c r="A161">
        <v>2020</v>
      </c>
      <c r="B161" t="s">
        <v>44</v>
      </c>
      <c r="C161">
        <v>1.30918562525417</v>
      </c>
      <c r="D161" t="s">
        <v>38</v>
      </c>
      <c r="E161">
        <v>19662342.082771</v>
      </c>
      <c r="F161">
        <v>17516</v>
      </c>
      <c r="G161" t="s">
        <v>42</v>
      </c>
      <c r="H161" t="s">
        <v>105</v>
      </c>
      <c r="I161" t="s">
        <v>77</v>
      </c>
      <c r="J161">
        <v>0.726407658188711</v>
      </c>
      <c r="K161">
        <v>0.73736055567249004</v>
      </c>
    </row>
    <row r="162" spans="1:11" hidden="1" x14ac:dyDescent="0.25">
      <c r="A162">
        <v>2020</v>
      </c>
      <c r="B162" t="s">
        <v>44</v>
      </c>
      <c r="C162">
        <v>1.30918562525417</v>
      </c>
      <c r="D162" t="s">
        <v>40</v>
      </c>
      <c r="E162">
        <v>23027.2659625956</v>
      </c>
      <c r="F162">
        <v>16</v>
      </c>
      <c r="G162" t="s">
        <v>42</v>
      </c>
      <c r="H162" t="s">
        <v>105</v>
      </c>
      <c r="I162" t="s">
        <v>77</v>
      </c>
      <c r="J162">
        <v>8.5072176406872195E-4</v>
      </c>
      <c r="K162">
        <v>6.7354241212376302E-4</v>
      </c>
    </row>
    <row r="163" spans="1:11" hidden="1" x14ac:dyDescent="0.25">
      <c r="A163">
        <v>2020</v>
      </c>
      <c r="B163" t="s">
        <v>44</v>
      </c>
      <c r="C163">
        <v>1.30918562525417</v>
      </c>
      <c r="D163" t="s">
        <v>42</v>
      </c>
      <c r="E163">
        <v>7377812.1654554699</v>
      </c>
      <c r="F163">
        <v>6219</v>
      </c>
      <c r="G163" t="s">
        <v>42</v>
      </c>
      <c r="H163" t="s">
        <v>105</v>
      </c>
      <c r="I163" t="s">
        <v>77</v>
      </c>
      <c r="J163">
        <v>0.272566677718456</v>
      </c>
      <c r="K163">
        <v>0.26179751631235498</v>
      </c>
    </row>
    <row r="164" spans="1:11" hidden="1" x14ac:dyDescent="0.25">
      <c r="A164">
        <v>2020</v>
      </c>
      <c r="B164" t="s">
        <v>36</v>
      </c>
      <c r="D164" t="s">
        <v>36</v>
      </c>
      <c r="F164">
        <v>833</v>
      </c>
      <c r="G164" t="s">
        <v>42</v>
      </c>
      <c r="H164" t="s">
        <v>102</v>
      </c>
      <c r="I164" t="s">
        <v>77</v>
      </c>
      <c r="K164">
        <v>1</v>
      </c>
    </row>
    <row r="165" spans="1:11" hidden="1" x14ac:dyDescent="0.25">
      <c r="A165">
        <v>2020</v>
      </c>
      <c r="B165" t="s">
        <v>36</v>
      </c>
      <c r="D165" t="s">
        <v>36</v>
      </c>
      <c r="F165">
        <v>10486</v>
      </c>
      <c r="G165" t="s">
        <v>42</v>
      </c>
      <c r="H165" t="s">
        <v>103</v>
      </c>
      <c r="I165" t="s">
        <v>77</v>
      </c>
      <c r="K165">
        <v>1</v>
      </c>
    </row>
    <row r="166" spans="1:11" hidden="1" x14ac:dyDescent="0.25">
      <c r="A166">
        <v>2021</v>
      </c>
      <c r="B166" t="s">
        <v>36</v>
      </c>
      <c r="D166" t="s">
        <v>36</v>
      </c>
      <c r="F166">
        <v>12025</v>
      </c>
      <c r="G166" t="s">
        <v>36</v>
      </c>
      <c r="H166" t="s">
        <v>103</v>
      </c>
      <c r="I166" t="s">
        <v>77</v>
      </c>
      <c r="K166">
        <v>1</v>
      </c>
    </row>
    <row r="167" spans="1:11" hidden="1" x14ac:dyDescent="0.25">
      <c r="A167">
        <v>2021</v>
      </c>
      <c r="B167" t="s">
        <v>36</v>
      </c>
      <c r="D167" t="s">
        <v>36</v>
      </c>
      <c r="F167">
        <v>11179</v>
      </c>
      <c r="G167" t="s">
        <v>36</v>
      </c>
      <c r="H167" t="s">
        <v>104</v>
      </c>
      <c r="I167" t="s">
        <v>77</v>
      </c>
      <c r="K167">
        <v>1</v>
      </c>
    </row>
    <row r="168" spans="1:11" hidden="1" x14ac:dyDescent="0.25">
      <c r="A168">
        <v>2021</v>
      </c>
      <c r="B168" t="s">
        <v>35</v>
      </c>
      <c r="C168">
        <v>1.3050021311703699</v>
      </c>
      <c r="D168" t="s">
        <v>36</v>
      </c>
      <c r="E168">
        <v>1603379.1234432999</v>
      </c>
      <c r="F168">
        <v>1137</v>
      </c>
      <c r="G168" t="s">
        <v>38</v>
      </c>
      <c r="H168" t="s">
        <v>105</v>
      </c>
      <c r="I168" t="s">
        <v>77</v>
      </c>
      <c r="J168">
        <v>1</v>
      </c>
      <c r="K168">
        <v>1</v>
      </c>
    </row>
    <row r="169" spans="1:11" hidden="1" x14ac:dyDescent="0.25">
      <c r="A169">
        <v>2021</v>
      </c>
      <c r="B169" t="s">
        <v>36</v>
      </c>
      <c r="D169" t="s">
        <v>36</v>
      </c>
      <c r="F169">
        <v>7</v>
      </c>
      <c r="G169" t="s">
        <v>38</v>
      </c>
      <c r="H169" t="s">
        <v>105</v>
      </c>
      <c r="I169" t="s">
        <v>77</v>
      </c>
      <c r="K169">
        <v>1</v>
      </c>
    </row>
    <row r="170" spans="1:11" hidden="1" x14ac:dyDescent="0.25">
      <c r="A170">
        <v>2021</v>
      </c>
      <c r="B170" t="s">
        <v>40</v>
      </c>
      <c r="D170" t="s">
        <v>36</v>
      </c>
      <c r="F170">
        <v>28</v>
      </c>
      <c r="G170" t="s">
        <v>38</v>
      </c>
      <c r="H170" t="s">
        <v>105</v>
      </c>
      <c r="I170" t="s">
        <v>77</v>
      </c>
      <c r="K170">
        <v>0.96551724137931005</v>
      </c>
    </row>
    <row r="171" spans="1:11" hidden="1" x14ac:dyDescent="0.25">
      <c r="A171">
        <v>2021</v>
      </c>
      <c r="B171" t="s">
        <v>40</v>
      </c>
      <c r="D171" t="s">
        <v>40</v>
      </c>
      <c r="F171">
        <v>1</v>
      </c>
      <c r="G171" t="s">
        <v>38</v>
      </c>
      <c r="H171" t="s">
        <v>105</v>
      </c>
      <c r="I171" t="s">
        <v>77</v>
      </c>
      <c r="K171">
        <v>3.4482758620689703E-2</v>
      </c>
    </row>
    <row r="172" spans="1:11" hidden="1" x14ac:dyDescent="0.25">
      <c r="A172">
        <v>2021</v>
      </c>
      <c r="B172" t="s">
        <v>44</v>
      </c>
      <c r="C172">
        <v>1.29986105808618</v>
      </c>
      <c r="D172" t="s">
        <v>36</v>
      </c>
      <c r="E172">
        <v>7963458.3873707103</v>
      </c>
      <c r="F172">
        <v>8112</v>
      </c>
      <c r="G172" t="s">
        <v>38</v>
      </c>
      <c r="H172" t="s">
        <v>105</v>
      </c>
      <c r="I172" t="s">
        <v>77</v>
      </c>
      <c r="J172">
        <v>0.98887019205548699</v>
      </c>
      <c r="K172">
        <v>0.97734939759036099</v>
      </c>
    </row>
    <row r="173" spans="1:11" hidden="1" x14ac:dyDescent="0.25">
      <c r="A173">
        <v>2021</v>
      </c>
      <c r="B173" t="s">
        <v>44</v>
      </c>
      <c r="C173">
        <v>1.29986105808618</v>
      </c>
      <c r="D173" t="s">
        <v>38</v>
      </c>
      <c r="E173">
        <v>78319.228471808499</v>
      </c>
      <c r="F173">
        <v>169</v>
      </c>
      <c r="G173" t="s">
        <v>38</v>
      </c>
      <c r="H173" t="s">
        <v>105</v>
      </c>
      <c r="I173" t="s">
        <v>77</v>
      </c>
      <c r="J173">
        <v>9.7253663839544004E-3</v>
      </c>
      <c r="K173">
        <v>2.0361445783132499E-2</v>
      </c>
    </row>
    <row r="174" spans="1:11" hidden="1" x14ac:dyDescent="0.25">
      <c r="A174">
        <v>2021</v>
      </c>
      <c r="B174" t="s">
        <v>44</v>
      </c>
      <c r="C174">
        <v>1.29986105808618</v>
      </c>
      <c r="D174" t="s">
        <v>40</v>
      </c>
      <c r="E174">
        <v>844.90968775601698</v>
      </c>
      <c r="F174">
        <v>1</v>
      </c>
      <c r="G174" t="s">
        <v>38</v>
      </c>
      <c r="H174" t="s">
        <v>105</v>
      </c>
      <c r="I174" t="s">
        <v>77</v>
      </c>
      <c r="J174">
        <v>1.04917482400092E-4</v>
      </c>
      <c r="K174">
        <v>1.20481927710843E-4</v>
      </c>
    </row>
    <row r="175" spans="1:11" hidden="1" x14ac:dyDescent="0.25">
      <c r="A175">
        <v>2021</v>
      </c>
      <c r="B175" t="s">
        <v>44</v>
      </c>
      <c r="C175">
        <v>1.29986105808618</v>
      </c>
      <c r="D175" t="s">
        <v>42</v>
      </c>
      <c r="E175">
        <v>10465.1813786518</v>
      </c>
      <c r="F175">
        <v>18</v>
      </c>
      <c r="G175" t="s">
        <v>38</v>
      </c>
      <c r="H175" t="s">
        <v>105</v>
      </c>
      <c r="I175" t="s">
        <v>77</v>
      </c>
      <c r="J175">
        <v>1.2995240781586801E-3</v>
      </c>
      <c r="K175">
        <v>2.1686746987951799E-3</v>
      </c>
    </row>
    <row r="176" spans="1:11" hidden="1" x14ac:dyDescent="0.25">
      <c r="A176">
        <v>2021</v>
      </c>
      <c r="B176" t="s">
        <v>36</v>
      </c>
      <c r="D176" t="s">
        <v>36</v>
      </c>
      <c r="F176">
        <v>328</v>
      </c>
      <c r="G176" t="s">
        <v>38</v>
      </c>
      <c r="H176" t="s">
        <v>102</v>
      </c>
      <c r="I176" t="s">
        <v>77</v>
      </c>
      <c r="K176">
        <v>1</v>
      </c>
    </row>
    <row r="177" spans="1:11" hidden="1" x14ac:dyDescent="0.25">
      <c r="A177">
        <v>2021</v>
      </c>
      <c r="B177" t="s">
        <v>36</v>
      </c>
      <c r="D177" t="s">
        <v>36</v>
      </c>
      <c r="F177">
        <v>3022</v>
      </c>
      <c r="G177" t="s">
        <v>38</v>
      </c>
      <c r="H177" t="s">
        <v>103</v>
      </c>
      <c r="I177" t="s">
        <v>77</v>
      </c>
      <c r="K177">
        <v>1</v>
      </c>
    </row>
    <row r="178" spans="1:11" hidden="1" x14ac:dyDescent="0.25">
      <c r="A178">
        <v>2021</v>
      </c>
      <c r="B178" t="s">
        <v>36</v>
      </c>
      <c r="D178" t="s">
        <v>36</v>
      </c>
      <c r="F178">
        <v>3264</v>
      </c>
      <c r="G178" t="s">
        <v>38</v>
      </c>
      <c r="H178" t="s">
        <v>104</v>
      </c>
      <c r="I178" t="s">
        <v>77</v>
      </c>
      <c r="K178">
        <v>1</v>
      </c>
    </row>
    <row r="179" spans="1:11" hidden="1" x14ac:dyDescent="0.25">
      <c r="A179">
        <v>2021</v>
      </c>
      <c r="B179" t="s">
        <v>35</v>
      </c>
      <c r="C179">
        <v>1.3050021311703699</v>
      </c>
      <c r="D179" t="s">
        <v>38</v>
      </c>
      <c r="E179">
        <v>3781164.0699361502</v>
      </c>
      <c r="F179">
        <v>2760</v>
      </c>
      <c r="G179" t="s">
        <v>42</v>
      </c>
      <c r="H179" t="s">
        <v>105</v>
      </c>
      <c r="I179" t="s">
        <v>77</v>
      </c>
      <c r="J179">
        <v>0.71927037266064597</v>
      </c>
      <c r="K179">
        <v>0.72727272727272696</v>
      </c>
    </row>
    <row r="180" spans="1:11" hidden="1" x14ac:dyDescent="0.25">
      <c r="A180">
        <v>2021</v>
      </c>
      <c r="B180" t="s">
        <v>35</v>
      </c>
      <c r="C180">
        <v>1.3050021311703699</v>
      </c>
      <c r="D180" t="s">
        <v>40</v>
      </c>
      <c r="E180">
        <v>7725.6126165285996</v>
      </c>
      <c r="F180">
        <v>4</v>
      </c>
      <c r="G180" t="s">
        <v>42</v>
      </c>
      <c r="H180" t="s">
        <v>105</v>
      </c>
      <c r="I180" t="s">
        <v>77</v>
      </c>
      <c r="J180">
        <v>1.4696014674169199E-3</v>
      </c>
      <c r="K180">
        <v>1.05401844532279E-3</v>
      </c>
    </row>
    <row r="181" spans="1:11" hidden="1" x14ac:dyDescent="0.25">
      <c r="A181">
        <v>2021</v>
      </c>
      <c r="B181" t="s">
        <v>35</v>
      </c>
      <c r="C181">
        <v>1.3050021311703699</v>
      </c>
      <c r="D181" t="s">
        <v>42</v>
      </c>
      <c r="E181">
        <v>1468054.3174473201</v>
      </c>
      <c r="F181">
        <v>1031</v>
      </c>
      <c r="G181" t="s">
        <v>42</v>
      </c>
      <c r="H181" t="s">
        <v>105</v>
      </c>
      <c r="I181" t="s">
        <v>77</v>
      </c>
      <c r="J181">
        <v>0.27926002587193699</v>
      </c>
      <c r="K181">
        <v>0.27167325428194999</v>
      </c>
    </row>
    <row r="182" spans="1:11" hidden="1" x14ac:dyDescent="0.25">
      <c r="A182">
        <v>2021</v>
      </c>
      <c r="B182" t="s">
        <v>36</v>
      </c>
      <c r="D182" t="s">
        <v>36</v>
      </c>
      <c r="F182">
        <v>17</v>
      </c>
      <c r="G182" t="s">
        <v>42</v>
      </c>
      <c r="H182" t="s">
        <v>105</v>
      </c>
      <c r="I182" t="s">
        <v>77</v>
      </c>
      <c r="K182">
        <v>0.89473684210526305</v>
      </c>
    </row>
    <row r="183" spans="1:11" hidden="1" x14ac:dyDescent="0.25">
      <c r="A183">
        <v>2021</v>
      </c>
      <c r="B183" t="s">
        <v>36</v>
      </c>
      <c r="D183" t="s">
        <v>38</v>
      </c>
      <c r="F183">
        <v>2</v>
      </c>
      <c r="G183" t="s">
        <v>42</v>
      </c>
      <c r="H183" t="s">
        <v>105</v>
      </c>
      <c r="I183" t="s">
        <v>77</v>
      </c>
      <c r="K183">
        <v>0.105263157894737</v>
      </c>
    </row>
    <row r="184" spans="1:11" hidden="1" x14ac:dyDescent="0.25">
      <c r="A184">
        <v>2021</v>
      </c>
      <c r="B184" t="s">
        <v>40</v>
      </c>
      <c r="D184" t="s">
        <v>38</v>
      </c>
      <c r="F184">
        <v>53</v>
      </c>
      <c r="G184" t="s">
        <v>42</v>
      </c>
      <c r="H184" t="s">
        <v>105</v>
      </c>
      <c r="I184" t="s">
        <v>77</v>
      </c>
      <c r="K184">
        <v>0.63095238095238104</v>
      </c>
    </row>
    <row r="185" spans="1:11" hidden="1" x14ac:dyDescent="0.25">
      <c r="A185">
        <v>2021</v>
      </c>
      <c r="B185" t="s">
        <v>40</v>
      </c>
      <c r="D185" t="s">
        <v>40</v>
      </c>
      <c r="F185">
        <v>1</v>
      </c>
      <c r="G185" t="s">
        <v>42</v>
      </c>
      <c r="H185" t="s">
        <v>105</v>
      </c>
      <c r="I185" t="s">
        <v>77</v>
      </c>
      <c r="K185">
        <v>1.1904761904761901E-2</v>
      </c>
    </row>
    <row r="186" spans="1:11" hidden="1" x14ac:dyDescent="0.25">
      <c r="A186">
        <v>2021</v>
      </c>
      <c r="B186" t="s">
        <v>40</v>
      </c>
      <c r="D186" t="s">
        <v>42</v>
      </c>
      <c r="F186">
        <v>30</v>
      </c>
      <c r="G186" t="s">
        <v>42</v>
      </c>
      <c r="H186" t="s">
        <v>105</v>
      </c>
      <c r="I186" t="s">
        <v>77</v>
      </c>
      <c r="K186">
        <v>0.35714285714285698</v>
      </c>
    </row>
    <row r="187" spans="1:11" hidden="1" x14ac:dyDescent="0.25">
      <c r="A187">
        <v>2021</v>
      </c>
      <c r="B187" t="s">
        <v>44</v>
      </c>
      <c r="C187">
        <v>1.29986105808618</v>
      </c>
      <c r="D187" t="s">
        <v>36</v>
      </c>
      <c r="E187">
        <v>2816.79891287275</v>
      </c>
      <c r="F187">
        <v>2</v>
      </c>
      <c r="G187" t="s">
        <v>42</v>
      </c>
      <c r="H187" t="s">
        <v>105</v>
      </c>
      <c r="I187" t="s">
        <v>77</v>
      </c>
      <c r="J187">
        <v>1.0494243009378901E-4</v>
      </c>
      <c r="K187">
        <v>6.8143100511073193E-5</v>
      </c>
    </row>
    <row r="188" spans="1:11" hidden="1" x14ac:dyDescent="0.25">
      <c r="A188">
        <v>2021</v>
      </c>
      <c r="B188" t="s">
        <v>44</v>
      </c>
      <c r="C188">
        <v>1.29986105808618</v>
      </c>
      <c r="D188" t="s">
        <v>38</v>
      </c>
      <c r="E188">
        <v>19703377.109577999</v>
      </c>
      <c r="F188">
        <v>21976</v>
      </c>
      <c r="G188" t="s">
        <v>42</v>
      </c>
      <c r="H188" t="s">
        <v>105</v>
      </c>
      <c r="I188" t="s">
        <v>77</v>
      </c>
      <c r="J188">
        <v>0.73406740732680198</v>
      </c>
      <c r="K188">
        <v>0.74875638841567305</v>
      </c>
    </row>
    <row r="189" spans="1:11" hidden="1" x14ac:dyDescent="0.25">
      <c r="A189">
        <v>2021</v>
      </c>
      <c r="B189" t="s">
        <v>44</v>
      </c>
      <c r="C189">
        <v>1.29986105808618</v>
      </c>
      <c r="D189" t="s">
        <v>40</v>
      </c>
      <c r="E189">
        <v>22535.691164040101</v>
      </c>
      <c r="F189">
        <v>23</v>
      </c>
      <c r="G189" t="s">
        <v>42</v>
      </c>
      <c r="H189" t="s">
        <v>105</v>
      </c>
      <c r="I189" t="s">
        <v>77</v>
      </c>
      <c r="J189">
        <v>8.3958786826766104E-4</v>
      </c>
      <c r="K189">
        <v>7.8364565587734204E-4</v>
      </c>
    </row>
    <row r="190" spans="1:11" hidden="1" x14ac:dyDescent="0.25">
      <c r="A190">
        <v>2021</v>
      </c>
      <c r="B190" t="s">
        <v>44</v>
      </c>
      <c r="C190">
        <v>1.29986105808618</v>
      </c>
      <c r="D190" t="s">
        <v>42</v>
      </c>
      <c r="E190">
        <v>7112643.4308278104</v>
      </c>
      <c r="F190">
        <v>7349</v>
      </c>
      <c r="G190" t="s">
        <v>42</v>
      </c>
      <c r="H190" t="s">
        <v>105</v>
      </c>
      <c r="I190" t="s">
        <v>77</v>
      </c>
      <c r="J190">
        <v>0.26498806237483602</v>
      </c>
      <c r="K190">
        <v>0.25039182282793898</v>
      </c>
    </row>
    <row r="191" spans="1:11" hidden="1" x14ac:dyDescent="0.25">
      <c r="A191">
        <v>2021</v>
      </c>
      <c r="B191" t="s">
        <v>36</v>
      </c>
      <c r="D191" t="s">
        <v>36</v>
      </c>
      <c r="F191">
        <v>1308</v>
      </c>
      <c r="G191" t="s">
        <v>42</v>
      </c>
      <c r="H191" t="s">
        <v>102</v>
      </c>
      <c r="I191" t="s">
        <v>77</v>
      </c>
      <c r="K191">
        <v>1</v>
      </c>
    </row>
    <row r="192" spans="1:11" hidden="1" x14ac:dyDescent="0.25">
      <c r="A192">
        <v>2021</v>
      </c>
      <c r="B192" t="s">
        <v>36</v>
      </c>
      <c r="D192" t="s">
        <v>36</v>
      </c>
      <c r="F192">
        <v>14057</v>
      </c>
      <c r="G192" t="s">
        <v>42</v>
      </c>
      <c r="H192" t="s">
        <v>103</v>
      </c>
      <c r="I192" t="s">
        <v>77</v>
      </c>
      <c r="K192">
        <v>1</v>
      </c>
    </row>
    <row r="193" spans="1:11" hidden="1" x14ac:dyDescent="0.25">
      <c r="A193">
        <v>2022</v>
      </c>
      <c r="B193" t="s">
        <v>36</v>
      </c>
      <c r="D193" t="s">
        <v>36</v>
      </c>
      <c r="F193">
        <v>1</v>
      </c>
      <c r="G193" t="s">
        <v>36</v>
      </c>
      <c r="H193" t="s">
        <v>105</v>
      </c>
      <c r="I193" t="s">
        <v>77</v>
      </c>
      <c r="K193">
        <v>1</v>
      </c>
    </row>
    <row r="194" spans="1:11" hidden="1" x14ac:dyDescent="0.25">
      <c r="A194">
        <v>2022</v>
      </c>
      <c r="B194" t="s">
        <v>44</v>
      </c>
      <c r="C194">
        <v>1.4104253032255201</v>
      </c>
      <c r="D194" t="s">
        <v>36</v>
      </c>
      <c r="E194">
        <v>928.05984952239498</v>
      </c>
      <c r="F194">
        <v>1</v>
      </c>
      <c r="G194" t="s">
        <v>36</v>
      </c>
      <c r="H194" t="s">
        <v>105</v>
      </c>
      <c r="I194" t="s">
        <v>77</v>
      </c>
      <c r="J194">
        <v>1</v>
      </c>
      <c r="K194">
        <v>1</v>
      </c>
    </row>
    <row r="195" spans="1:11" hidden="1" x14ac:dyDescent="0.25">
      <c r="A195">
        <v>2022</v>
      </c>
      <c r="B195" t="s">
        <v>36</v>
      </c>
      <c r="D195" t="s">
        <v>36</v>
      </c>
      <c r="F195">
        <v>10292</v>
      </c>
      <c r="G195" t="s">
        <v>36</v>
      </c>
      <c r="H195" t="s">
        <v>103</v>
      </c>
      <c r="I195" t="s">
        <v>77</v>
      </c>
      <c r="K195">
        <v>1</v>
      </c>
    </row>
    <row r="196" spans="1:11" hidden="1" x14ac:dyDescent="0.25">
      <c r="A196">
        <v>2022</v>
      </c>
      <c r="B196" t="s">
        <v>36</v>
      </c>
      <c r="D196" t="s">
        <v>36</v>
      </c>
      <c r="F196">
        <v>9369</v>
      </c>
      <c r="G196" t="s">
        <v>36</v>
      </c>
      <c r="H196" t="s">
        <v>104</v>
      </c>
      <c r="I196" t="s">
        <v>77</v>
      </c>
      <c r="K196">
        <v>1</v>
      </c>
    </row>
    <row r="197" spans="1:11" hidden="1" x14ac:dyDescent="0.25">
      <c r="A197">
        <v>2022</v>
      </c>
      <c r="B197" t="s">
        <v>35</v>
      </c>
      <c r="C197">
        <v>1.4123362484363899</v>
      </c>
      <c r="D197" t="s">
        <v>36</v>
      </c>
      <c r="E197">
        <v>2138298.2651764201</v>
      </c>
      <c r="F197">
        <v>1085</v>
      </c>
      <c r="G197" t="s">
        <v>38</v>
      </c>
      <c r="H197" t="s">
        <v>105</v>
      </c>
      <c r="I197" t="s">
        <v>77</v>
      </c>
      <c r="J197">
        <v>1</v>
      </c>
      <c r="K197">
        <v>1</v>
      </c>
    </row>
    <row r="198" spans="1:11" hidden="1" x14ac:dyDescent="0.25">
      <c r="A198">
        <v>2022</v>
      </c>
      <c r="B198" t="s">
        <v>36</v>
      </c>
      <c r="D198" t="s">
        <v>36</v>
      </c>
      <c r="F198">
        <v>16</v>
      </c>
      <c r="G198" t="s">
        <v>38</v>
      </c>
      <c r="H198" t="s">
        <v>105</v>
      </c>
      <c r="I198" t="s">
        <v>77</v>
      </c>
      <c r="K198">
        <v>1</v>
      </c>
    </row>
    <row r="199" spans="1:11" hidden="1" x14ac:dyDescent="0.25">
      <c r="A199">
        <v>2022</v>
      </c>
      <c r="B199" t="s">
        <v>40</v>
      </c>
      <c r="D199" t="s">
        <v>36</v>
      </c>
      <c r="F199">
        <v>42</v>
      </c>
      <c r="G199" t="s">
        <v>38</v>
      </c>
      <c r="H199" t="s">
        <v>105</v>
      </c>
      <c r="I199" t="s">
        <v>77</v>
      </c>
      <c r="K199">
        <v>1</v>
      </c>
    </row>
    <row r="200" spans="1:11" hidden="1" x14ac:dyDescent="0.25">
      <c r="A200">
        <v>2022</v>
      </c>
      <c r="B200" t="s">
        <v>44</v>
      </c>
      <c r="C200">
        <v>1.4104253032255201</v>
      </c>
      <c r="D200" t="s">
        <v>36</v>
      </c>
      <c r="E200">
        <v>11114952.5109894</v>
      </c>
      <c r="F200">
        <v>8449</v>
      </c>
      <c r="G200" t="s">
        <v>38</v>
      </c>
      <c r="H200" t="s">
        <v>105</v>
      </c>
      <c r="I200" t="s">
        <v>77</v>
      </c>
      <c r="J200">
        <v>0.99264075431229104</v>
      </c>
      <c r="K200">
        <v>0.97574777687954695</v>
      </c>
    </row>
    <row r="201" spans="1:11" hidden="1" x14ac:dyDescent="0.25">
      <c r="A201">
        <v>2022</v>
      </c>
      <c r="B201" t="s">
        <v>44</v>
      </c>
      <c r="C201">
        <v>1.4104253032255201</v>
      </c>
      <c r="D201" t="s">
        <v>38</v>
      </c>
      <c r="E201">
        <v>76067.057453558897</v>
      </c>
      <c r="F201">
        <v>194</v>
      </c>
      <c r="G201" t="s">
        <v>38</v>
      </c>
      <c r="H201" t="s">
        <v>105</v>
      </c>
      <c r="I201" t="s">
        <v>77</v>
      </c>
      <c r="J201">
        <v>6.7933048939582104E-3</v>
      </c>
      <c r="K201">
        <v>2.24044346922277E-2</v>
      </c>
    </row>
    <row r="202" spans="1:11" hidden="1" x14ac:dyDescent="0.25">
      <c r="A202">
        <v>2022</v>
      </c>
      <c r="B202" t="s">
        <v>44</v>
      </c>
      <c r="C202">
        <v>1.4104253032255201</v>
      </c>
      <c r="D202" t="s">
        <v>42</v>
      </c>
      <c r="E202">
        <v>6337.0408873922797</v>
      </c>
      <c r="F202">
        <v>16</v>
      </c>
      <c r="G202" t="s">
        <v>38</v>
      </c>
      <c r="H202" t="s">
        <v>105</v>
      </c>
      <c r="I202" t="s">
        <v>77</v>
      </c>
      <c r="J202">
        <v>5.6594079375054198E-4</v>
      </c>
      <c r="K202">
        <v>1.84778842822497E-3</v>
      </c>
    </row>
    <row r="203" spans="1:11" hidden="1" x14ac:dyDescent="0.25">
      <c r="A203">
        <v>2022</v>
      </c>
      <c r="B203" t="s">
        <v>36</v>
      </c>
      <c r="D203" t="s">
        <v>36</v>
      </c>
      <c r="F203">
        <v>305</v>
      </c>
      <c r="G203" t="s">
        <v>38</v>
      </c>
      <c r="H203" t="s">
        <v>102</v>
      </c>
      <c r="I203" t="s">
        <v>77</v>
      </c>
      <c r="K203">
        <v>1</v>
      </c>
    </row>
    <row r="204" spans="1:11" hidden="1" x14ac:dyDescent="0.25">
      <c r="A204">
        <v>2022</v>
      </c>
      <c r="B204" t="s">
        <v>36</v>
      </c>
      <c r="D204" t="s">
        <v>36</v>
      </c>
      <c r="F204">
        <v>3027</v>
      </c>
      <c r="G204" t="s">
        <v>38</v>
      </c>
      <c r="H204" t="s">
        <v>103</v>
      </c>
      <c r="I204" t="s">
        <v>77</v>
      </c>
      <c r="K204">
        <v>1</v>
      </c>
    </row>
    <row r="205" spans="1:11" hidden="1" x14ac:dyDescent="0.25">
      <c r="A205">
        <v>2022</v>
      </c>
      <c r="B205" t="s">
        <v>36</v>
      </c>
      <c r="D205" t="s">
        <v>36</v>
      </c>
      <c r="F205">
        <v>3958</v>
      </c>
      <c r="G205" t="s">
        <v>38</v>
      </c>
      <c r="H205" t="s">
        <v>104</v>
      </c>
      <c r="I205" t="s">
        <v>77</v>
      </c>
      <c r="K205">
        <v>1</v>
      </c>
    </row>
    <row r="206" spans="1:11" hidden="1" x14ac:dyDescent="0.25">
      <c r="A206">
        <v>2022</v>
      </c>
      <c r="B206" t="s">
        <v>35</v>
      </c>
      <c r="C206">
        <v>1.4123362484363899</v>
      </c>
      <c r="D206" t="s">
        <v>38</v>
      </c>
      <c r="E206">
        <v>3803188.4815582102</v>
      </c>
      <c r="F206">
        <v>1965</v>
      </c>
      <c r="G206" t="s">
        <v>42</v>
      </c>
      <c r="H206" t="s">
        <v>105</v>
      </c>
      <c r="I206" t="s">
        <v>77</v>
      </c>
      <c r="J206">
        <v>0.73338340872330399</v>
      </c>
      <c r="K206">
        <v>0.73211624441132594</v>
      </c>
    </row>
    <row r="207" spans="1:11" hidden="1" x14ac:dyDescent="0.25">
      <c r="A207">
        <v>2022</v>
      </c>
      <c r="B207" t="s">
        <v>35</v>
      </c>
      <c r="C207">
        <v>1.4123362484363899</v>
      </c>
      <c r="D207" t="s">
        <v>40</v>
      </c>
      <c r="E207">
        <v>11343.8847474411</v>
      </c>
      <c r="F207">
        <v>6</v>
      </c>
      <c r="G207" t="s">
        <v>42</v>
      </c>
      <c r="H207" t="s">
        <v>105</v>
      </c>
      <c r="I207" t="s">
        <v>77</v>
      </c>
      <c r="J207">
        <v>2.1874847656338302E-3</v>
      </c>
      <c r="K207">
        <v>2.2354694485842001E-3</v>
      </c>
    </row>
    <row r="208" spans="1:11" hidden="1" x14ac:dyDescent="0.25">
      <c r="A208">
        <v>2022</v>
      </c>
      <c r="B208" t="s">
        <v>35</v>
      </c>
      <c r="C208">
        <v>1.4123362484363899</v>
      </c>
      <c r="D208" t="s">
        <v>42</v>
      </c>
      <c r="E208">
        <v>1371279.63369435</v>
      </c>
      <c r="F208">
        <v>713</v>
      </c>
      <c r="G208" t="s">
        <v>42</v>
      </c>
      <c r="H208" t="s">
        <v>105</v>
      </c>
      <c r="I208" t="s">
        <v>77</v>
      </c>
      <c r="J208">
        <v>0.26442910651106299</v>
      </c>
      <c r="K208">
        <v>0.26564828614008901</v>
      </c>
    </row>
    <row r="209" spans="1:11" hidden="1" x14ac:dyDescent="0.25">
      <c r="A209">
        <v>2022</v>
      </c>
      <c r="B209" t="s">
        <v>36</v>
      </c>
      <c r="D209" t="s">
        <v>36</v>
      </c>
      <c r="F209">
        <v>15</v>
      </c>
      <c r="G209" t="s">
        <v>42</v>
      </c>
      <c r="H209" t="s">
        <v>105</v>
      </c>
      <c r="I209" t="s">
        <v>77</v>
      </c>
      <c r="K209">
        <v>0.57692307692307698</v>
      </c>
    </row>
    <row r="210" spans="1:11" hidden="1" x14ac:dyDescent="0.25">
      <c r="A210">
        <v>2022</v>
      </c>
      <c r="B210" t="s">
        <v>36</v>
      </c>
      <c r="D210" t="s">
        <v>38</v>
      </c>
      <c r="F210">
        <v>10</v>
      </c>
      <c r="G210" t="s">
        <v>42</v>
      </c>
      <c r="H210" t="s">
        <v>105</v>
      </c>
      <c r="I210" t="s">
        <v>77</v>
      </c>
      <c r="K210">
        <v>0.38461538461538503</v>
      </c>
    </row>
    <row r="211" spans="1:11" hidden="1" x14ac:dyDescent="0.25">
      <c r="A211">
        <v>2022</v>
      </c>
      <c r="B211" t="s">
        <v>36</v>
      </c>
      <c r="D211" t="s">
        <v>42</v>
      </c>
      <c r="F211">
        <v>1</v>
      </c>
      <c r="G211" t="s">
        <v>42</v>
      </c>
      <c r="H211" t="s">
        <v>105</v>
      </c>
      <c r="I211" t="s">
        <v>77</v>
      </c>
      <c r="K211">
        <v>3.8461538461538498E-2</v>
      </c>
    </row>
    <row r="212" spans="1:11" hidden="1" x14ac:dyDescent="0.25">
      <c r="A212">
        <v>2022</v>
      </c>
      <c r="B212" t="s">
        <v>40</v>
      </c>
      <c r="D212" t="s">
        <v>38</v>
      </c>
      <c r="F212">
        <v>55</v>
      </c>
      <c r="G212" t="s">
        <v>42</v>
      </c>
      <c r="H212" t="s">
        <v>105</v>
      </c>
      <c r="I212" t="s">
        <v>77</v>
      </c>
      <c r="K212">
        <v>0.61797752808988804</v>
      </c>
    </row>
    <row r="213" spans="1:11" hidden="1" x14ac:dyDescent="0.25">
      <c r="A213">
        <v>2022</v>
      </c>
      <c r="B213" t="s">
        <v>40</v>
      </c>
      <c r="D213" t="s">
        <v>40</v>
      </c>
      <c r="F213">
        <v>6</v>
      </c>
      <c r="G213" t="s">
        <v>42</v>
      </c>
      <c r="H213" t="s">
        <v>105</v>
      </c>
      <c r="I213" t="s">
        <v>77</v>
      </c>
      <c r="K213">
        <v>6.7415730337078594E-2</v>
      </c>
    </row>
    <row r="214" spans="1:11" hidden="1" x14ac:dyDescent="0.25">
      <c r="A214">
        <v>2022</v>
      </c>
      <c r="B214" t="s">
        <v>40</v>
      </c>
      <c r="D214" t="s">
        <v>42</v>
      </c>
      <c r="F214">
        <v>28</v>
      </c>
      <c r="G214" t="s">
        <v>42</v>
      </c>
      <c r="H214" t="s">
        <v>105</v>
      </c>
      <c r="I214" t="s">
        <v>77</v>
      </c>
      <c r="K214">
        <v>0.31460674157303398</v>
      </c>
    </row>
    <row r="215" spans="1:11" hidden="1" x14ac:dyDescent="0.25">
      <c r="A215">
        <v>2022</v>
      </c>
      <c r="B215" t="s">
        <v>44</v>
      </c>
      <c r="C215">
        <v>1.4104253032255201</v>
      </c>
      <c r="D215" t="s">
        <v>36</v>
      </c>
      <c r="E215">
        <v>2829.3131582704</v>
      </c>
      <c r="F215">
        <v>2</v>
      </c>
      <c r="G215" t="s">
        <v>42</v>
      </c>
      <c r="H215" t="s">
        <v>105</v>
      </c>
      <c r="I215" t="s">
        <v>77</v>
      </c>
      <c r="J215">
        <v>1.0336804098238801E-4</v>
      </c>
      <c r="K215">
        <v>8.3731055848614296E-5</v>
      </c>
    </row>
    <row r="216" spans="1:11" hidden="1" x14ac:dyDescent="0.25">
      <c r="A216">
        <v>2022</v>
      </c>
      <c r="B216" t="s">
        <v>44</v>
      </c>
      <c r="C216">
        <v>1.4104253032255201</v>
      </c>
      <c r="D216" t="s">
        <v>38</v>
      </c>
      <c r="E216">
        <v>19976056.6708268</v>
      </c>
      <c r="F216">
        <v>17835</v>
      </c>
      <c r="G216" t="s">
        <v>42</v>
      </c>
      <c r="H216" t="s">
        <v>105</v>
      </c>
      <c r="I216" t="s">
        <v>77</v>
      </c>
      <c r="J216">
        <v>0.72981876841049997</v>
      </c>
      <c r="K216">
        <v>0.74667169053001803</v>
      </c>
    </row>
    <row r="217" spans="1:11" hidden="1" x14ac:dyDescent="0.25">
      <c r="A217">
        <v>2022</v>
      </c>
      <c r="B217" t="s">
        <v>44</v>
      </c>
      <c r="C217">
        <v>1.4104253032255201</v>
      </c>
      <c r="D217" t="s">
        <v>40</v>
      </c>
      <c r="E217">
        <v>44331.077705681397</v>
      </c>
      <c r="F217">
        <v>34</v>
      </c>
      <c r="G217" t="s">
        <v>42</v>
      </c>
      <c r="H217" t="s">
        <v>105</v>
      </c>
      <c r="I217" t="s">
        <v>77</v>
      </c>
      <c r="J217">
        <v>1.6196215833087901E-3</v>
      </c>
      <c r="K217">
        <v>1.4234279494264399E-3</v>
      </c>
    </row>
    <row r="218" spans="1:11" hidden="1" x14ac:dyDescent="0.25">
      <c r="A218">
        <v>2022</v>
      </c>
      <c r="B218" t="s">
        <v>44</v>
      </c>
      <c r="C218">
        <v>1.4104253032255201</v>
      </c>
      <c r="D218" t="s">
        <v>42</v>
      </c>
      <c r="E218">
        <v>7348039.3864455502</v>
      </c>
      <c r="F218">
        <v>6015</v>
      </c>
      <c r="G218" t="s">
        <v>42</v>
      </c>
      <c r="H218" t="s">
        <v>105</v>
      </c>
      <c r="I218" t="s">
        <v>77</v>
      </c>
      <c r="J218">
        <v>0.26845824196520901</v>
      </c>
      <c r="K218">
        <v>0.25182115046470699</v>
      </c>
    </row>
    <row r="219" spans="1:11" hidden="1" x14ac:dyDescent="0.25">
      <c r="A219">
        <v>2022</v>
      </c>
      <c r="B219" t="s">
        <v>36</v>
      </c>
      <c r="D219" t="s">
        <v>36</v>
      </c>
      <c r="F219">
        <v>798</v>
      </c>
      <c r="G219" t="s">
        <v>42</v>
      </c>
      <c r="H219" t="s">
        <v>102</v>
      </c>
      <c r="I219" t="s">
        <v>77</v>
      </c>
      <c r="K219">
        <v>1</v>
      </c>
    </row>
    <row r="220" spans="1:11" hidden="1" x14ac:dyDescent="0.25">
      <c r="A220">
        <v>2022</v>
      </c>
      <c r="B220" t="s">
        <v>36</v>
      </c>
      <c r="D220" t="s">
        <v>36</v>
      </c>
      <c r="F220">
        <v>11754</v>
      </c>
      <c r="G220" t="s">
        <v>42</v>
      </c>
      <c r="H220" t="s">
        <v>103</v>
      </c>
      <c r="I220" t="s">
        <v>77</v>
      </c>
      <c r="K220">
        <v>1</v>
      </c>
    </row>
  </sheetData>
  <autoFilter ref="A1:K220" xr:uid="{00000000-0001-0000-0300-000000000000}">
    <filterColumn colId="0">
      <filters>
        <filter val="2017"/>
      </filters>
    </filterColumn>
    <filterColumn colId="1">
      <filters>
        <filter val="NA"/>
        <filter val="Not London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24E3AE-383A-4BF0-97BD-6D33E6694A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9E482-5146-4454-A6EA-332F90971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Data--</vt:lpstr>
      <vt:lpstr>nte_workers</vt:lpstr>
      <vt:lpstr>nte_data</vt:lpstr>
      <vt:lpstr>nte_dat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2022-12-21T09:36:58Z</dcterms:modified>
</cp:coreProperties>
</file>